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1" i="1" l="1"/>
  <c r="F96" i="1"/>
  <c r="F95" i="1"/>
  <c r="F94" i="1"/>
  <c r="F97" i="1" s="1"/>
  <c r="E110" i="1" s="1"/>
  <c r="F88" i="1"/>
  <c r="F87" i="1"/>
  <c r="F89" i="1" s="1"/>
  <c r="E109" i="1" s="1"/>
  <c r="F82" i="1"/>
  <c r="E108" i="1" s="1"/>
  <c r="F81" i="1"/>
  <c r="F66" i="1"/>
  <c r="F68" i="1"/>
  <c r="F69" i="1"/>
  <c r="F70" i="1"/>
  <c r="F72" i="1"/>
  <c r="F73" i="1"/>
  <c r="F74" i="1"/>
  <c r="F75" i="1"/>
  <c r="F65" i="1"/>
  <c r="F76" i="1" s="1"/>
  <c r="E107" i="1" s="1"/>
  <c r="F54" i="1"/>
  <c r="F56" i="1"/>
  <c r="F57" i="1"/>
  <c r="F59" i="1"/>
  <c r="F53" i="1"/>
  <c r="F60" i="1" s="1"/>
  <c r="E106" i="1" s="1"/>
  <c r="F30" i="1"/>
  <c r="F31" i="1"/>
  <c r="F33" i="1"/>
  <c r="F35" i="1"/>
  <c r="F36" i="1"/>
  <c r="F37" i="1"/>
  <c r="F39" i="1"/>
  <c r="F40" i="1"/>
  <c r="F41" i="1"/>
  <c r="F42" i="1"/>
  <c r="F44" i="1"/>
  <c r="F45" i="1"/>
  <c r="F47" i="1"/>
  <c r="F29" i="1"/>
  <c r="F48" i="1" s="1"/>
  <c r="E105" i="1" s="1"/>
  <c r="F5" i="1"/>
  <c r="F6" i="1"/>
  <c r="F7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4" i="1"/>
  <c r="F24" i="1" s="1"/>
  <c r="E104" i="1" s="1"/>
  <c r="E112" i="1" l="1"/>
  <c r="E113" i="1" s="1"/>
  <c r="E114" i="1" l="1"/>
  <c r="E115" i="1" s="1"/>
</calcChain>
</file>

<file path=xl/sharedStrings.xml><?xml version="1.0" encoding="utf-8"?>
<sst xmlns="http://schemas.openxmlformats.org/spreadsheetml/2006/main" count="325" uniqueCount="178">
  <si>
    <t>PREDDELA</t>
  </si>
  <si>
    <t>'</t>
  </si>
  <si>
    <t>Šifra</t>
  </si>
  <si>
    <t>Enota</t>
  </si>
  <si>
    <t>Ime postavke</t>
  </si>
  <si>
    <t>Količina</t>
  </si>
  <si>
    <t>Cena/enoto</t>
  </si>
  <si>
    <t>Cena [EUR]</t>
  </si>
  <si>
    <t>1.1</t>
  </si>
  <si>
    <t>GEODETSKA DELA</t>
  </si>
  <si>
    <t>11 123</t>
  </si>
  <si>
    <t>km</t>
  </si>
  <si>
    <t>Obnova in zavarovanje zakoličbe osi trase ostale javne ceste v hribovitem terenu</t>
  </si>
  <si>
    <t>11 133</t>
  </si>
  <si>
    <t>Obnova in zavarovanje zakoličbe trase komunalnih vodov v hribovitem terenu</t>
  </si>
  <si>
    <t>11 223</t>
  </si>
  <si>
    <t>kos</t>
  </si>
  <si>
    <t>Postavitev in zavarovanje prečnega profila ostale javne ceste v hribovitem terenu</t>
  </si>
  <si>
    <t>11 233</t>
  </si>
  <si>
    <t>Postavitev in zavarovanje prečnega profila za komunalne vode v hribovitem terenu</t>
  </si>
  <si>
    <t>1.2</t>
  </si>
  <si>
    <t>ČIŠČENJE TERENA</t>
  </si>
  <si>
    <t>12 111</t>
  </si>
  <si>
    <t>m2</t>
  </si>
  <si>
    <t>Odstranitev grmovja na redko porasli površini (do 50 % pokritega tlorisa) - ročno</t>
  </si>
  <si>
    <t>12 131</t>
  </si>
  <si>
    <t>Odstranitev grmovja in dreves z debli premera do 10 cm ter vej na redko poraslipovršini - ročno</t>
  </si>
  <si>
    <t>12 151</t>
  </si>
  <si>
    <t>Posek in odstranitev drevesa z deblom premera 11 do 30 cm ter odstranitev vej</t>
  </si>
  <si>
    <t>12 163</t>
  </si>
  <si>
    <t>Odstranitev panja s premerom 11 do 30 cm z odvozom na deponijo na razdaljo nad 1000 m</t>
  </si>
  <si>
    <t>12 251</t>
  </si>
  <si>
    <t>m1</t>
  </si>
  <si>
    <t>Demontaža zaščitne ograje, visoke do 1 m</t>
  </si>
  <si>
    <t>12 322</t>
  </si>
  <si>
    <t>Porušitev in odstranitev asfaltne plasti v debelini 6 do 10 cm (cesta)</t>
  </si>
  <si>
    <t>12 371</t>
  </si>
  <si>
    <t>Rezkanje in odvoz asfaltne krovne plasti v debelini do 3 cm (območje stika novega in starega asfalta)</t>
  </si>
  <si>
    <t>12 383</t>
  </si>
  <si>
    <t>Rezanje asfaltne plasti s talno diamantno žago, debele 11 do 15 cm</t>
  </si>
  <si>
    <t>12 421</t>
  </si>
  <si>
    <t>Porušitev in odstranitev kanalizacije iz cevi s premerom do 40 cm (v kolikor se nahaja ob levem robu obstoječa drenaža - potrditev postavke po dejansko opravljeni storitvi!)</t>
  </si>
  <si>
    <t>1.3</t>
  </si>
  <si>
    <t>OSTALA PREDDELA</t>
  </si>
  <si>
    <t>13 112</t>
  </si>
  <si>
    <t>dan</t>
  </si>
  <si>
    <t>Zavarovanje gradbišča v času gradnje s polovično zaporo prometa in ročnim usmerjanjem</t>
  </si>
  <si>
    <t>13 113</t>
  </si>
  <si>
    <t>Zavarovanje gradbišča v času gradnje s popolno zaporo prometa in ureditvijo obvoza. Všteti vse stroške za postavitev, vzdrževanje in odstranitev zapore!</t>
  </si>
  <si>
    <t>13 211</t>
  </si>
  <si>
    <t>Pripravljalna dela (označitev gradbišča, transporti mehanizacije,..)</t>
  </si>
  <si>
    <t>13 311</t>
  </si>
  <si>
    <t>Organizacija gradbišča – postavitev začasnih objektov</t>
  </si>
  <si>
    <t>13 312</t>
  </si>
  <si>
    <t>Organizacija gradbišča – odstranitev začasnih objektov</t>
  </si>
  <si>
    <t>Preddela SKUPAJ</t>
  </si>
  <si>
    <t>ZEMELJSKA DELA</t>
  </si>
  <si>
    <t>2.1</t>
  </si>
  <si>
    <t>IZKOPI</t>
  </si>
  <si>
    <t>21 224</t>
  </si>
  <si>
    <t>m3</t>
  </si>
  <si>
    <t>Široki izkop vezljive zemljine – 3. kategorije – strojno z nakladanjem</t>
  </si>
  <si>
    <t>21 234</t>
  </si>
  <si>
    <t>Široki izkop zrnate kamnine – 3. kategorije – strojno z nakladanjem (območje profiliranja brežine med vodotokom in cesto, ter izkop na mestu predvidenega pločnika)</t>
  </si>
  <si>
    <t>21 314</t>
  </si>
  <si>
    <t>Izkop vezljive zemljine/zrnate kamnine – 3. kategorije za temelje, kanalske rove, prepuste, jaške in drenaže, širine do 1,0 m in globine do 1,0 m – strojno, planiranje dna ročno (vgraditev direktnih izpustov)</t>
  </si>
  <si>
    <t>2.2</t>
  </si>
  <si>
    <t>PLANUM TEMELJNIH TAL</t>
  </si>
  <si>
    <t>22 113</t>
  </si>
  <si>
    <t>Ureditev planuma temeljnih tal zrnate kamnine – 3. kategorije</t>
  </si>
  <si>
    <t>2.4</t>
  </si>
  <si>
    <t>NASIPI, ZASIPI, KLINI, POSTELJICA IN GLINASTI NABOJ</t>
  </si>
  <si>
    <t>24 113</t>
  </si>
  <si>
    <t>Vgraditev nasipa iz mehke kamnine – 4. kategorije (nasip stopničenj). Uporabi se lahko izkopan tamponski material in pa recikliran asfalt - po potrditvi geomehanika</t>
  </si>
  <si>
    <t>24 218</t>
  </si>
  <si>
    <t>Zasip z zrnato kamnino – 4. kategorije z dobavo iz kamnoloma (zasip kanalizacije)</t>
  </si>
  <si>
    <t>24 475</t>
  </si>
  <si>
    <t>Izdelava posteljice iz drobljenih kamnitih zrn v debelini 40 cm (cesta)</t>
  </si>
  <si>
    <t>2.5</t>
  </si>
  <si>
    <t>BREŽINE IN ZELENICE</t>
  </si>
  <si>
    <t>25 112</t>
  </si>
  <si>
    <t>Humuziranje brežine brez valjanja, v debelini do 15 cm - strojno</t>
  </si>
  <si>
    <t>25 151</t>
  </si>
  <si>
    <t>Doplačilo za zatravitev s semenom</t>
  </si>
  <si>
    <t>25 275</t>
  </si>
  <si>
    <t>Zaščita brežine z lomljencem premera 20-30 cm, vgrajenim v cementni beton C25/30 (obloga brežine jarka na mestu izpusta in obloge vkopne brežine)</t>
  </si>
  <si>
    <t>25 281</t>
  </si>
  <si>
    <t>Zaščita brežine s kamnito zložbo iz lomljenca premera 50 cm v betonu C25/30 (30 % betona)</t>
  </si>
  <si>
    <t>2.9</t>
  </si>
  <si>
    <t>PREVOZI, RAZPROSTIRANJE IN UREDITEV DEPONIJ MATERIALA</t>
  </si>
  <si>
    <t>29 121</t>
  </si>
  <si>
    <t>t</t>
  </si>
  <si>
    <t xml:space="preserve">Prevoz materiala na razdaljo nad 10 do 15 km </t>
  </si>
  <si>
    <t>29 152</t>
  </si>
  <si>
    <t>Odlaganje odpadne zmesi zemljine in kamnine</t>
  </si>
  <si>
    <t>2.X</t>
  </si>
  <si>
    <t>OSTALO</t>
  </si>
  <si>
    <t>0 0</t>
  </si>
  <si>
    <t>Reciklaža porušenih asfaltov za ponovno vgradnjo v nasipe in posteljico (drobljenje)</t>
  </si>
  <si>
    <t>Zemeljska dela SKUPAJ</t>
  </si>
  <si>
    <t>VOZIŠČNE KONSTRUKCIJE</t>
  </si>
  <si>
    <t>3.1</t>
  </si>
  <si>
    <t>NOSILNE PLASTI</t>
  </si>
  <si>
    <t>31 131</t>
  </si>
  <si>
    <t xml:space="preserve"> m3</t>
  </si>
  <si>
    <t>Izdelava nevezane nosilne plasti enakomerno zrnatega drobljenca iz kamnine v debelini do 20 cm</t>
  </si>
  <si>
    <t>31 813</t>
  </si>
  <si>
    <t>Izdelava obrabnonosilne plasti bituminizirane zmesi AC 16 surf B 70/100 A4 Z2 v debelini 6 cm</t>
  </si>
  <si>
    <t>3.6</t>
  </si>
  <si>
    <t>BANKINE</t>
  </si>
  <si>
    <t>36 111</t>
  </si>
  <si>
    <t>Izdelava bankine iz gramoza ali naravno zdrobljenega kamnitega materiala, široke do 0,50 m</t>
  </si>
  <si>
    <t>36 112</t>
  </si>
  <si>
    <t>Izdelava bankine iz gramoza ali naravno zdrobljenega kamnitega materiala, široke 0,51 do 0,75 m</t>
  </si>
  <si>
    <t>3.X</t>
  </si>
  <si>
    <t>m'</t>
  </si>
  <si>
    <t>Izdelava mulde širine 50cm in globine do 5cm (asfalti upoštevani pri voziščni konstrukciji)</t>
  </si>
  <si>
    <t>Voziščne konstrukcije SKUPAJ</t>
  </si>
  <si>
    <t>ODVODNJAVANJE</t>
  </si>
  <si>
    <t>4.2</t>
  </si>
  <si>
    <t>GLOBINSKO ODVODNJAVANJE – DRENAŽE</t>
  </si>
  <si>
    <t>42 162</t>
  </si>
  <si>
    <t>Izdelava vzdolžne in prečne drenaže, globoke do 1,0 m, na podložni plasti iz cementnega betona, s trdimi plastičnimi cevmi premera 11 cm (drenažno-kanalizacijska cev, kot npr. stidren DK; odprtine za vstop vode so porazdeljene po temenskem krožnem obodu cevi znotraj 120 stopinjskega središčnega kota)</t>
  </si>
  <si>
    <t>42 463</t>
  </si>
  <si>
    <t>Izdelava izcednice (barbakane) iz trde plastične cevi, premera 10 cm, dolžine nad 100 cm (250 cm z vgradnjo v zložbo, 1 na tekoči meter)</t>
  </si>
  <si>
    <t>4.3</t>
  </si>
  <si>
    <t>GLOBINSKO ODVODNJAVANJE – KANALIZACIJA</t>
  </si>
  <si>
    <t>43 233</t>
  </si>
  <si>
    <t>Izdelava kanalizacije iz cevi iz polivinilklorida (SN8), vključno s podložno plastjo iz cementnega betona, premera 25 cm, v globini do 1,0 m</t>
  </si>
  <si>
    <t>43 273</t>
  </si>
  <si>
    <t>Obbetoniranje cevi za kanalizacijo s cementnim betonom C 8/10, po detajlu iz načrta, premera 25 cm</t>
  </si>
  <si>
    <t>43 511</t>
  </si>
  <si>
    <t>Doplačilo za izdelavo kanalizacije v globini 1,1 do 2 m s cevmi premera do 30 cm</t>
  </si>
  <si>
    <t>4.4</t>
  </si>
  <si>
    <t>JAŠKI</t>
  </si>
  <si>
    <t>44 132</t>
  </si>
  <si>
    <t>Izdelava jaška iz cementnega betona, krožnega prereza s premerom 50 cm, globokega 1,0 do 1,5 m</t>
  </si>
  <si>
    <t>44 163</t>
  </si>
  <si>
    <t>Izdelava jaška iz cementnega betona, krožnega prereza s premerom 80 cm, globokega 1,5 do 2,0 m</t>
  </si>
  <si>
    <t>44 854</t>
  </si>
  <si>
    <t>Dobava in vgraditev rešetke iz duktilne litine z nosilnostjo 400 kN, s prerezom 400/400 mm (vtočni jašek v muldi)</t>
  </si>
  <si>
    <t>44 952</t>
  </si>
  <si>
    <t>Dobava in vgraditev pokrova iz duktilne litine z nosilnostjo 125 kN, krožnega prereza s premerom 600 mm (revizijski jaški)</t>
  </si>
  <si>
    <t>Odvodnjavanje SKUPAJ</t>
  </si>
  <si>
    <t>GRADBENA IN OBRTNIŠKA DELA</t>
  </si>
  <si>
    <t>5.X</t>
  </si>
  <si>
    <t>Izdelava AB krone zložbe. Dimenzije prereza 90cm x 35 cm, vključno z dvostranskim opaže, vogalno letvijo 3/3cm in armiranjem s strižnim stremenom fi 8mm/15cm ter vzdolžno armaturo 8 x fi 12mm). Dolžina krone znaša 48 m.</t>
  </si>
  <si>
    <t>Gradbena in obrtniška dela SKUPAJ</t>
  </si>
  <si>
    <t>OPREMA CEST</t>
  </si>
  <si>
    <t>6.4</t>
  </si>
  <si>
    <t>OPREMA ZA ZAVAROVANJE PROMETA</t>
  </si>
  <si>
    <t>64 281</t>
  </si>
  <si>
    <t>Dobava in vgraditev vkopane zaključnice, dolžine 4 m</t>
  </si>
  <si>
    <t>64 435</t>
  </si>
  <si>
    <t>Dobava in vgraditev jeklene varnostne ograje, vključno vse elemente, za nivo zadrževanja N2 in za delovno širino W5</t>
  </si>
  <si>
    <t>Oprema cest SKUPAJ</t>
  </si>
  <si>
    <t>TUJE STORITVE</t>
  </si>
  <si>
    <t>7.9</t>
  </si>
  <si>
    <t>PREIZKUSI, NADZOR IN TEHNIČNA DOKUMENTACIJA</t>
  </si>
  <si>
    <t>79 311</t>
  </si>
  <si>
    <t>ur</t>
  </si>
  <si>
    <t>Projektantski nadzor</t>
  </si>
  <si>
    <t>79 351</t>
  </si>
  <si>
    <t>Geotehnični nadzor</t>
  </si>
  <si>
    <t>79 516</t>
  </si>
  <si>
    <t>Izdelava projektne dokumentacije za izvedbeni načrt izvedenih del in navodil za obratovanje in vzdrževanje (4 izvodi),(geodetski načrt zagotovi izvajalec del)</t>
  </si>
  <si>
    <t>Tuje storitve SKUPAJ</t>
  </si>
  <si>
    <t>ODKUPI</t>
  </si>
  <si>
    <t>Odkupi SKUPAJ</t>
  </si>
  <si>
    <t>REKAPITULACIJA</t>
  </si>
  <si>
    <t>CENA [EUR]</t>
  </si>
  <si>
    <t>ZEMELJSKA DELA IN TEMELJENJE</t>
  </si>
  <si>
    <t>OPREMA CESTE</t>
  </si>
  <si>
    <t>ODKUPI ODŠKODNINE</t>
  </si>
  <si>
    <t>NEPREDVIDENA DELA (5%), priznanje teh del mora odobiti nadzor in projektant!</t>
  </si>
  <si>
    <t>SKUPAJ</t>
  </si>
  <si>
    <t>DDV 22%</t>
  </si>
  <si>
    <t xml:space="preserve">SKUPAJ Z DDV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</si>
</sst>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\ mmm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3" borderId="7" xfId="0" applyNumberFormat="1" applyFont="1" applyFill="1" applyBorder="1" applyAlignment="1">
      <alignment horizontal="right"/>
    </xf>
    <xf numFmtId="2" fontId="3" fillId="3" borderId="7" xfId="0" applyNumberFormat="1" applyFont="1" applyFill="1" applyBorder="1" applyAlignment="1">
      <alignment horizontal="right"/>
    </xf>
    <xf numFmtId="4" fontId="1" fillId="3" borderId="7" xfId="0" applyNumberFormat="1" applyFont="1" applyFill="1" applyBorder="1" applyAlignment="1">
      <alignment horizontal="right"/>
    </xf>
    <xf numFmtId="2" fontId="1" fillId="0" borderId="8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 wrapText="1"/>
    </xf>
    <xf numFmtId="4" fontId="6" fillId="0" borderId="8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left" wrapText="1"/>
    </xf>
    <xf numFmtId="4" fontId="1" fillId="3" borderId="1" xfId="0" applyNumberFormat="1" applyFont="1" applyFill="1" applyBorder="1" applyAlignment="1">
      <alignment horizontal="right"/>
    </xf>
    <xf numFmtId="4" fontId="3" fillId="3" borderId="1" xfId="0" quotePrefix="1" applyNumberFormat="1" applyFont="1" applyFill="1" applyBorder="1" applyAlignment="1">
      <alignment horizontal="right"/>
    </xf>
    <xf numFmtId="4" fontId="3" fillId="0" borderId="1" xfId="0" quotePrefix="1" applyNumberFormat="1" applyFont="1" applyBorder="1" applyAlignment="1">
      <alignment horizontal="right"/>
    </xf>
    <xf numFmtId="4" fontId="3" fillId="3" borderId="7" xfId="0" quotePrefix="1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4" fontId="3" fillId="0" borderId="8" xfId="0" quotePrefix="1" applyNumberFormat="1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center"/>
    </xf>
    <xf numFmtId="4" fontId="3" fillId="3" borderId="7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wrapText="1"/>
    </xf>
    <xf numFmtId="4" fontId="6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4" fillId="3" borderId="8" xfId="0" applyNumberFormat="1" applyFont="1" applyFill="1" applyBorder="1" applyAlignment="1">
      <alignment horizontal="right"/>
    </xf>
    <xf numFmtId="2" fontId="6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4" fontId="7" fillId="0" borderId="8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" fontId="3" fillId="0" borderId="8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3" fillId="4" borderId="2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left" wrapText="1"/>
    </xf>
    <xf numFmtId="4" fontId="3" fillId="3" borderId="8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2" fontId="1" fillId="3" borderId="8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" fontId="1" fillId="3" borderId="2" xfId="0" applyNumberFormat="1" applyFont="1" applyFill="1" applyBorder="1" applyAlignment="1">
      <alignment horizontal="left"/>
    </xf>
    <xf numFmtId="4" fontId="1" fillId="3" borderId="8" xfId="0" applyNumberFormat="1" applyFont="1" applyFill="1" applyBorder="1" applyAlignment="1">
      <alignment horizontal="left"/>
    </xf>
    <xf numFmtId="4" fontId="1" fillId="3" borderId="3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2" fontId="1" fillId="3" borderId="8" xfId="0" applyNumberFormat="1" applyFont="1" applyFill="1" applyBorder="1" applyAlignment="1">
      <alignment horizontal="left"/>
    </xf>
    <xf numFmtId="2" fontId="1" fillId="3" borderId="3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 wrapText="1"/>
    </xf>
    <xf numFmtId="49" fontId="3" fillId="3" borderId="3" xfId="0" applyNumberFormat="1" applyFont="1" applyFill="1" applyBorder="1" applyAlignment="1">
      <alignment horizontal="left" wrapText="1"/>
    </xf>
    <xf numFmtId="2" fontId="1" fillId="3" borderId="4" xfId="0" applyNumberFormat="1" applyFont="1" applyFill="1" applyBorder="1" applyAlignment="1">
      <alignment horizontal="left"/>
    </xf>
    <xf numFmtId="2" fontId="1" fillId="3" borderId="5" xfId="0" applyNumberFormat="1" applyFont="1" applyFill="1" applyBorder="1" applyAlignment="1">
      <alignment horizontal="left"/>
    </xf>
    <xf numFmtId="2" fontId="1" fillId="3" borderId="6" xfId="0" applyNumberFormat="1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workbookViewId="0">
      <selection activeCell="E93" sqref="E93"/>
    </sheetView>
  </sheetViews>
  <sheetFormatPr defaultRowHeight="15" x14ac:dyDescent="0.25"/>
  <cols>
    <col min="1" max="1" width="9" customWidth="1"/>
    <col min="2" max="2" width="6.140625" customWidth="1"/>
    <col min="3" max="3" width="46.140625" customWidth="1"/>
    <col min="4" max="4" width="8.28515625" customWidth="1"/>
    <col min="5" max="5" width="10.42578125" bestFit="1" customWidth="1"/>
    <col min="6" max="6" width="10.140625" customWidth="1"/>
  </cols>
  <sheetData>
    <row r="1" spans="1:6" x14ac:dyDescent="0.25">
      <c r="A1" s="1">
        <v>1</v>
      </c>
      <c r="B1" s="61" t="s">
        <v>0</v>
      </c>
      <c r="C1" s="62"/>
      <c r="D1" s="2" t="s">
        <v>1</v>
      </c>
      <c r="E1" s="3"/>
      <c r="F1" s="4"/>
    </row>
    <row r="2" spans="1:6" x14ac:dyDescent="0.25">
      <c r="A2" s="1" t="s">
        <v>2</v>
      </c>
      <c r="B2" s="1" t="s">
        <v>3</v>
      </c>
      <c r="C2" s="5" t="s">
        <v>4</v>
      </c>
      <c r="D2" s="6" t="s">
        <v>5</v>
      </c>
      <c r="E2" s="6" t="s">
        <v>6</v>
      </c>
      <c r="F2" s="7" t="s">
        <v>7</v>
      </c>
    </row>
    <row r="3" spans="1:6" x14ac:dyDescent="0.25">
      <c r="A3" s="8" t="s">
        <v>8</v>
      </c>
      <c r="B3" s="56" t="s">
        <v>9</v>
      </c>
      <c r="C3" s="57"/>
      <c r="D3" s="9" t="s">
        <v>1</v>
      </c>
      <c r="E3" s="10"/>
      <c r="F3" s="11"/>
    </row>
    <row r="4" spans="1:6" ht="26.25" x14ac:dyDescent="0.25">
      <c r="A4" s="12" t="s">
        <v>10</v>
      </c>
      <c r="B4" s="12" t="s">
        <v>11</v>
      </c>
      <c r="C4" s="13" t="s">
        <v>12</v>
      </c>
      <c r="D4" s="14">
        <v>0.05</v>
      </c>
      <c r="E4" s="14"/>
      <c r="F4" s="15">
        <f>D4*E4</f>
        <v>0</v>
      </c>
    </row>
    <row r="5" spans="1:6" ht="26.25" x14ac:dyDescent="0.25">
      <c r="A5" s="12" t="s">
        <v>13</v>
      </c>
      <c r="B5" s="12" t="s">
        <v>11</v>
      </c>
      <c r="C5" s="13" t="s">
        <v>14</v>
      </c>
      <c r="D5" s="14">
        <v>0.05</v>
      </c>
      <c r="E5" s="14"/>
      <c r="F5" s="15">
        <f t="shared" ref="F5:F23" si="0">D5*E5</f>
        <v>0</v>
      </c>
    </row>
    <row r="6" spans="1:6" ht="26.25" x14ac:dyDescent="0.25">
      <c r="A6" s="12" t="s">
        <v>15</v>
      </c>
      <c r="B6" s="12" t="s">
        <v>16</v>
      </c>
      <c r="C6" s="13" t="s">
        <v>17</v>
      </c>
      <c r="D6" s="14">
        <v>5</v>
      </c>
      <c r="E6" s="14"/>
      <c r="F6" s="15">
        <f t="shared" si="0"/>
        <v>0</v>
      </c>
    </row>
    <row r="7" spans="1:6" ht="26.25" x14ac:dyDescent="0.25">
      <c r="A7" s="12" t="s">
        <v>18</v>
      </c>
      <c r="B7" s="12" t="s">
        <v>16</v>
      </c>
      <c r="C7" s="13" t="s">
        <v>19</v>
      </c>
      <c r="D7" s="14">
        <v>3</v>
      </c>
      <c r="E7" s="14"/>
      <c r="F7" s="15">
        <f t="shared" si="0"/>
        <v>0</v>
      </c>
    </row>
    <row r="8" spans="1:6" x14ac:dyDescent="0.25">
      <c r="A8" s="8" t="s">
        <v>20</v>
      </c>
      <c r="B8" s="56" t="s">
        <v>21</v>
      </c>
      <c r="C8" s="57">
        <v>0</v>
      </c>
      <c r="D8" s="9" t="s">
        <v>1</v>
      </c>
      <c r="E8" s="10"/>
      <c r="F8" s="10"/>
    </row>
    <row r="9" spans="1:6" ht="26.25" x14ac:dyDescent="0.25">
      <c r="A9" s="12" t="s">
        <v>22</v>
      </c>
      <c r="B9" s="12" t="s">
        <v>23</v>
      </c>
      <c r="C9" s="13" t="s">
        <v>24</v>
      </c>
      <c r="D9" s="14">
        <v>500</v>
      </c>
      <c r="E9" s="14"/>
      <c r="F9" s="15">
        <f t="shared" si="0"/>
        <v>0</v>
      </c>
    </row>
    <row r="10" spans="1:6" ht="26.25" x14ac:dyDescent="0.25">
      <c r="A10" s="12" t="s">
        <v>25</v>
      </c>
      <c r="B10" s="12" t="s">
        <v>23</v>
      </c>
      <c r="C10" s="13" t="s">
        <v>26</v>
      </c>
      <c r="D10" s="14">
        <v>150</v>
      </c>
      <c r="E10" s="14"/>
      <c r="F10" s="15">
        <f t="shared" si="0"/>
        <v>0</v>
      </c>
    </row>
    <row r="11" spans="1:6" ht="26.25" x14ac:dyDescent="0.25">
      <c r="A11" s="12" t="s">
        <v>27</v>
      </c>
      <c r="B11" s="12" t="s">
        <v>16</v>
      </c>
      <c r="C11" s="13" t="s">
        <v>28</v>
      </c>
      <c r="D11" s="14">
        <v>3</v>
      </c>
      <c r="E11" s="14"/>
      <c r="F11" s="15">
        <f t="shared" si="0"/>
        <v>0</v>
      </c>
    </row>
    <row r="12" spans="1:6" ht="26.25" x14ac:dyDescent="0.25">
      <c r="A12" s="12" t="s">
        <v>29</v>
      </c>
      <c r="B12" s="12" t="s">
        <v>16</v>
      </c>
      <c r="C12" s="13" t="s">
        <v>30</v>
      </c>
      <c r="D12" s="14">
        <v>3</v>
      </c>
      <c r="E12" s="14"/>
      <c r="F12" s="15">
        <f t="shared" si="0"/>
        <v>0</v>
      </c>
    </row>
    <row r="13" spans="1:6" x14ac:dyDescent="0.25">
      <c r="A13" s="12" t="s">
        <v>31</v>
      </c>
      <c r="B13" s="12" t="s">
        <v>32</v>
      </c>
      <c r="C13" s="13" t="s">
        <v>33</v>
      </c>
      <c r="D13" s="14">
        <v>76</v>
      </c>
      <c r="E13" s="14"/>
      <c r="F13" s="15">
        <f t="shared" si="0"/>
        <v>0</v>
      </c>
    </row>
    <row r="14" spans="1:6" ht="26.25" x14ac:dyDescent="0.25">
      <c r="A14" s="12" t="s">
        <v>34</v>
      </c>
      <c r="B14" s="12" t="s">
        <v>23</v>
      </c>
      <c r="C14" s="13" t="s">
        <v>35</v>
      </c>
      <c r="D14" s="14">
        <v>150</v>
      </c>
      <c r="E14" s="14"/>
      <c r="F14" s="15">
        <f t="shared" si="0"/>
        <v>0</v>
      </c>
    </row>
    <row r="15" spans="1:6" ht="26.25" x14ac:dyDescent="0.25">
      <c r="A15" s="12" t="s">
        <v>36</v>
      </c>
      <c r="B15" s="12" t="s">
        <v>23</v>
      </c>
      <c r="C15" s="13" t="s">
        <v>37</v>
      </c>
      <c r="D15" s="14">
        <v>14</v>
      </c>
      <c r="E15" s="14"/>
      <c r="F15" s="15">
        <f t="shared" si="0"/>
        <v>0</v>
      </c>
    </row>
    <row r="16" spans="1:6" ht="26.25" x14ac:dyDescent="0.25">
      <c r="A16" s="12" t="s">
        <v>38</v>
      </c>
      <c r="B16" s="12" t="s">
        <v>32</v>
      </c>
      <c r="C16" s="13" t="s">
        <v>39</v>
      </c>
      <c r="D16" s="14">
        <v>7</v>
      </c>
      <c r="E16" s="14"/>
      <c r="F16" s="15">
        <f t="shared" si="0"/>
        <v>0</v>
      </c>
    </row>
    <row r="17" spans="1:6" ht="51.75" x14ac:dyDescent="0.25">
      <c r="A17" s="12" t="s">
        <v>40</v>
      </c>
      <c r="B17" s="12" t="s">
        <v>32</v>
      </c>
      <c r="C17" s="13" t="s">
        <v>41</v>
      </c>
      <c r="D17" s="14">
        <v>42</v>
      </c>
      <c r="E17" s="14"/>
      <c r="F17" s="15">
        <f t="shared" si="0"/>
        <v>0</v>
      </c>
    </row>
    <row r="18" spans="1:6" x14ac:dyDescent="0.25">
      <c r="A18" s="8" t="s">
        <v>42</v>
      </c>
      <c r="B18" s="56" t="s">
        <v>43</v>
      </c>
      <c r="C18" s="57">
        <v>0</v>
      </c>
      <c r="D18" s="9" t="s">
        <v>1</v>
      </c>
      <c r="E18" s="10"/>
      <c r="F18" s="10"/>
    </row>
    <row r="19" spans="1:6" ht="26.25" x14ac:dyDescent="0.25">
      <c r="A19" s="12" t="s">
        <v>44</v>
      </c>
      <c r="B19" s="12" t="s">
        <v>45</v>
      </c>
      <c r="C19" s="13" t="s">
        <v>46</v>
      </c>
      <c r="D19" s="14">
        <v>14</v>
      </c>
      <c r="E19" s="14"/>
      <c r="F19" s="15">
        <f t="shared" si="0"/>
        <v>0</v>
      </c>
    </row>
    <row r="20" spans="1:6" ht="39" x14ac:dyDescent="0.25">
      <c r="A20" s="12" t="s">
        <v>47</v>
      </c>
      <c r="B20" s="12" t="s">
        <v>45</v>
      </c>
      <c r="C20" s="13" t="s">
        <v>48</v>
      </c>
      <c r="D20" s="14">
        <v>21</v>
      </c>
      <c r="E20" s="14"/>
      <c r="F20" s="15">
        <f t="shared" si="0"/>
        <v>0</v>
      </c>
    </row>
    <row r="21" spans="1:6" ht="26.25" x14ac:dyDescent="0.25">
      <c r="A21" s="12" t="s">
        <v>49</v>
      </c>
      <c r="B21" s="12" t="s">
        <v>16</v>
      </c>
      <c r="C21" s="13" t="s">
        <v>50</v>
      </c>
      <c r="D21" s="14">
        <v>1</v>
      </c>
      <c r="E21" s="14"/>
      <c r="F21" s="15">
        <f t="shared" si="0"/>
        <v>0</v>
      </c>
    </row>
    <row r="22" spans="1:6" x14ac:dyDescent="0.25">
      <c r="A22" s="12" t="s">
        <v>51</v>
      </c>
      <c r="B22" s="12" t="s">
        <v>16</v>
      </c>
      <c r="C22" s="13" t="s">
        <v>52</v>
      </c>
      <c r="D22" s="14">
        <v>1</v>
      </c>
      <c r="E22" s="14"/>
      <c r="F22" s="15">
        <f t="shared" si="0"/>
        <v>0</v>
      </c>
    </row>
    <row r="23" spans="1:6" x14ac:dyDescent="0.25">
      <c r="A23" s="12" t="s">
        <v>53</v>
      </c>
      <c r="B23" s="12" t="s">
        <v>16</v>
      </c>
      <c r="C23" s="13" t="s">
        <v>54</v>
      </c>
      <c r="D23" s="14">
        <v>1</v>
      </c>
      <c r="E23" s="14"/>
      <c r="F23" s="15">
        <f t="shared" si="0"/>
        <v>0</v>
      </c>
    </row>
    <row r="24" spans="1:6" x14ac:dyDescent="0.25">
      <c r="A24" s="77" t="s">
        <v>55</v>
      </c>
      <c r="B24" s="78"/>
      <c r="C24" s="79"/>
      <c r="D24" s="16" t="s">
        <v>1</v>
      </c>
      <c r="E24" s="17"/>
      <c r="F24" s="18">
        <f>SUM(F3:F23)</f>
        <v>0</v>
      </c>
    </row>
    <row r="25" spans="1:6" x14ac:dyDescent="0.25">
      <c r="A25" s="19"/>
      <c r="B25" s="19"/>
      <c r="C25" s="20"/>
      <c r="D25" s="21" t="s">
        <v>1</v>
      </c>
      <c r="E25" s="22"/>
      <c r="F25" s="23"/>
    </row>
    <row r="26" spans="1:6" x14ac:dyDescent="0.25">
      <c r="A26" s="1">
        <v>2</v>
      </c>
      <c r="B26" s="61" t="s">
        <v>56</v>
      </c>
      <c r="C26" s="62"/>
      <c r="D26" s="2" t="s">
        <v>1</v>
      </c>
      <c r="E26" s="3"/>
      <c r="F26" s="4"/>
    </row>
    <row r="27" spans="1:6" x14ac:dyDescent="0.25">
      <c r="A27" s="1" t="s">
        <v>2</v>
      </c>
      <c r="B27" s="1" t="s">
        <v>3</v>
      </c>
      <c r="C27" s="5" t="s">
        <v>4</v>
      </c>
      <c r="D27" s="6" t="s">
        <v>5</v>
      </c>
      <c r="E27" s="6" t="s">
        <v>6</v>
      </c>
      <c r="F27" s="7" t="s">
        <v>7</v>
      </c>
    </row>
    <row r="28" spans="1:6" x14ac:dyDescent="0.25">
      <c r="A28" s="8" t="s">
        <v>57</v>
      </c>
      <c r="B28" s="75" t="s">
        <v>58</v>
      </c>
      <c r="C28" s="76"/>
      <c r="D28" s="9" t="s">
        <v>1</v>
      </c>
      <c r="E28" s="24"/>
      <c r="F28" s="24"/>
    </row>
    <row r="29" spans="1:6" ht="26.25" x14ac:dyDescent="0.25">
      <c r="A29" s="12" t="s">
        <v>59</v>
      </c>
      <c r="B29" s="12" t="s">
        <v>60</v>
      </c>
      <c r="C29" s="13" t="s">
        <v>61</v>
      </c>
      <c r="D29" s="15">
        <v>250</v>
      </c>
      <c r="E29" s="15"/>
      <c r="F29" s="15">
        <f t="shared" ref="F29:F47" si="1">D29*E29</f>
        <v>0</v>
      </c>
    </row>
    <row r="30" spans="1:6" ht="51.75" x14ac:dyDescent="0.25">
      <c r="A30" s="12" t="s">
        <v>62</v>
      </c>
      <c r="B30" s="12" t="s">
        <v>60</v>
      </c>
      <c r="C30" s="13" t="s">
        <v>63</v>
      </c>
      <c r="D30" s="15">
        <v>480</v>
      </c>
      <c r="E30" s="15"/>
      <c r="F30" s="15">
        <f t="shared" si="1"/>
        <v>0</v>
      </c>
    </row>
    <row r="31" spans="1:6" ht="51.75" x14ac:dyDescent="0.25">
      <c r="A31" s="12" t="s">
        <v>64</v>
      </c>
      <c r="B31" s="12" t="s">
        <v>60</v>
      </c>
      <c r="C31" s="13" t="s">
        <v>65</v>
      </c>
      <c r="D31" s="15">
        <v>12</v>
      </c>
      <c r="E31" s="15"/>
      <c r="F31" s="15">
        <f t="shared" si="1"/>
        <v>0</v>
      </c>
    </row>
    <row r="32" spans="1:6" x14ac:dyDescent="0.25">
      <c r="A32" s="8" t="s">
        <v>66</v>
      </c>
      <c r="B32" s="56" t="s">
        <v>67</v>
      </c>
      <c r="C32" s="57">
        <v>0</v>
      </c>
      <c r="D32" s="9" t="s">
        <v>1</v>
      </c>
      <c r="E32" s="24"/>
      <c r="F32" s="24"/>
    </row>
    <row r="33" spans="1:6" ht="26.25" x14ac:dyDescent="0.25">
      <c r="A33" s="12" t="s">
        <v>68</v>
      </c>
      <c r="B33" s="12" t="s">
        <v>23</v>
      </c>
      <c r="C33" s="13" t="s">
        <v>69</v>
      </c>
      <c r="D33" s="15">
        <v>350</v>
      </c>
      <c r="E33" s="15"/>
      <c r="F33" s="15">
        <f t="shared" si="1"/>
        <v>0</v>
      </c>
    </row>
    <row r="34" spans="1:6" x14ac:dyDescent="0.25">
      <c r="A34" s="8" t="s">
        <v>70</v>
      </c>
      <c r="B34" s="56" t="s">
        <v>71</v>
      </c>
      <c r="C34" s="57">
        <v>0</v>
      </c>
      <c r="D34" s="9" t="s">
        <v>1</v>
      </c>
      <c r="E34" s="24"/>
      <c r="F34" s="24"/>
    </row>
    <row r="35" spans="1:6" ht="51.75" x14ac:dyDescent="0.25">
      <c r="A35" s="12" t="s">
        <v>72</v>
      </c>
      <c r="B35" s="12" t="s">
        <v>60</v>
      </c>
      <c r="C35" s="13" t="s">
        <v>73</v>
      </c>
      <c r="D35" s="15">
        <v>410</v>
      </c>
      <c r="E35" s="15"/>
      <c r="F35" s="15">
        <f t="shared" si="1"/>
        <v>0</v>
      </c>
    </row>
    <row r="36" spans="1:6" ht="26.25" x14ac:dyDescent="0.25">
      <c r="A36" s="12" t="s">
        <v>74</v>
      </c>
      <c r="B36" s="12" t="s">
        <v>60</v>
      </c>
      <c r="C36" s="13" t="s">
        <v>75</v>
      </c>
      <c r="D36" s="15">
        <v>5</v>
      </c>
      <c r="E36" s="15"/>
      <c r="F36" s="15">
        <f t="shared" si="1"/>
        <v>0</v>
      </c>
    </row>
    <row r="37" spans="1:6" ht="26.25" x14ac:dyDescent="0.25">
      <c r="A37" s="12" t="s">
        <v>76</v>
      </c>
      <c r="B37" s="12" t="s">
        <v>23</v>
      </c>
      <c r="C37" s="13" t="s">
        <v>77</v>
      </c>
      <c r="D37" s="15">
        <v>330</v>
      </c>
      <c r="E37" s="15"/>
      <c r="F37" s="15">
        <f t="shared" si="1"/>
        <v>0</v>
      </c>
    </row>
    <row r="38" spans="1:6" x14ac:dyDescent="0.25">
      <c r="A38" s="8" t="s">
        <v>78</v>
      </c>
      <c r="B38" s="56" t="s">
        <v>79</v>
      </c>
      <c r="C38" s="57">
        <v>0</v>
      </c>
      <c r="D38" s="9" t="s">
        <v>1</v>
      </c>
      <c r="E38" s="24"/>
      <c r="F38" s="24"/>
    </row>
    <row r="39" spans="1:6" ht="26.25" x14ac:dyDescent="0.25">
      <c r="A39" s="12" t="s">
        <v>80</v>
      </c>
      <c r="B39" s="12" t="s">
        <v>23</v>
      </c>
      <c r="C39" s="13" t="s">
        <v>81</v>
      </c>
      <c r="D39" s="15">
        <v>300</v>
      </c>
      <c r="E39" s="15"/>
      <c r="F39" s="15">
        <f t="shared" si="1"/>
        <v>0</v>
      </c>
    </row>
    <row r="40" spans="1:6" x14ac:dyDescent="0.25">
      <c r="A40" s="12" t="s">
        <v>82</v>
      </c>
      <c r="B40" s="12" t="s">
        <v>23</v>
      </c>
      <c r="C40" s="13" t="s">
        <v>83</v>
      </c>
      <c r="D40" s="15">
        <v>300</v>
      </c>
      <c r="E40" s="15"/>
      <c r="F40" s="15">
        <f t="shared" si="1"/>
        <v>0</v>
      </c>
    </row>
    <row r="41" spans="1:6" ht="39" x14ac:dyDescent="0.25">
      <c r="A41" s="12" t="s">
        <v>84</v>
      </c>
      <c r="B41" s="12" t="s">
        <v>23</v>
      </c>
      <c r="C41" s="13" t="s">
        <v>85</v>
      </c>
      <c r="D41" s="15">
        <v>90</v>
      </c>
      <c r="E41" s="15"/>
      <c r="F41" s="15">
        <f t="shared" si="1"/>
        <v>0</v>
      </c>
    </row>
    <row r="42" spans="1:6" ht="26.25" x14ac:dyDescent="0.25">
      <c r="A42" s="12" t="s">
        <v>86</v>
      </c>
      <c r="B42" s="12" t="s">
        <v>60</v>
      </c>
      <c r="C42" s="13" t="s">
        <v>87</v>
      </c>
      <c r="D42" s="15">
        <v>380</v>
      </c>
      <c r="E42" s="15"/>
      <c r="F42" s="15">
        <f t="shared" si="1"/>
        <v>0</v>
      </c>
    </row>
    <row r="43" spans="1:6" x14ac:dyDescent="0.25">
      <c r="A43" s="8" t="s">
        <v>88</v>
      </c>
      <c r="B43" s="56" t="s">
        <v>89</v>
      </c>
      <c r="C43" s="57">
        <v>0</v>
      </c>
      <c r="D43" s="9" t="s">
        <v>1</v>
      </c>
      <c r="E43" s="24"/>
      <c r="F43" s="24"/>
    </row>
    <row r="44" spans="1:6" x14ac:dyDescent="0.25">
      <c r="A44" s="12" t="s">
        <v>90</v>
      </c>
      <c r="B44" s="12" t="s">
        <v>91</v>
      </c>
      <c r="C44" s="13" t="s">
        <v>92</v>
      </c>
      <c r="D44" s="15">
        <v>1394</v>
      </c>
      <c r="E44" s="15"/>
      <c r="F44" s="15">
        <f t="shared" si="1"/>
        <v>0</v>
      </c>
    </row>
    <row r="45" spans="1:6" x14ac:dyDescent="0.25">
      <c r="A45" s="12" t="s">
        <v>93</v>
      </c>
      <c r="B45" s="12" t="s">
        <v>91</v>
      </c>
      <c r="C45" s="13" t="s">
        <v>94</v>
      </c>
      <c r="D45" s="15">
        <v>1394</v>
      </c>
      <c r="E45" s="15"/>
      <c r="F45" s="15">
        <f t="shared" si="1"/>
        <v>0</v>
      </c>
    </row>
    <row r="46" spans="1:6" x14ac:dyDescent="0.25">
      <c r="A46" s="8" t="s">
        <v>95</v>
      </c>
      <c r="B46" s="56" t="s">
        <v>96</v>
      </c>
      <c r="C46" s="57">
        <v>0</v>
      </c>
      <c r="D46" s="9" t="s">
        <v>1</v>
      </c>
      <c r="E46" s="24"/>
      <c r="F46" s="24"/>
    </row>
    <row r="47" spans="1:6" ht="26.25" x14ac:dyDescent="0.25">
      <c r="A47" s="12" t="s">
        <v>97</v>
      </c>
      <c r="B47" s="12" t="s">
        <v>91</v>
      </c>
      <c r="C47" s="25" t="s">
        <v>98</v>
      </c>
      <c r="D47" s="15">
        <v>22</v>
      </c>
      <c r="E47" s="15"/>
      <c r="F47" s="15">
        <f t="shared" si="1"/>
        <v>0</v>
      </c>
    </row>
    <row r="48" spans="1:6" x14ac:dyDescent="0.25">
      <c r="A48" s="72" t="s">
        <v>99</v>
      </c>
      <c r="B48" s="73"/>
      <c r="C48" s="74"/>
      <c r="D48" s="9" t="s">
        <v>1</v>
      </c>
      <c r="E48" s="24"/>
      <c r="F48" s="26">
        <f>SUM(F28:F47)</f>
        <v>0</v>
      </c>
    </row>
    <row r="49" spans="1:6" x14ac:dyDescent="0.25">
      <c r="A49" s="19"/>
      <c r="B49" s="19"/>
      <c r="C49" s="20"/>
      <c r="D49" s="21" t="s">
        <v>1</v>
      </c>
      <c r="E49" s="22"/>
      <c r="F49" s="23"/>
    </row>
    <row r="50" spans="1:6" x14ac:dyDescent="0.25">
      <c r="A50" s="1">
        <v>3</v>
      </c>
      <c r="B50" s="61" t="s">
        <v>100</v>
      </c>
      <c r="C50" s="62"/>
      <c r="D50" s="2" t="s">
        <v>1</v>
      </c>
      <c r="E50" s="3"/>
      <c r="F50" s="4"/>
    </row>
    <row r="51" spans="1:6" x14ac:dyDescent="0.25">
      <c r="A51" s="1" t="s">
        <v>2</v>
      </c>
      <c r="B51" s="1" t="s">
        <v>3</v>
      </c>
      <c r="C51" s="5" t="s">
        <v>4</v>
      </c>
      <c r="D51" s="6" t="s">
        <v>5</v>
      </c>
      <c r="E51" s="6" t="s">
        <v>6</v>
      </c>
      <c r="F51" s="7" t="s">
        <v>7</v>
      </c>
    </row>
    <row r="52" spans="1:6" x14ac:dyDescent="0.25">
      <c r="A52" s="8" t="s">
        <v>101</v>
      </c>
      <c r="B52" s="56" t="s">
        <v>102</v>
      </c>
      <c r="C52" s="57"/>
      <c r="D52" s="9" t="s">
        <v>1</v>
      </c>
      <c r="E52" s="27"/>
      <c r="F52" s="27"/>
    </row>
    <row r="53" spans="1:6" ht="26.25" x14ac:dyDescent="0.25">
      <c r="A53" s="12" t="s">
        <v>103</v>
      </c>
      <c r="B53" s="12" t="s">
        <v>104</v>
      </c>
      <c r="C53" s="13" t="s">
        <v>105</v>
      </c>
      <c r="D53" s="28">
        <v>65</v>
      </c>
      <c r="E53" s="28"/>
      <c r="F53" s="15">
        <f t="shared" ref="F53:F59" si="2">D53*E53</f>
        <v>0</v>
      </c>
    </row>
    <row r="54" spans="1:6" ht="26.25" x14ac:dyDescent="0.25">
      <c r="A54" s="12" t="s">
        <v>106</v>
      </c>
      <c r="B54" s="12" t="s">
        <v>23</v>
      </c>
      <c r="C54" s="13" t="s">
        <v>107</v>
      </c>
      <c r="D54" s="28">
        <v>160</v>
      </c>
      <c r="E54" s="28"/>
      <c r="F54" s="15">
        <f t="shared" si="2"/>
        <v>0</v>
      </c>
    </row>
    <row r="55" spans="1:6" x14ac:dyDescent="0.25">
      <c r="A55" s="8" t="s">
        <v>108</v>
      </c>
      <c r="B55" s="56" t="s">
        <v>109</v>
      </c>
      <c r="C55" s="57">
        <v>0</v>
      </c>
      <c r="D55" s="9" t="s">
        <v>1</v>
      </c>
      <c r="E55" s="27"/>
      <c r="F55" s="27"/>
    </row>
    <row r="56" spans="1:6" ht="26.25" x14ac:dyDescent="0.25">
      <c r="A56" s="12" t="s">
        <v>110</v>
      </c>
      <c r="B56" s="12" t="s">
        <v>104</v>
      </c>
      <c r="C56" s="13" t="s">
        <v>111</v>
      </c>
      <c r="D56" s="28">
        <v>2</v>
      </c>
      <c r="E56" s="28"/>
      <c r="F56" s="15">
        <f t="shared" si="2"/>
        <v>0</v>
      </c>
    </row>
    <row r="57" spans="1:6" ht="26.25" x14ac:dyDescent="0.25">
      <c r="A57" s="12" t="s">
        <v>112</v>
      </c>
      <c r="B57" s="12" t="s">
        <v>104</v>
      </c>
      <c r="C57" s="13" t="s">
        <v>113</v>
      </c>
      <c r="D57" s="28">
        <v>8</v>
      </c>
      <c r="E57" s="28"/>
      <c r="F57" s="15">
        <f t="shared" si="2"/>
        <v>0</v>
      </c>
    </row>
    <row r="58" spans="1:6" x14ac:dyDescent="0.25">
      <c r="A58" s="8" t="s">
        <v>114</v>
      </c>
      <c r="B58" s="56" t="s">
        <v>96</v>
      </c>
      <c r="C58" s="57">
        <v>0</v>
      </c>
      <c r="D58" s="9" t="s">
        <v>1</v>
      </c>
      <c r="E58" s="27"/>
      <c r="F58" s="27"/>
    </row>
    <row r="59" spans="1:6" ht="26.25" x14ac:dyDescent="0.25">
      <c r="A59" s="12" t="s">
        <v>97</v>
      </c>
      <c r="B59" s="12" t="s">
        <v>115</v>
      </c>
      <c r="C59" s="13" t="s">
        <v>116</v>
      </c>
      <c r="D59" s="28">
        <v>42</v>
      </c>
      <c r="E59" s="28"/>
      <c r="F59" s="15">
        <f t="shared" si="2"/>
        <v>0</v>
      </c>
    </row>
    <row r="60" spans="1:6" x14ac:dyDescent="0.25">
      <c r="A60" s="58" t="s">
        <v>117</v>
      </c>
      <c r="B60" s="59"/>
      <c r="C60" s="60"/>
      <c r="D60" s="16" t="s">
        <v>1</v>
      </c>
      <c r="E60" s="29"/>
      <c r="F60" s="18">
        <f>SUM(F53:F59)</f>
        <v>0</v>
      </c>
    </row>
    <row r="61" spans="1:6" x14ac:dyDescent="0.25">
      <c r="A61" s="30"/>
      <c r="B61" s="30"/>
      <c r="C61" s="31"/>
      <c r="D61" s="21" t="s">
        <v>1</v>
      </c>
      <c r="E61" s="32"/>
      <c r="F61" s="23"/>
    </row>
    <row r="62" spans="1:6" x14ac:dyDescent="0.25">
      <c r="A62" s="1">
        <v>4</v>
      </c>
      <c r="B62" s="61" t="s">
        <v>118</v>
      </c>
      <c r="C62" s="62"/>
      <c r="D62" s="2" t="s">
        <v>1</v>
      </c>
      <c r="E62" s="3"/>
      <c r="F62" s="4"/>
    </row>
    <row r="63" spans="1:6" x14ac:dyDescent="0.25">
      <c r="A63" s="1" t="s">
        <v>2</v>
      </c>
      <c r="B63" s="1" t="s">
        <v>3</v>
      </c>
      <c r="C63" s="5" t="s">
        <v>4</v>
      </c>
      <c r="D63" s="6" t="s">
        <v>5</v>
      </c>
      <c r="E63" s="6" t="s">
        <v>6</v>
      </c>
      <c r="F63" s="7" t="s">
        <v>7</v>
      </c>
    </row>
    <row r="64" spans="1:6" x14ac:dyDescent="0.25">
      <c r="A64" s="8" t="s">
        <v>119</v>
      </c>
      <c r="B64" s="56" t="s">
        <v>120</v>
      </c>
      <c r="C64" s="57">
        <v>0</v>
      </c>
      <c r="D64" s="9" t="s">
        <v>1</v>
      </c>
      <c r="E64" s="24"/>
      <c r="F64" s="24"/>
    </row>
    <row r="65" spans="1:6" ht="77.25" x14ac:dyDescent="0.25">
      <c r="A65" s="12" t="s">
        <v>121</v>
      </c>
      <c r="B65" s="12" t="s">
        <v>32</v>
      </c>
      <c r="C65" s="13" t="s">
        <v>122</v>
      </c>
      <c r="D65" s="15">
        <v>40</v>
      </c>
      <c r="E65" s="15"/>
      <c r="F65" s="15">
        <f t="shared" ref="F65:F75" si="3">D65*E65</f>
        <v>0</v>
      </c>
    </row>
    <row r="66" spans="1:6" ht="39" x14ac:dyDescent="0.25">
      <c r="A66" s="12" t="s">
        <v>123</v>
      </c>
      <c r="B66" s="12" t="s">
        <v>16</v>
      </c>
      <c r="C66" s="13" t="s">
        <v>124</v>
      </c>
      <c r="D66" s="15">
        <v>47</v>
      </c>
      <c r="E66" s="15"/>
      <c r="F66" s="15">
        <f t="shared" si="3"/>
        <v>0</v>
      </c>
    </row>
    <row r="67" spans="1:6" x14ac:dyDescent="0.25">
      <c r="A67" s="8" t="s">
        <v>125</v>
      </c>
      <c r="B67" s="56" t="s">
        <v>126</v>
      </c>
      <c r="C67" s="57">
        <v>0</v>
      </c>
      <c r="D67" s="9" t="s">
        <v>1</v>
      </c>
      <c r="E67" s="24"/>
      <c r="F67" s="24"/>
    </row>
    <row r="68" spans="1:6" ht="39" x14ac:dyDescent="0.25">
      <c r="A68" s="12" t="s">
        <v>127</v>
      </c>
      <c r="B68" s="12" t="s">
        <v>32</v>
      </c>
      <c r="C68" s="13" t="s">
        <v>128</v>
      </c>
      <c r="D68" s="15">
        <v>12</v>
      </c>
      <c r="E68" s="15"/>
      <c r="F68" s="15">
        <f t="shared" si="3"/>
        <v>0</v>
      </c>
    </row>
    <row r="69" spans="1:6" ht="26.25" x14ac:dyDescent="0.25">
      <c r="A69" s="12" t="s">
        <v>129</v>
      </c>
      <c r="B69" s="12" t="s">
        <v>32</v>
      </c>
      <c r="C69" s="13" t="s">
        <v>130</v>
      </c>
      <c r="D69" s="15">
        <v>6</v>
      </c>
      <c r="E69" s="15"/>
      <c r="F69" s="15">
        <f t="shared" si="3"/>
        <v>0</v>
      </c>
    </row>
    <row r="70" spans="1:6" ht="26.25" x14ac:dyDescent="0.25">
      <c r="A70" s="12" t="s">
        <v>131</v>
      </c>
      <c r="B70" s="12" t="s">
        <v>32</v>
      </c>
      <c r="C70" s="13" t="s">
        <v>132</v>
      </c>
      <c r="D70" s="15">
        <v>12</v>
      </c>
      <c r="E70" s="15"/>
      <c r="F70" s="15">
        <f t="shared" si="3"/>
        <v>0</v>
      </c>
    </row>
    <row r="71" spans="1:6" x14ac:dyDescent="0.25">
      <c r="A71" s="8" t="s">
        <v>133</v>
      </c>
      <c r="B71" s="56" t="s">
        <v>134</v>
      </c>
      <c r="C71" s="57">
        <v>0</v>
      </c>
      <c r="D71" s="9" t="s">
        <v>1</v>
      </c>
      <c r="E71" s="24"/>
      <c r="F71" s="24"/>
    </row>
    <row r="72" spans="1:6" ht="26.25" x14ac:dyDescent="0.25">
      <c r="A72" s="12" t="s">
        <v>135</v>
      </c>
      <c r="B72" s="12" t="s">
        <v>16</v>
      </c>
      <c r="C72" s="13" t="s">
        <v>136</v>
      </c>
      <c r="D72" s="15">
        <v>1</v>
      </c>
      <c r="E72" s="15"/>
      <c r="F72" s="15">
        <f t="shared" si="3"/>
        <v>0</v>
      </c>
    </row>
    <row r="73" spans="1:6" ht="26.25" x14ac:dyDescent="0.25">
      <c r="A73" s="12" t="s">
        <v>137</v>
      </c>
      <c r="B73" s="12" t="s">
        <v>16</v>
      </c>
      <c r="C73" s="13" t="s">
        <v>138</v>
      </c>
      <c r="D73" s="15">
        <v>1</v>
      </c>
      <c r="E73" s="15"/>
      <c r="F73" s="15">
        <f t="shared" si="3"/>
        <v>0</v>
      </c>
    </row>
    <row r="74" spans="1:6" ht="39" x14ac:dyDescent="0.25">
      <c r="A74" s="12" t="s">
        <v>139</v>
      </c>
      <c r="B74" s="12" t="s">
        <v>16</v>
      </c>
      <c r="C74" s="13" t="s">
        <v>140</v>
      </c>
      <c r="D74" s="15">
        <v>1</v>
      </c>
      <c r="E74" s="15"/>
      <c r="F74" s="15">
        <f t="shared" si="3"/>
        <v>0</v>
      </c>
    </row>
    <row r="75" spans="1:6" ht="39" x14ac:dyDescent="0.25">
      <c r="A75" s="12" t="s">
        <v>141</v>
      </c>
      <c r="B75" s="12" t="s">
        <v>16</v>
      </c>
      <c r="C75" s="13" t="s">
        <v>142</v>
      </c>
      <c r="D75" s="15">
        <v>1</v>
      </c>
      <c r="E75" s="15"/>
      <c r="F75" s="15">
        <f t="shared" si="3"/>
        <v>0</v>
      </c>
    </row>
    <row r="76" spans="1:6" x14ac:dyDescent="0.25">
      <c r="A76" s="64" t="s">
        <v>143</v>
      </c>
      <c r="B76" s="65"/>
      <c r="C76" s="68"/>
      <c r="D76" s="9" t="s">
        <v>1</v>
      </c>
      <c r="E76" s="24"/>
      <c r="F76" s="26">
        <f>SUM(F64:F75)</f>
        <v>0</v>
      </c>
    </row>
    <row r="77" spans="1:6" x14ac:dyDescent="0.25">
      <c r="A77" s="19"/>
      <c r="B77" s="19"/>
      <c r="C77" s="20"/>
      <c r="D77" s="21" t="s">
        <v>1</v>
      </c>
      <c r="E77" s="22"/>
      <c r="F77" s="23"/>
    </row>
    <row r="78" spans="1:6" x14ac:dyDescent="0.25">
      <c r="A78" s="1">
        <v>5</v>
      </c>
      <c r="B78" s="61" t="s">
        <v>144</v>
      </c>
      <c r="C78" s="62"/>
      <c r="D78" s="2" t="s">
        <v>1</v>
      </c>
      <c r="E78" s="3"/>
      <c r="F78" s="4"/>
    </row>
    <row r="79" spans="1:6" x14ac:dyDescent="0.25">
      <c r="A79" s="1" t="s">
        <v>2</v>
      </c>
      <c r="B79" s="1" t="s">
        <v>3</v>
      </c>
      <c r="C79" s="5" t="s">
        <v>4</v>
      </c>
      <c r="D79" s="6" t="s">
        <v>5</v>
      </c>
      <c r="E79" s="6" t="s">
        <v>6</v>
      </c>
      <c r="F79" s="7" t="s">
        <v>7</v>
      </c>
    </row>
    <row r="80" spans="1:6" x14ac:dyDescent="0.25">
      <c r="A80" s="8" t="s">
        <v>145</v>
      </c>
      <c r="B80" s="56" t="s">
        <v>96</v>
      </c>
      <c r="C80" s="57">
        <v>0</v>
      </c>
      <c r="D80" s="9" t="s">
        <v>1</v>
      </c>
      <c r="E80" s="24"/>
      <c r="F80" s="24"/>
    </row>
    <row r="81" spans="1:6" ht="64.5" x14ac:dyDescent="0.25">
      <c r="A81" s="12" t="s">
        <v>97</v>
      </c>
      <c r="B81" s="12" t="s">
        <v>60</v>
      </c>
      <c r="C81" s="13" t="s">
        <v>146</v>
      </c>
      <c r="D81" s="15">
        <v>16</v>
      </c>
      <c r="E81" s="15"/>
      <c r="F81" s="15">
        <f t="shared" ref="F81" si="4">D81*E81</f>
        <v>0</v>
      </c>
    </row>
    <row r="82" spans="1:6" x14ac:dyDescent="0.25">
      <c r="A82" s="64" t="s">
        <v>147</v>
      </c>
      <c r="B82" s="65"/>
      <c r="C82" s="68"/>
      <c r="D82" s="9" t="s">
        <v>1</v>
      </c>
      <c r="E82" s="24"/>
      <c r="F82" s="26">
        <f>SUM(F81)</f>
        <v>0</v>
      </c>
    </row>
    <row r="83" spans="1:6" x14ac:dyDescent="0.25">
      <c r="A83" s="19"/>
      <c r="B83" s="19"/>
      <c r="C83" s="20"/>
      <c r="D83" s="21" t="s">
        <v>1</v>
      </c>
      <c r="E83" s="22"/>
      <c r="F83" s="23"/>
    </row>
    <row r="84" spans="1:6" x14ac:dyDescent="0.25">
      <c r="A84" s="1">
        <v>6</v>
      </c>
      <c r="B84" s="61" t="s">
        <v>148</v>
      </c>
      <c r="C84" s="62"/>
      <c r="D84" s="2" t="s">
        <v>1</v>
      </c>
      <c r="E84" s="3"/>
      <c r="F84" s="4"/>
    </row>
    <row r="85" spans="1:6" x14ac:dyDescent="0.25">
      <c r="A85" s="1" t="s">
        <v>2</v>
      </c>
      <c r="B85" s="1" t="s">
        <v>3</v>
      </c>
      <c r="C85" s="5" t="s">
        <v>4</v>
      </c>
      <c r="D85" s="6" t="s">
        <v>5</v>
      </c>
      <c r="E85" s="6" t="s">
        <v>6</v>
      </c>
      <c r="F85" s="7" t="s">
        <v>7</v>
      </c>
    </row>
    <row r="86" spans="1:6" x14ac:dyDescent="0.25">
      <c r="A86" s="8" t="s">
        <v>149</v>
      </c>
      <c r="B86" s="56" t="s">
        <v>150</v>
      </c>
      <c r="C86" s="57">
        <v>0</v>
      </c>
      <c r="D86" s="9" t="s">
        <v>1</v>
      </c>
      <c r="E86" s="24"/>
      <c r="F86" s="24"/>
    </row>
    <row r="87" spans="1:6" x14ac:dyDescent="0.25">
      <c r="A87" s="12" t="s">
        <v>151</v>
      </c>
      <c r="B87" s="12" t="s">
        <v>16</v>
      </c>
      <c r="C87" s="13" t="s">
        <v>152</v>
      </c>
      <c r="D87" s="15">
        <v>2</v>
      </c>
      <c r="E87" s="15"/>
      <c r="F87" s="15">
        <f t="shared" ref="F87:F88" si="5">D87*E87</f>
        <v>0</v>
      </c>
    </row>
    <row r="88" spans="1:6" ht="39" x14ac:dyDescent="0.25">
      <c r="A88" s="12" t="s">
        <v>153</v>
      </c>
      <c r="B88" s="12" t="s">
        <v>32</v>
      </c>
      <c r="C88" s="13" t="s">
        <v>154</v>
      </c>
      <c r="D88" s="15">
        <v>76</v>
      </c>
      <c r="E88" s="15"/>
      <c r="F88" s="15">
        <f t="shared" si="5"/>
        <v>0</v>
      </c>
    </row>
    <row r="89" spans="1:6" x14ac:dyDescent="0.25">
      <c r="A89" s="69" t="s">
        <v>155</v>
      </c>
      <c r="B89" s="70"/>
      <c r="C89" s="71"/>
      <c r="D89" s="9" t="s">
        <v>1</v>
      </c>
      <c r="E89" s="24"/>
      <c r="F89" s="26">
        <f>SUM(F87:F88)</f>
        <v>0</v>
      </c>
    </row>
    <row r="90" spans="1:6" x14ac:dyDescent="0.25">
      <c r="A90" s="19"/>
      <c r="B90" s="19"/>
      <c r="C90" s="20"/>
      <c r="D90" s="21" t="s">
        <v>1</v>
      </c>
      <c r="E90" s="22"/>
      <c r="F90" s="23"/>
    </row>
    <row r="91" spans="1:6" x14ac:dyDescent="0.25">
      <c r="A91" s="1">
        <v>7</v>
      </c>
      <c r="B91" s="61" t="s">
        <v>156</v>
      </c>
      <c r="C91" s="62"/>
      <c r="D91" s="2" t="s">
        <v>1</v>
      </c>
      <c r="E91" s="3"/>
      <c r="F91" s="4"/>
    </row>
    <row r="92" spans="1:6" x14ac:dyDescent="0.25">
      <c r="A92" s="1" t="s">
        <v>2</v>
      </c>
      <c r="B92" s="1" t="s">
        <v>3</v>
      </c>
      <c r="C92" s="5" t="s">
        <v>4</v>
      </c>
      <c r="D92" s="6" t="s">
        <v>5</v>
      </c>
      <c r="E92" s="6" t="s">
        <v>6</v>
      </c>
      <c r="F92" s="7" t="s">
        <v>7</v>
      </c>
    </row>
    <row r="93" spans="1:6" x14ac:dyDescent="0.25">
      <c r="A93" s="33" t="s">
        <v>157</v>
      </c>
      <c r="B93" s="56" t="s">
        <v>158</v>
      </c>
      <c r="C93" s="57">
        <v>0</v>
      </c>
      <c r="D93" s="9" t="s">
        <v>1</v>
      </c>
      <c r="E93" s="24"/>
      <c r="F93" s="24"/>
    </row>
    <row r="94" spans="1:6" x14ac:dyDescent="0.25">
      <c r="A94" s="12" t="s">
        <v>159</v>
      </c>
      <c r="B94" s="12" t="s">
        <v>160</v>
      </c>
      <c r="C94" s="13" t="s">
        <v>161</v>
      </c>
      <c r="D94" s="15">
        <v>16</v>
      </c>
      <c r="E94" s="15"/>
      <c r="F94" s="15">
        <f t="shared" ref="F94:F96" si="6">D94*E94</f>
        <v>0</v>
      </c>
    </row>
    <row r="95" spans="1:6" x14ac:dyDescent="0.25">
      <c r="A95" s="12" t="s">
        <v>162</v>
      </c>
      <c r="B95" s="12" t="s">
        <v>160</v>
      </c>
      <c r="C95" s="13" t="s">
        <v>163</v>
      </c>
      <c r="D95" s="15">
        <v>16</v>
      </c>
      <c r="E95" s="15"/>
      <c r="F95" s="15">
        <f t="shared" si="6"/>
        <v>0</v>
      </c>
    </row>
    <row r="96" spans="1:6" ht="39" x14ac:dyDescent="0.25">
      <c r="A96" s="12" t="s">
        <v>164</v>
      </c>
      <c r="B96" s="12" t="s">
        <v>16</v>
      </c>
      <c r="C96" s="13" t="s">
        <v>165</v>
      </c>
      <c r="D96" s="15">
        <v>1</v>
      </c>
      <c r="E96" s="15"/>
      <c r="F96" s="15">
        <f t="shared" si="6"/>
        <v>0</v>
      </c>
    </row>
    <row r="97" spans="1:6" x14ac:dyDescent="0.25">
      <c r="A97" s="58" t="s">
        <v>166</v>
      </c>
      <c r="B97" s="59"/>
      <c r="C97" s="60"/>
      <c r="D97" s="16" t="s">
        <v>1</v>
      </c>
      <c r="E97" s="34"/>
      <c r="F97" s="18">
        <f>SUM(F94:F96)</f>
        <v>0</v>
      </c>
    </row>
    <row r="98" spans="1:6" x14ac:dyDescent="0.25">
      <c r="A98" s="19"/>
      <c r="B98" s="19"/>
      <c r="C98" s="20"/>
      <c r="D98" s="21" t="s">
        <v>1</v>
      </c>
      <c r="E98" s="22"/>
      <c r="F98" s="23"/>
    </row>
    <row r="99" spans="1:6" x14ac:dyDescent="0.25">
      <c r="A99" s="1">
        <v>8</v>
      </c>
      <c r="B99" s="61" t="s">
        <v>167</v>
      </c>
      <c r="C99" s="62"/>
      <c r="D99" s="2" t="s">
        <v>1</v>
      </c>
      <c r="E99" s="3"/>
      <c r="F99" s="4"/>
    </row>
    <row r="100" spans="1:6" x14ac:dyDescent="0.25">
      <c r="A100" s="1" t="s">
        <v>2</v>
      </c>
      <c r="B100" s="1" t="s">
        <v>3</v>
      </c>
      <c r="C100" s="5" t="s">
        <v>4</v>
      </c>
      <c r="D100" s="6" t="s">
        <v>5</v>
      </c>
      <c r="E100" s="6" t="s">
        <v>6</v>
      </c>
      <c r="F100" s="7" t="s">
        <v>7</v>
      </c>
    </row>
    <row r="101" spans="1:6" x14ac:dyDescent="0.25">
      <c r="A101" s="63" t="s">
        <v>168</v>
      </c>
      <c r="B101" s="63"/>
      <c r="C101" s="63"/>
      <c r="D101" s="9" t="s">
        <v>1</v>
      </c>
      <c r="E101" s="24"/>
      <c r="F101" s="26">
        <v>0</v>
      </c>
    </row>
    <row r="102" spans="1:6" x14ac:dyDescent="0.25">
      <c r="A102" s="35"/>
      <c r="B102" s="35"/>
      <c r="C102" s="36"/>
      <c r="D102" s="37" t="s">
        <v>1</v>
      </c>
      <c r="E102" s="38"/>
      <c r="F102" s="39"/>
    </row>
    <row r="103" spans="1:6" x14ac:dyDescent="0.25">
      <c r="A103" s="64" t="s">
        <v>169</v>
      </c>
      <c r="B103" s="65"/>
      <c r="C103" s="65"/>
      <c r="D103" s="40" t="s">
        <v>1</v>
      </c>
      <c r="E103" s="66" t="s">
        <v>170</v>
      </c>
      <c r="F103" s="67"/>
    </row>
    <row r="104" spans="1:6" x14ac:dyDescent="0.25">
      <c r="A104" s="12">
        <v>1</v>
      </c>
      <c r="B104" s="48" t="s">
        <v>0</v>
      </c>
      <c r="C104" s="49"/>
      <c r="D104" s="41" t="s">
        <v>1</v>
      </c>
      <c r="E104" s="50">
        <f>F24</f>
        <v>0</v>
      </c>
      <c r="F104" s="51"/>
    </row>
    <row r="105" spans="1:6" x14ac:dyDescent="0.25">
      <c r="A105" s="12">
        <v>2</v>
      </c>
      <c r="B105" s="48" t="s">
        <v>171</v>
      </c>
      <c r="C105" s="49"/>
      <c r="D105" s="41" t="s">
        <v>1</v>
      </c>
      <c r="E105" s="50">
        <f>F48</f>
        <v>0</v>
      </c>
      <c r="F105" s="51"/>
    </row>
    <row r="106" spans="1:6" x14ac:dyDescent="0.25">
      <c r="A106" s="12">
        <v>3</v>
      </c>
      <c r="B106" s="48" t="s">
        <v>100</v>
      </c>
      <c r="C106" s="49"/>
      <c r="D106" s="41" t="s">
        <v>1</v>
      </c>
      <c r="E106" s="50">
        <f>F60</f>
        <v>0</v>
      </c>
      <c r="F106" s="51"/>
    </row>
    <row r="107" spans="1:6" x14ac:dyDescent="0.25">
      <c r="A107" s="12">
        <v>4</v>
      </c>
      <c r="B107" s="48" t="s">
        <v>118</v>
      </c>
      <c r="C107" s="49"/>
      <c r="D107" s="41" t="s">
        <v>1</v>
      </c>
      <c r="E107" s="50">
        <f>F76</f>
        <v>0</v>
      </c>
      <c r="F107" s="51"/>
    </row>
    <row r="108" spans="1:6" x14ac:dyDescent="0.25">
      <c r="A108" s="12">
        <v>5</v>
      </c>
      <c r="B108" s="48" t="s">
        <v>144</v>
      </c>
      <c r="C108" s="49"/>
      <c r="D108" s="41" t="s">
        <v>1</v>
      </c>
      <c r="E108" s="50">
        <f>F82</f>
        <v>0</v>
      </c>
      <c r="F108" s="51"/>
    </row>
    <row r="109" spans="1:6" x14ac:dyDescent="0.25">
      <c r="A109" s="12">
        <v>6</v>
      </c>
      <c r="B109" s="48" t="s">
        <v>172</v>
      </c>
      <c r="C109" s="49"/>
      <c r="D109" s="41" t="s">
        <v>1</v>
      </c>
      <c r="E109" s="50">
        <f>F89</f>
        <v>0</v>
      </c>
      <c r="F109" s="51"/>
    </row>
    <row r="110" spans="1:6" x14ac:dyDescent="0.25">
      <c r="A110" s="12">
        <v>7</v>
      </c>
      <c r="B110" s="48" t="s">
        <v>156</v>
      </c>
      <c r="C110" s="49"/>
      <c r="D110" s="41" t="s">
        <v>1</v>
      </c>
      <c r="E110" s="50">
        <f>F97</f>
        <v>0</v>
      </c>
      <c r="F110" s="51"/>
    </row>
    <row r="111" spans="1:6" x14ac:dyDescent="0.25">
      <c r="A111" s="12">
        <v>8</v>
      </c>
      <c r="B111" s="48" t="s">
        <v>173</v>
      </c>
      <c r="C111" s="49"/>
      <c r="D111" s="41" t="s">
        <v>1</v>
      </c>
      <c r="E111" s="50">
        <f>F101</f>
        <v>0</v>
      </c>
      <c r="F111" s="51"/>
    </row>
    <row r="112" spans="1:6" ht="29.25" customHeight="1" x14ac:dyDescent="0.25">
      <c r="A112" s="42">
        <v>9</v>
      </c>
      <c r="B112" s="52" t="s">
        <v>174</v>
      </c>
      <c r="C112" s="53"/>
      <c r="D112" s="43" t="s">
        <v>1</v>
      </c>
      <c r="E112" s="54">
        <f>SUM(E104:F111)*0.05</f>
        <v>0</v>
      </c>
      <c r="F112" s="55"/>
    </row>
    <row r="113" spans="1:6" x14ac:dyDescent="0.25">
      <c r="A113" s="12">
        <v>10</v>
      </c>
      <c r="B113" s="44" t="s">
        <v>175</v>
      </c>
      <c r="C113" s="45"/>
      <c r="D113" s="41" t="s">
        <v>1</v>
      </c>
      <c r="E113" s="46">
        <f>SUM(E104:F112)</f>
        <v>0</v>
      </c>
      <c r="F113" s="47"/>
    </row>
    <row r="114" spans="1:6" x14ac:dyDescent="0.25">
      <c r="A114" s="12">
        <v>11</v>
      </c>
      <c r="B114" s="44" t="s">
        <v>176</v>
      </c>
      <c r="C114" s="45"/>
      <c r="D114" s="41" t="s">
        <v>1</v>
      </c>
      <c r="E114" s="46">
        <f>E113*0.22</f>
        <v>0</v>
      </c>
      <c r="F114" s="47"/>
    </row>
    <row r="115" spans="1:6" x14ac:dyDescent="0.25">
      <c r="A115" s="12">
        <v>12</v>
      </c>
      <c r="B115" s="44" t="s">
        <v>177</v>
      </c>
      <c r="C115" s="45"/>
      <c r="D115" s="41" t="s">
        <v>1</v>
      </c>
      <c r="E115" s="46">
        <f>SUM(E113:F114)</f>
        <v>0</v>
      </c>
      <c r="F115" s="47"/>
    </row>
  </sheetData>
  <mergeCells count="60">
    <mergeCell ref="B46:C46"/>
    <mergeCell ref="B1:C1"/>
    <mergeCell ref="B3:C3"/>
    <mergeCell ref="B8:C8"/>
    <mergeCell ref="B18:C18"/>
    <mergeCell ref="A24:C24"/>
    <mergeCell ref="B26:C26"/>
    <mergeCell ref="B28:C28"/>
    <mergeCell ref="B32:C32"/>
    <mergeCell ref="B34:C34"/>
    <mergeCell ref="B38:C38"/>
    <mergeCell ref="B43:C43"/>
    <mergeCell ref="B78:C78"/>
    <mergeCell ref="A48:C48"/>
    <mergeCell ref="B50:C50"/>
    <mergeCell ref="B52:C52"/>
    <mergeCell ref="B55:C55"/>
    <mergeCell ref="B58:C58"/>
    <mergeCell ref="A60:C60"/>
    <mergeCell ref="B62:C62"/>
    <mergeCell ref="B64:C64"/>
    <mergeCell ref="B67:C67"/>
    <mergeCell ref="B71:C71"/>
    <mergeCell ref="A76:C76"/>
    <mergeCell ref="E103:F103"/>
    <mergeCell ref="B80:C80"/>
    <mergeCell ref="A82:C82"/>
    <mergeCell ref="B84:C84"/>
    <mergeCell ref="B86:C86"/>
    <mergeCell ref="A89:C89"/>
    <mergeCell ref="B91:C91"/>
    <mergeCell ref="B93:C93"/>
    <mergeCell ref="A97:C97"/>
    <mergeCell ref="B99:C99"/>
    <mergeCell ref="A101:C101"/>
    <mergeCell ref="A103:C103"/>
    <mergeCell ref="B104:C104"/>
    <mergeCell ref="E104:F104"/>
    <mergeCell ref="B105:C105"/>
    <mergeCell ref="E105:F105"/>
    <mergeCell ref="B106:C106"/>
    <mergeCell ref="E106:F106"/>
    <mergeCell ref="B107:C107"/>
    <mergeCell ref="E107:F107"/>
    <mergeCell ref="B108:C108"/>
    <mergeCell ref="E108:F108"/>
    <mergeCell ref="B109:C109"/>
    <mergeCell ref="E109:F109"/>
    <mergeCell ref="B110:C110"/>
    <mergeCell ref="E110:F110"/>
    <mergeCell ref="B111:C111"/>
    <mergeCell ref="E111:F111"/>
    <mergeCell ref="B112:C112"/>
    <mergeCell ref="E112:F112"/>
    <mergeCell ref="B113:C113"/>
    <mergeCell ref="E113:F113"/>
    <mergeCell ref="B114:C114"/>
    <mergeCell ref="E114:F114"/>
    <mergeCell ref="B115:C115"/>
    <mergeCell ref="E115:F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LEA</cp:lastModifiedBy>
  <dcterms:created xsi:type="dcterms:W3CDTF">2015-06-05T18:19:34Z</dcterms:created>
  <dcterms:modified xsi:type="dcterms:W3CDTF">2023-11-10T17:25:53Z</dcterms:modified>
</cp:coreProperties>
</file>