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firstSheet="1" activeTab="1"/>
  </bookViews>
  <sheets>
    <sheet name="Jaki tok" sheetId="1" r:id="rId1"/>
    <sheet name="TELEFONIJA, OZVOČENJE" sheetId="2" r:id="rId2"/>
    <sheet name="DOKUMENTACIJA" sheetId="3" r:id="rId3"/>
    <sheet name="REKAPITULACIJA" sheetId="4" r:id="rId4"/>
  </sheets>
  <definedNames>
    <definedName name="_xlnm.Print_Area" localSheetId="0">'Jaki tok'!$A$1:$F$72</definedName>
    <definedName name="_xlnm.Print_Area" localSheetId="3">'REKAPITULACIJA'!$A$1:$E$10</definedName>
    <definedName name="_xlnm.Print_Area" localSheetId="1">'TELEFONIJA, OZVOČENJE'!$A$1:$F$26</definedName>
  </definedNames>
  <calcPr fullCalcOnLoad="1"/>
</workbook>
</file>

<file path=xl/sharedStrings.xml><?xml version="1.0" encoding="utf-8"?>
<sst xmlns="http://schemas.openxmlformats.org/spreadsheetml/2006/main" count="125" uniqueCount="64">
  <si>
    <t>zap. št.</t>
  </si>
  <si>
    <t>postavka</t>
  </si>
  <si>
    <t>enota</t>
  </si>
  <si>
    <t>količina</t>
  </si>
  <si>
    <t>PROJEKTANTSKI POPIS MATERIALA IN DEL</t>
  </si>
  <si>
    <t>1.</t>
  </si>
  <si>
    <t>2.</t>
  </si>
  <si>
    <t>Drobni nespecificirani material, transportni in manipulativni stroški, funkcionalni preizkus vseh tokokrogov in delovanja zaščitnih sistemov</t>
  </si>
  <si>
    <t>3.</t>
  </si>
  <si>
    <t>4.</t>
  </si>
  <si>
    <t>%</t>
  </si>
  <si>
    <t>kpl</t>
  </si>
  <si>
    <t>INSTALACIJSKI MATERIAL</t>
  </si>
  <si>
    <t>m</t>
  </si>
  <si>
    <t>SKUPAJ INSTALACIJSKI MATERIAL</t>
  </si>
  <si>
    <t xml:space="preserve"> - omara po opisu - 1 kos</t>
  </si>
  <si>
    <t xml:space="preserve"> - N zbiralka</t>
  </si>
  <si>
    <t xml:space="preserve"> - Pe zbiralka</t>
  </si>
  <si>
    <t>DOKUMENTACIJA</t>
  </si>
  <si>
    <t>MERITVE</t>
  </si>
  <si>
    <t>Funkcionalni preizkusi, instalacijske meritve in spuščanje v pogon vseh jako točnih instalacij</t>
  </si>
  <si>
    <t>SKUPAJ MERITVE</t>
  </si>
  <si>
    <t>SKUPAJ TEHNIČNA DOKUMENTACIJA</t>
  </si>
  <si>
    <t>REKAPITULACIJA</t>
  </si>
  <si>
    <t>SKUPAJ DOKUMENTACIJA</t>
  </si>
  <si>
    <t xml:space="preserve">Kabel s Cu vodniki - 0,5 kV položen v cevi </t>
  </si>
  <si>
    <t xml:space="preserve">Kabel s Cu vodniki - 1 kV položen v cevi </t>
  </si>
  <si>
    <t xml:space="preserve">SKUPAJ </t>
  </si>
  <si>
    <t>RAZDELILCI</t>
  </si>
  <si>
    <t>Meritev ozemljitvene upornosti po končanih delih in izdaja merilnega zapisnika</t>
  </si>
  <si>
    <t>SKUPAJ ELEKTROINSTALACIJE</t>
  </si>
  <si>
    <t>Izdelava izvršilnih načrtov PID v 3 izvodih</t>
  </si>
  <si>
    <t>OPOMBA</t>
  </si>
  <si>
    <t>Za vse postavke velja dobava in montaža.</t>
  </si>
  <si>
    <t>JAKI TOK DOBAVA IN MONTAŽA</t>
  </si>
  <si>
    <t xml:space="preserve"> - vezni in pritrdilni  material, preizkus</t>
  </si>
  <si>
    <t>Funkcionalni preizkusi, meritve in spuščanje v pogon instalacij telefonije in ostalega šibkega toka</t>
  </si>
  <si>
    <t>TEHNIČNA DOKUMENTACIJA</t>
  </si>
  <si>
    <t>SKUPAJ RAZDELILCI</t>
  </si>
  <si>
    <t>NYY-J 5x6mm2 za Kontejner</t>
  </si>
  <si>
    <t>NYM-J  10 x 1,5mm2</t>
  </si>
  <si>
    <t xml:space="preserve"> - Fi Stikalo 40/0,03A- 1kos</t>
  </si>
  <si>
    <t>Dodelava obstoječega razdelilca R-SP-1</t>
  </si>
  <si>
    <t xml:space="preserve"> - kontaktor 20-20-230AC - 9kos</t>
  </si>
  <si>
    <t xml:space="preserve"> - glavno stikalo 40A, 3p - 1kos</t>
  </si>
  <si>
    <t xml:space="preserve"> - enopolni instalacisjki odklopnik 16A,1p,C - 3kos</t>
  </si>
  <si>
    <t xml:space="preserve"> - enopolni instalacisjki odklopnik 16A,3p,C - 1kos</t>
  </si>
  <si>
    <t xml:space="preserve"> - enopolni instalacisjki odklopnik 32A,3p,C - 1kos</t>
  </si>
  <si>
    <t>Kabel optični 4 vlakna vlakem MM</t>
  </si>
  <si>
    <t>Kabel OLFLEX 5x2,5mm2 za ozvočenje</t>
  </si>
  <si>
    <t>SKUPAJ TELEFONIJA, OZVOČENJE</t>
  </si>
  <si>
    <t>TELEFONIJA, OZVOČENNJE DOBAVA in MONTAŽA</t>
  </si>
  <si>
    <t>OOMBA:</t>
  </si>
  <si>
    <t>Aktivna oprema ni zajeta v popisu</t>
  </si>
  <si>
    <t>TELEFONIJA, OZVOČENJE</t>
  </si>
  <si>
    <t>JAKI TOK</t>
  </si>
  <si>
    <t xml:space="preserve"> - vtičnica 230V/16A - 3kos</t>
  </si>
  <si>
    <t xml:space="preserve"> - vtičnica 400V/16A - 1kos</t>
  </si>
  <si>
    <t xml:space="preserve"> - vtičnica 400V/32A - 1kos</t>
  </si>
  <si>
    <t>cena/enoto</t>
  </si>
  <si>
    <t>Cena</t>
  </si>
  <si>
    <t>Dobava in montaža prostostoječe razdelilne omare ( R-2) dim 600x400x200mm. Omara z dvemi polji s ključavnico. Zgornje polje Zaščitni elementi, Spodnje polje vtičnice.</t>
  </si>
  <si>
    <t>Dobava in montaža prostostoječe razdelilne omare ( R-3) dim 600x400x200mm. Omara z dvemi polji s ključavnico. Zgornje polje Zaščitni elementi, Spodnje polje vtičnice.</t>
  </si>
  <si>
    <t>Dobava in montaža nadometne Komunikacijske razdelilne omarice s Ključavnico in napisom Telekom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</si>
</sst>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I_T_-;\-* #,##0.00\ _S_I_T_-;_-* &quot;-&quot;??\ _S_I_T_-;_-@_-"/>
    <numFmt numFmtId="165" formatCode="\$#,##0\ ;\(\$#,##0\)"/>
    <numFmt numFmtId="166" formatCode="_-* #,##0.00\ [$€-1]_-;\-* #,##0.00\ [$€-1]_-;_-* &quot;-&quot;??\ [$€-1]_-"/>
    <numFmt numFmtId="167" formatCode="#,##0.00;\-#,##0.00"/>
    <numFmt numFmtId="168" formatCode="0\ &quot;kos&quot;"/>
    <numFmt numFmtId="169" formatCode="0\ &quot;m&quot;"/>
    <numFmt numFmtId="170" formatCode="General_)"/>
    <numFmt numFmtId="171" formatCode="_(* #,##0_);_(* \(#,##0\);_(* &quot;-&quot;_);_(@_)"/>
    <numFmt numFmtId="172" formatCode="&quot;DM&quot;#,##0.00;[Red]\-&quot;DM&quot;#,##0.00"/>
    <numFmt numFmtId="173" formatCode="#,##0.00\ &quot;€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Futura Prins"/>
      <family val="0"/>
    </font>
    <font>
      <sz val="11"/>
      <name val="Futura Prins"/>
      <family val="0"/>
    </font>
    <font>
      <b/>
      <i/>
      <sz val="16"/>
      <name val="Futura Prins"/>
      <family val="0"/>
    </font>
    <font>
      <b/>
      <sz val="11"/>
      <name val="Futura Prins"/>
      <family val="0"/>
    </font>
    <font>
      <u val="single"/>
      <sz val="10.2"/>
      <color indexed="12"/>
      <name val="Futura Prins"/>
      <family val="0"/>
    </font>
    <font>
      <sz val="9"/>
      <name val="Futura Prins"/>
      <family val="0"/>
    </font>
    <font>
      <b/>
      <i/>
      <sz val="14"/>
      <name val="Futura Prins"/>
      <family val="0"/>
    </font>
    <font>
      <sz val="10"/>
      <name val="Helv"/>
      <family val="0"/>
    </font>
    <font>
      <sz val="10"/>
      <name val="Geneva"/>
      <family val="0"/>
    </font>
    <font>
      <sz val="10"/>
      <color indexed="24"/>
      <name val="Arial"/>
      <family val="2"/>
    </font>
    <font>
      <i/>
      <sz val="8"/>
      <name val="Switzerland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Century Schoolbook CE"/>
      <family val="1"/>
    </font>
    <font>
      <b/>
      <sz val="10"/>
      <name val="Courier New CE"/>
      <family val="3"/>
    </font>
    <font>
      <sz val="10"/>
      <name val="Courier"/>
      <family val="1"/>
    </font>
    <font>
      <sz val="5"/>
      <name val="Courier New CE"/>
      <family val="3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MS Sans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/>
      <top/>
      <bottom/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5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0" fontId="10" fillId="39" borderId="2" applyNumberFormat="0" applyAlignment="0" applyProtection="0"/>
    <xf numFmtId="38" fontId="3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3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6" fillId="40" borderId="0" applyNumberFormat="0" applyBorder="0" applyAlignment="0" applyProtection="0"/>
    <xf numFmtId="0" fontId="28" fillId="0" borderId="3" applyAlignment="0">
      <protection/>
    </xf>
    <xf numFmtId="0" fontId="28" fillId="0" borderId="3" applyAlignment="0">
      <protection/>
    </xf>
    <xf numFmtId="0" fontId="28" fillId="0" borderId="3" applyAlignment="0">
      <protection/>
    </xf>
    <xf numFmtId="0" fontId="28" fillId="0" borderId="3" applyAlignment="0">
      <protection/>
    </xf>
    <xf numFmtId="0" fontId="28" fillId="0" borderId="3" applyAlignment="0">
      <protection/>
    </xf>
    <xf numFmtId="0" fontId="28" fillId="0" borderId="3" applyAlignment="0">
      <protection/>
    </xf>
    <xf numFmtId="166" fontId="3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2" fontId="3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>
      <alignment/>
      <protection/>
    </xf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16" fillId="13" borderId="1" applyNumberFormat="0" applyAlignment="0" applyProtection="0"/>
    <xf numFmtId="0" fontId="57" fillId="41" borderId="7" applyNumberFormat="0" applyAlignment="0" applyProtection="0"/>
    <xf numFmtId="167" fontId="4" fillId="0" borderId="8">
      <alignment horizontal="right" vertical="top" wrapText="1"/>
      <protection/>
    </xf>
    <xf numFmtId="168" fontId="36" fillId="0" borderId="0" applyFill="0" applyBorder="0" applyProtection="0">
      <alignment horizontal="left" vertical="top" wrapText="1"/>
    </xf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69" fontId="36" fillId="0" borderId="0" applyFill="0" applyBorder="0" applyProtection="0">
      <alignment horizontal="left" vertical="top" wrapText="1"/>
    </xf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25" fillId="0" borderId="0">
      <alignment vertical="top"/>
      <protection/>
    </xf>
    <xf numFmtId="0" fontId="25" fillId="0" borderId="0">
      <alignment vertical="top"/>
      <protection/>
    </xf>
    <xf numFmtId="0" fontId="60" fillId="0" borderId="11" applyNumberFormat="0" applyFill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4" fontId="37" fillId="0" borderId="0">
      <alignment horizontal="left" vertical="top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62" fillId="43" borderId="0" applyNumberFormat="0" applyBorder="0" applyAlignment="0" applyProtection="0"/>
    <xf numFmtId="170" fontId="38" fillId="0" borderId="0">
      <alignment/>
      <protection/>
    </xf>
    <xf numFmtId="170" fontId="38" fillId="0" borderId="0">
      <alignment/>
      <protection/>
    </xf>
    <xf numFmtId="170" fontId="38" fillId="0" borderId="0">
      <alignment/>
      <protection/>
    </xf>
    <xf numFmtId="170" fontId="3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 applyNumberFormat="0" applyFill="0" applyBorder="0" applyAlignment="0" applyProtection="0"/>
    <xf numFmtId="0" fontId="23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0" fontId="38" fillId="0" borderId="0">
      <alignment/>
      <protection/>
    </xf>
    <xf numFmtId="170" fontId="38" fillId="0" borderId="0">
      <alignment/>
      <protection/>
    </xf>
    <xf numFmtId="2" fontId="4" fillId="0" borderId="0">
      <alignment horizontal="right"/>
      <protection/>
    </xf>
    <xf numFmtId="2" fontId="4" fillId="0" borderId="0">
      <alignment horizontal="right"/>
      <protection/>
    </xf>
    <xf numFmtId="0" fontId="23" fillId="44" borderId="13" applyNumberFormat="0" applyFont="0" applyAlignment="0" applyProtection="0"/>
    <xf numFmtId="0" fontId="23" fillId="44" borderId="13" applyNumberFormat="0" applyFont="0" applyAlignment="0" applyProtection="0"/>
    <xf numFmtId="0" fontId="23" fillId="44" borderId="13" applyNumberFormat="0" applyFont="0" applyAlignment="0" applyProtection="0"/>
    <xf numFmtId="0" fontId="23" fillId="44" borderId="13" applyNumberFormat="0" applyFont="0" applyAlignment="0" applyProtection="0"/>
    <xf numFmtId="0" fontId="23" fillId="44" borderId="13" applyNumberFormat="0" applyFont="0" applyAlignment="0" applyProtection="0"/>
    <xf numFmtId="0" fontId="23" fillId="44" borderId="13" applyNumberFormat="0" applyFont="0" applyAlignment="0" applyProtection="0"/>
    <xf numFmtId="0" fontId="23" fillId="44" borderId="13" applyNumberFormat="0" applyFont="0" applyAlignment="0" applyProtection="0"/>
    <xf numFmtId="0" fontId="23" fillId="44" borderId="13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45" borderId="14" applyNumberFormat="0" applyFont="0" applyAlignment="0" applyProtection="0"/>
    <xf numFmtId="0" fontId="63" fillId="0" borderId="0" applyNumberFormat="0" applyFill="0" applyBorder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0" fontId="19" fillId="38" borderId="15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4" fillId="0" borderId="0" applyNumberFormat="0" applyFill="0" applyBorder="0" applyAlignment="0" applyProtection="0"/>
    <xf numFmtId="4" fontId="39" fillId="0" borderId="0">
      <alignment vertical="top"/>
      <protection hidden="1"/>
    </xf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0" borderId="0" applyNumberFormat="0" applyBorder="0" applyAlignment="0" applyProtection="0"/>
    <xf numFmtId="0" fontId="65" fillId="51" borderId="0" applyNumberFormat="0" applyBorder="0" applyAlignment="0" applyProtection="0"/>
    <xf numFmtId="0" fontId="66" fillId="0" borderId="16" applyNumberFormat="0" applyFill="0" applyAlignment="0" applyProtection="0"/>
    <xf numFmtId="0" fontId="67" fillId="52" borderId="17" applyNumberFormat="0" applyAlignment="0" applyProtection="0"/>
    <xf numFmtId="49" fontId="24" fillId="38" borderId="18">
      <alignment horizontal="center" vertical="top" wrapText="1"/>
      <protection/>
    </xf>
    <xf numFmtId="49" fontId="24" fillId="38" borderId="18">
      <alignment horizontal="center" vertical="top" wrapText="1"/>
      <protection/>
    </xf>
    <xf numFmtId="49" fontId="24" fillId="38" borderId="18">
      <alignment horizontal="center" vertical="top" wrapText="1"/>
      <protection/>
    </xf>
    <xf numFmtId="49" fontId="24" fillId="38" borderId="18">
      <alignment horizontal="center" vertical="top" wrapText="1"/>
      <protection/>
    </xf>
    <xf numFmtId="0" fontId="68" fillId="41" borderId="19" applyNumberFormat="0" applyAlignment="0" applyProtection="0"/>
    <xf numFmtId="4" fontId="37" fillId="0" borderId="0" applyProtection="0">
      <alignment horizontal="left"/>
    </xf>
    <xf numFmtId="49" fontId="26" fillId="0" borderId="0" applyNumberFormat="0" applyProtection="0">
      <alignment horizontal="right" vertical="top"/>
    </xf>
    <xf numFmtId="49" fontId="26" fillId="0" borderId="0" applyNumberFormat="0" applyProtection="0">
      <alignment horizontal="right" vertical="top"/>
    </xf>
    <xf numFmtId="49" fontId="26" fillId="0" borderId="0" applyNumberFormat="0" applyProtection="0">
      <alignment horizontal="right" vertical="top"/>
    </xf>
    <xf numFmtId="49" fontId="26" fillId="0" borderId="0" applyNumberFormat="0" applyProtection="0">
      <alignment horizontal="right" vertical="top"/>
    </xf>
    <xf numFmtId="49" fontId="26" fillId="0" borderId="0" applyNumberFormat="0" applyProtection="0">
      <alignment horizontal="right" vertical="top"/>
    </xf>
    <xf numFmtId="0" fontId="69" fillId="53" borderId="0" applyNumberFormat="0" applyBorder="0" applyAlignment="0" applyProtection="0"/>
    <xf numFmtId="0" fontId="50" fillId="0" borderId="0">
      <alignment/>
      <protection/>
    </xf>
    <xf numFmtId="0" fontId="5" fillId="0" borderId="0">
      <alignment/>
      <protection/>
    </xf>
    <xf numFmtId="0" fontId="4" fillId="0" borderId="20">
      <alignment horizontal="left" vertical="top" wrapText="1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21" applyNumberFormat="0" applyFont="0" applyFill="0" applyAlignment="0" applyProtection="0"/>
    <xf numFmtId="0" fontId="32" fillId="0" borderId="21" applyNumberFormat="0" applyFon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32" fillId="0" borderId="21" applyNumberFormat="0" applyFont="0" applyFill="0" applyAlignment="0" applyProtection="0"/>
    <xf numFmtId="0" fontId="32" fillId="0" borderId="21" applyNumberFormat="0" applyFont="0" applyFill="0" applyAlignment="0" applyProtection="0"/>
    <xf numFmtId="0" fontId="32" fillId="0" borderId="21" applyNumberFormat="0" applyFont="0" applyFill="0" applyAlignment="0" applyProtection="0"/>
    <xf numFmtId="0" fontId="32" fillId="0" borderId="21" applyNumberFormat="0" applyFont="0" applyFill="0" applyAlignment="0" applyProtection="0"/>
    <xf numFmtId="0" fontId="32" fillId="0" borderId="21" applyNumberFormat="0" applyFont="0" applyFill="0" applyAlignment="0" applyProtection="0"/>
    <xf numFmtId="0" fontId="32" fillId="0" borderId="21" applyNumberFormat="0" applyFont="0" applyFill="0" applyAlignment="0" applyProtection="0"/>
    <xf numFmtId="0" fontId="32" fillId="0" borderId="21" applyNumberFormat="0" applyFont="0" applyFill="0" applyAlignment="0" applyProtection="0"/>
    <xf numFmtId="0" fontId="32" fillId="0" borderId="21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0" fillId="54" borderId="19" applyNumberFormat="0" applyAlignment="0" applyProtection="0"/>
    <xf numFmtId="0" fontId="71" fillId="0" borderId="23" applyNumberFormat="0" applyFill="0" applyAlignment="0" applyProtection="0"/>
    <xf numFmtId="172" fontId="3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6" fillId="0" borderId="0" xfId="379" applyNumberFormat="1" applyFont="1" applyFill="1" applyBorder="1" applyAlignment="1">
      <alignment horizontal="justify" vertical="justify"/>
      <protection/>
    </xf>
    <xf numFmtId="0" fontId="42" fillId="0" borderId="0" xfId="381" applyFont="1" applyFill="1" applyAlignment="1">
      <alignment vertical="top" wrapText="1"/>
      <protection/>
    </xf>
    <xf numFmtId="0" fontId="6" fillId="0" borderId="0" xfId="378" applyFont="1" applyFill="1" applyAlignment="1" applyProtection="1">
      <alignment vertical="top" wrapText="1"/>
      <protection/>
    </xf>
    <xf numFmtId="0" fontId="6" fillId="0" borderId="0" xfId="378" applyFont="1" applyFill="1" applyBorder="1" applyAlignment="1" applyProtection="1">
      <alignment horizontal="left" vertical="top" wrapText="1"/>
      <protection/>
    </xf>
    <xf numFmtId="1" fontId="6" fillId="0" borderId="0" xfId="378" applyNumberFormat="1" applyFont="1" applyFill="1" applyAlignment="1">
      <alignment horizontal="left" vertical="top" wrapText="1"/>
      <protection/>
    </xf>
    <xf numFmtId="0" fontId="6" fillId="0" borderId="0" xfId="381" applyFont="1" applyFill="1" applyAlignment="1">
      <alignment vertical="top" wrapText="1"/>
      <protection/>
    </xf>
    <xf numFmtId="0" fontId="6" fillId="0" borderId="0" xfId="378" applyNumberFormat="1" applyFont="1" applyFill="1" applyBorder="1" applyAlignment="1">
      <alignment horizontal="justify" vertical="justify"/>
      <protection/>
    </xf>
    <xf numFmtId="0" fontId="40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left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0" fontId="40" fillId="0" borderId="24" xfId="0" applyFont="1" applyFill="1" applyBorder="1" applyAlignment="1">
      <alignment horizontal="center" vertical="top"/>
    </xf>
    <xf numFmtId="0" fontId="40" fillId="0" borderId="24" xfId="0" applyFont="1" applyFill="1" applyBorder="1" applyAlignment="1">
      <alignment horizontal="left"/>
    </xf>
    <xf numFmtId="0" fontId="40" fillId="0" borderId="24" xfId="0" applyFont="1" applyFill="1" applyBorder="1" applyAlignment="1">
      <alignment horizontal="right"/>
    </xf>
    <xf numFmtId="0" fontId="40" fillId="0" borderId="0" xfId="0" applyFont="1" applyFill="1" applyAlignment="1">
      <alignment horizontal="left" wrapText="1"/>
    </xf>
    <xf numFmtId="0" fontId="4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 wrapText="1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1" fillId="0" borderId="0" xfId="0" applyFont="1" applyFill="1" applyAlignment="1">
      <alignment horizontal="left" wrapText="1"/>
    </xf>
    <xf numFmtId="49" fontId="4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24" xfId="0" applyFont="1" applyFill="1" applyBorder="1" applyAlignment="1">
      <alignment vertical="top" wrapText="1"/>
    </xf>
    <xf numFmtId="49" fontId="6" fillId="0" borderId="24" xfId="0" applyNumberFormat="1" applyFont="1" applyFill="1" applyBorder="1" applyAlignment="1">
      <alignment/>
    </xf>
    <xf numFmtId="0" fontId="40" fillId="0" borderId="25" xfId="0" applyFont="1" applyFill="1" applyBorder="1" applyAlignment="1">
      <alignment horizontal="center" vertical="top"/>
    </xf>
    <xf numFmtId="0" fontId="40" fillId="0" borderId="25" xfId="0" applyFont="1" applyFill="1" applyBorder="1" applyAlignment="1">
      <alignment horizontal="left"/>
    </xf>
    <xf numFmtId="0" fontId="40" fillId="0" borderId="25" xfId="0" applyFont="1" applyFill="1" applyBorder="1" applyAlignment="1">
      <alignment horizontal="right"/>
    </xf>
    <xf numFmtId="0" fontId="47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 vertical="top"/>
    </xf>
    <xf numFmtId="0" fontId="49" fillId="0" borderId="0" xfId="0" applyFont="1" applyFill="1" applyAlignment="1">
      <alignment horizontal="left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49" fontId="46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6" fillId="0" borderId="24" xfId="0" applyFont="1" applyFill="1" applyBorder="1" applyAlignment="1">
      <alignment/>
    </xf>
    <xf numFmtId="0" fontId="44" fillId="0" borderId="0" xfId="0" applyFont="1" applyFill="1" applyAlignment="1">
      <alignment horizontal="center" vertical="top"/>
    </xf>
    <xf numFmtId="0" fontId="51" fillId="0" borderId="0" xfId="0" applyFont="1" applyFill="1" applyAlignment="1">
      <alignment horizontal="left"/>
    </xf>
    <xf numFmtId="0" fontId="46" fillId="0" borderId="0" xfId="0" applyFont="1" applyFill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40" fillId="0" borderId="26" xfId="0" applyFont="1" applyFill="1" applyBorder="1" applyAlignment="1">
      <alignment horizontal="center" vertical="top"/>
    </xf>
    <xf numFmtId="0" fontId="40" fillId="0" borderId="26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0" fontId="43" fillId="0" borderId="0" xfId="0" applyFont="1" applyFill="1" applyAlignment="1">
      <alignment horizontal="center" vertical="top"/>
    </xf>
    <xf numFmtId="0" fontId="43" fillId="0" borderId="0" xfId="0" applyFont="1" applyFill="1" applyAlignment="1">
      <alignment horizontal="right"/>
    </xf>
    <xf numFmtId="0" fontId="40" fillId="0" borderId="0" xfId="0" applyFont="1" applyFill="1" applyBorder="1" applyAlignment="1">
      <alignment/>
    </xf>
    <xf numFmtId="0" fontId="41" fillId="0" borderId="27" xfId="0" applyFont="1" applyFill="1" applyBorder="1" applyAlignment="1">
      <alignment horizontal="left"/>
    </xf>
    <xf numFmtId="0" fontId="40" fillId="0" borderId="27" xfId="0" applyFont="1" applyFill="1" applyBorder="1" applyAlignment="1">
      <alignment horizontal="right"/>
    </xf>
    <xf numFmtId="0" fontId="72" fillId="0" borderId="0" xfId="0" applyFont="1" applyFill="1" applyAlignment="1">
      <alignment horizontal="right"/>
    </xf>
    <xf numFmtId="0" fontId="6" fillId="0" borderId="0" xfId="381" applyFont="1" applyFill="1" applyBorder="1" applyAlignment="1">
      <alignment vertical="top" wrapText="1"/>
      <protection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right"/>
    </xf>
    <xf numFmtId="0" fontId="42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/>
    </xf>
    <xf numFmtId="173" fontId="6" fillId="0" borderId="26" xfId="0" applyNumberFormat="1" applyFont="1" applyFill="1" applyBorder="1" applyAlignment="1">
      <alignment horizontal="center"/>
    </xf>
    <xf numFmtId="173" fontId="40" fillId="0" borderId="0" xfId="0" applyNumberFormat="1" applyFont="1" applyFill="1" applyAlignment="1">
      <alignment/>
    </xf>
    <xf numFmtId="173" fontId="40" fillId="0" borderId="24" xfId="0" applyNumberFormat="1" applyFont="1" applyFill="1" applyBorder="1" applyAlignment="1">
      <alignment/>
    </xf>
    <xf numFmtId="173" fontId="40" fillId="0" borderId="25" xfId="0" applyNumberFormat="1" applyFont="1" applyFill="1" applyBorder="1" applyAlignment="1">
      <alignment/>
    </xf>
    <xf numFmtId="173" fontId="40" fillId="0" borderId="0" xfId="0" applyNumberFormat="1" applyFont="1" applyFill="1" applyAlignment="1">
      <alignment horizontal="center"/>
    </xf>
    <xf numFmtId="173" fontId="40" fillId="0" borderId="26" xfId="0" applyNumberFormat="1" applyFont="1" applyFill="1" applyBorder="1" applyAlignment="1">
      <alignment horizontal="center"/>
    </xf>
    <xf numFmtId="173" fontId="44" fillId="0" borderId="0" xfId="0" applyNumberFormat="1" applyFont="1" applyFill="1" applyAlignment="1">
      <alignment/>
    </xf>
    <xf numFmtId="173" fontId="43" fillId="0" borderId="0" xfId="0" applyNumberFormat="1" applyFont="1" applyFill="1" applyAlignment="1">
      <alignment/>
    </xf>
    <xf numFmtId="0" fontId="40" fillId="0" borderId="27" xfId="0" applyFont="1" applyFill="1" applyBorder="1" applyAlignment="1">
      <alignment horizontal="center" vertical="top"/>
    </xf>
    <xf numFmtId="173" fontId="40" fillId="0" borderId="27" xfId="0" applyNumberFormat="1" applyFont="1" applyFill="1" applyBorder="1" applyAlignment="1">
      <alignment/>
    </xf>
    <xf numFmtId="173" fontId="3" fillId="0" borderId="27" xfId="0" applyNumberFormat="1" applyFont="1" applyFill="1" applyBorder="1" applyAlignment="1">
      <alignment/>
    </xf>
    <xf numFmtId="173" fontId="41" fillId="0" borderId="0" xfId="0" applyNumberFormat="1" applyFont="1" applyFill="1" applyAlignment="1">
      <alignment/>
    </xf>
    <xf numFmtId="173" fontId="53" fillId="0" borderId="0" xfId="0" applyNumberFormat="1" applyFont="1" applyFill="1" applyAlignment="1">
      <alignment/>
    </xf>
    <xf numFmtId="0" fontId="41" fillId="0" borderId="0" xfId="0" applyFont="1" applyFill="1" applyAlignment="1">
      <alignment horizontal="right"/>
    </xf>
    <xf numFmtId="173" fontId="48" fillId="0" borderId="0" xfId="0" applyNumberFormat="1" applyFont="1" applyFill="1" applyAlignment="1">
      <alignment/>
    </xf>
    <xf numFmtId="0" fontId="43" fillId="0" borderId="0" xfId="0" applyFont="1" applyFill="1" applyAlignment="1">
      <alignment horizontal="left"/>
    </xf>
  </cellXfs>
  <cellStyles count="527">
    <cellStyle name="Normal" xfId="0"/>
    <cellStyle name="_alpina" xfId="15"/>
    <cellStyle name="_dostop" xfId="16"/>
    <cellStyle name="_Elbego_AC BAZA LOGATEC ČISTILNA NAPRAVA_261" xfId="17"/>
    <cellStyle name="_elinam_DS7400 požar_572" xfId="18"/>
    <cellStyle name="20 % – Poudarek1" xfId="19"/>
    <cellStyle name="20 % – Poudarek2" xfId="20"/>
    <cellStyle name="20 % – Poudarek3" xfId="21"/>
    <cellStyle name="20 % – Poudarek4" xfId="22"/>
    <cellStyle name="20 % – Poudarek5" xfId="23"/>
    <cellStyle name="20 % – Poudarek6" xfId="24"/>
    <cellStyle name="20% - Accent1 2 2" xfId="25"/>
    <cellStyle name="20% - Accent1 2 3" xfId="26"/>
    <cellStyle name="20% - Accent1 3 2" xfId="27"/>
    <cellStyle name="20% - Accent1 3 3" xfId="28"/>
    <cellStyle name="20% - Accent1 4 2" xfId="29"/>
    <cellStyle name="20% - Accent1 4 3" xfId="30"/>
    <cellStyle name="20% - Accent1 5 2" xfId="31"/>
    <cellStyle name="20% - Accent1 5 3" xfId="32"/>
    <cellStyle name="20% - Accent2 2 2" xfId="33"/>
    <cellStyle name="20% - Accent2 2 3" xfId="34"/>
    <cellStyle name="20% - Accent2 3 2" xfId="35"/>
    <cellStyle name="20% - Accent2 3 3" xfId="36"/>
    <cellStyle name="20% - Accent2 4 2" xfId="37"/>
    <cellStyle name="20% - Accent2 4 3" xfId="38"/>
    <cellStyle name="20% - Accent2 5 2" xfId="39"/>
    <cellStyle name="20% - Accent2 5 3" xfId="40"/>
    <cellStyle name="20% - Accent3 2 2" xfId="41"/>
    <cellStyle name="20% - Accent3 2 3" xfId="42"/>
    <cellStyle name="20% - Accent3 3 2" xfId="43"/>
    <cellStyle name="20% - Accent3 3 3" xfId="44"/>
    <cellStyle name="20% - Accent3 4 2" xfId="45"/>
    <cellStyle name="20% - Accent3 4 3" xfId="46"/>
    <cellStyle name="20% - Accent3 5 2" xfId="47"/>
    <cellStyle name="20% - Accent3 5 3" xfId="48"/>
    <cellStyle name="20% - Accent4 2 2" xfId="49"/>
    <cellStyle name="20% - Accent4 2 3" xfId="50"/>
    <cellStyle name="20% - Accent4 3 2" xfId="51"/>
    <cellStyle name="20% - Accent4 3 3" xfId="52"/>
    <cellStyle name="20% - Accent4 4 2" xfId="53"/>
    <cellStyle name="20% - Accent4 4 3" xfId="54"/>
    <cellStyle name="20% - Accent4 5 2" xfId="55"/>
    <cellStyle name="20% - Accent4 5 3" xfId="56"/>
    <cellStyle name="20% - Accent5 2 2" xfId="57"/>
    <cellStyle name="20% - Accent5 2 3" xfId="58"/>
    <cellStyle name="20% - Accent5 3 2" xfId="59"/>
    <cellStyle name="20% - Accent5 3 3" xfId="60"/>
    <cellStyle name="20% - Accent5 4 2" xfId="61"/>
    <cellStyle name="20% - Accent5 4 3" xfId="62"/>
    <cellStyle name="20% - Accent5 5 2" xfId="63"/>
    <cellStyle name="20% - Accent5 5 3" xfId="64"/>
    <cellStyle name="20% - Accent6 2 2" xfId="65"/>
    <cellStyle name="20% - Accent6 2 3" xfId="66"/>
    <cellStyle name="20% - Accent6 3 2" xfId="67"/>
    <cellStyle name="20% - Accent6 3 3" xfId="68"/>
    <cellStyle name="20% - Accent6 4 2" xfId="69"/>
    <cellStyle name="20% - Accent6 4 3" xfId="70"/>
    <cellStyle name="20% - Accent6 5 2" xfId="71"/>
    <cellStyle name="20% - Accent6 5 3" xfId="72"/>
    <cellStyle name="40 % – Poudarek1" xfId="73"/>
    <cellStyle name="40 % – Poudarek2" xfId="74"/>
    <cellStyle name="40 % – Poudarek3" xfId="75"/>
    <cellStyle name="40 % – Poudarek4" xfId="76"/>
    <cellStyle name="40 % – Poudarek5" xfId="77"/>
    <cellStyle name="40 % – Poudarek6" xfId="78"/>
    <cellStyle name="40% - Accent1 2 2" xfId="79"/>
    <cellStyle name="40% - Accent1 2 3" xfId="80"/>
    <cellStyle name="40% - Accent1 3 2" xfId="81"/>
    <cellStyle name="40% - Accent1 3 3" xfId="82"/>
    <cellStyle name="40% - Accent1 4 2" xfId="83"/>
    <cellStyle name="40% - Accent1 4 3" xfId="84"/>
    <cellStyle name="40% - Accent1 5 2" xfId="85"/>
    <cellStyle name="40% - Accent1 5 3" xfId="86"/>
    <cellStyle name="40% - Accent2 2 2" xfId="87"/>
    <cellStyle name="40% - Accent2 2 3" xfId="88"/>
    <cellStyle name="40% - Accent2 3 2" xfId="89"/>
    <cellStyle name="40% - Accent2 3 3" xfId="90"/>
    <cellStyle name="40% - Accent2 4 2" xfId="91"/>
    <cellStyle name="40% - Accent2 4 3" xfId="92"/>
    <cellStyle name="40% - Accent2 5 2" xfId="93"/>
    <cellStyle name="40% - Accent2 5 3" xfId="94"/>
    <cellStyle name="40% - Accent3 2 2" xfId="95"/>
    <cellStyle name="40% - Accent3 2 3" xfId="96"/>
    <cellStyle name="40% - Accent3 3 2" xfId="97"/>
    <cellStyle name="40% - Accent3 3 3" xfId="98"/>
    <cellStyle name="40% - Accent3 4 2" xfId="99"/>
    <cellStyle name="40% - Accent3 4 3" xfId="100"/>
    <cellStyle name="40% - Accent3 5 2" xfId="101"/>
    <cellStyle name="40% - Accent3 5 3" xfId="102"/>
    <cellStyle name="40% - Accent4 2 2" xfId="103"/>
    <cellStyle name="40% - Accent4 2 3" xfId="104"/>
    <cellStyle name="40% - Accent4 3 2" xfId="105"/>
    <cellStyle name="40% - Accent4 3 3" xfId="106"/>
    <cellStyle name="40% - Accent4 4 2" xfId="107"/>
    <cellStyle name="40% - Accent4 4 3" xfId="108"/>
    <cellStyle name="40% - Accent4 5 2" xfId="109"/>
    <cellStyle name="40% - Accent4 5 3" xfId="110"/>
    <cellStyle name="40% - Accent5 2 2" xfId="111"/>
    <cellStyle name="40% - Accent5 2 3" xfId="112"/>
    <cellStyle name="40% - Accent5 3 2" xfId="113"/>
    <cellStyle name="40% - Accent5 3 3" xfId="114"/>
    <cellStyle name="40% - Accent5 4 2" xfId="115"/>
    <cellStyle name="40% - Accent5 4 3" xfId="116"/>
    <cellStyle name="40% - Accent5 5 2" xfId="117"/>
    <cellStyle name="40% - Accent5 5 3" xfId="118"/>
    <cellStyle name="40% - Accent6 2 2" xfId="119"/>
    <cellStyle name="40% - Accent6 2 3" xfId="120"/>
    <cellStyle name="40% - Accent6 3 2" xfId="121"/>
    <cellStyle name="40% - Accent6 3 3" xfId="122"/>
    <cellStyle name="40% - Accent6 4 2" xfId="123"/>
    <cellStyle name="40% - Accent6 4 3" xfId="124"/>
    <cellStyle name="40% - Accent6 5 2" xfId="125"/>
    <cellStyle name="40% - Accent6 5 3" xfId="126"/>
    <cellStyle name="60 % – Poudarek1" xfId="127"/>
    <cellStyle name="60 % – Poudarek2" xfId="128"/>
    <cellStyle name="60 % – Poudarek3" xfId="129"/>
    <cellStyle name="60 % – Poudarek4" xfId="130"/>
    <cellStyle name="60 % – Poudarek5" xfId="131"/>
    <cellStyle name="60 % – Poudarek6" xfId="132"/>
    <cellStyle name="60% - Accent1 2 2" xfId="133"/>
    <cellStyle name="60% - Accent1 2 3" xfId="134"/>
    <cellStyle name="60% - Accent1 3 2" xfId="135"/>
    <cellStyle name="60% - Accent1 3 3" xfId="136"/>
    <cellStyle name="60% - Accent1 4 2" xfId="137"/>
    <cellStyle name="60% - Accent1 4 3" xfId="138"/>
    <cellStyle name="60% - Accent1 5 2" xfId="139"/>
    <cellStyle name="60% - Accent1 5 3" xfId="140"/>
    <cellStyle name="60% - Accent2 2 2" xfId="141"/>
    <cellStyle name="60% - Accent2 2 3" xfId="142"/>
    <cellStyle name="60% - Accent2 3 2" xfId="143"/>
    <cellStyle name="60% - Accent2 3 3" xfId="144"/>
    <cellStyle name="60% - Accent2 4 2" xfId="145"/>
    <cellStyle name="60% - Accent2 4 3" xfId="146"/>
    <cellStyle name="60% - Accent2 5 2" xfId="147"/>
    <cellStyle name="60% - Accent2 5 3" xfId="148"/>
    <cellStyle name="60% - Accent3 2 2" xfId="149"/>
    <cellStyle name="60% - Accent3 2 3" xfId="150"/>
    <cellStyle name="60% - Accent3 3 2" xfId="151"/>
    <cellStyle name="60% - Accent3 3 3" xfId="152"/>
    <cellStyle name="60% - Accent3 4 2" xfId="153"/>
    <cellStyle name="60% - Accent3 4 3" xfId="154"/>
    <cellStyle name="60% - Accent3 5 2" xfId="155"/>
    <cellStyle name="60% - Accent3 5 3" xfId="156"/>
    <cellStyle name="60% - Accent4 2 2" xfId="157"/>
    <cellStyle name="60% - Accent4 2 3" xfId="158"/>
    <cellStyle name="60% - Accent4 3 2" xfId="159"/>
    <cellStyle name="60% - Accent4 3 3" xfId="160"/>
    <cellStyle name="60% - Accent4 4 2" xfId="161"/>
    <cellStyle name="60% - Accent4 4 3" xfId="162"/>
    <cellStyle name="60% - Accent4 5 2" xfId="163"/>
    <cellStyle name="60% - Accent4 5 3" xfId="164"/>
    <cellStyle name="60% - Accent5 2 2" xfId="165"/>
    <cellStyle name="60% - Accent5 2 3" xfId="166"/>
    <cellStyle name="60% - Accent5 3 2" xfId="167"/>
    <cellStyle name="60% - Accent5 3 3" xfId="168"/>
    <cellStyle name="60% - Accent5 4 2" xfId="169"/>
    <cellStyle name="60% - Accent5 4 3" xfId="170"/>
    <cellStyle name="60% - Accent5 5 2" xfId="171"/>
    <cellStyle name="60% - Accent5 5 3" xfId="172"/>
    <cellStyle name="60% - Accent6 2 2" xfId="173"/>
    <cellStyle name="60% - Accent6 2 3" xfId="174"/>
    <cellStyle name="60% - Accent6 3 2" xfId="175"/>
    <cellStyle name="60% - Accent6 3 3" xfId="176"/>
    <cellStyle name="60% - Accent6 4 2" xfId="177"/>
    <cellStyle name="60% - Accent6 4 3" xfId="178"/>
    <cellStyle name="60% - Accent6 5 2" xfId="179"/>
    <cellStyle name="60% - Accent6 5 3" xfId="180"/>
    <cellStyle name="Accent1 2 2" xfId="181"/>
    <cellStyle name="Accent1 2 3" xfId="182"/>
    <cellStyle name="Accent1 3 2" xfId="183"/>
    <cellStyle name="Accent1 3 3" xfId="184"/>
    <cellStyle name="Accent1 4 2" xfId="185"/>
    <cellStyle name="Accent1 4 3" xfId="186"/>
    <cellStyle name="Accent1 5 2" xfId="187"/>
    <cellStyle name="Accent1 5 3" xfId="188"/>
    <cellStyle name="Accent2 2 2" xfId="189"/>
    <cellStyle name="Accent2 2 3" xfId="190"/>
    <cellStyle name="Accent2 3 2" xfId="191"/>
    <cellStyle name="Accent2 3 3" xfId="192"/>
    <cellStyle name="Accent2 4 2" xfId="193"/>
    <cellStyle name="Accent2 4 3" xfId="194"/>
    <cellStyle name="Accent2 5 2" xfId="195"/>
    <cellStyle name="Accent2 5 3" xfId="196"/>
    <cellStyle name="Accent3 2 2" xfId="197"/>
    <cellStyle name="Accent3 2 3" xfId="198"/>
    <cellStyle name="Accent3 3 2" xfId="199"/>
    <cellStyle name="Accent3 3 3" xfId="200"/>
    <cellStyle name="Accent3 4 2" xfId="201"/>
    <cellStyle name="Accent3 4 3" xfId="202"/>
    <cellStyle name="Accent3 5 2" xfId="203"/>
    <cellStyle name="Accent3 5 3" xfId="204"/>
    <cellStyle name="Accent4 2 2" xfId="205"/>
    <cellStyle name="Accent4 2 3" xfId="206"/>
    <cellStyle name="Accent4 3 2" xfId="207"/>
    <cellStyle name="Accent4 3 3" xfId="208"/>
    <cellStyle name="Accent4 4 2" xfId="209"/>
    <cellStyle name="Accent4 4 3" xfId="210"/>
    <cellStyle name="Accent4 5 2" xfId="211"/>
    <cellStyle name="Accent4 5 3" xfId="212"/>
    <cellStyle name="Accent5 2 2" xfId="213"/>
    <cellStyle name="Accent5 2 3" xfId="214"/>
    <cellStyle name="Accent5 3 2" xfId="215"/>
    <cellStyle name="Accent5 3 3" xfId="216"/>
    <cellStyle name="Accent5 4 2" xfId="217"/>
    <cellStyle name="Accent5 4 3" xfId="218"/>
    <cellStyle name="Accent5 5 2" xfId="219"/>
    <cellStyle name="Accent5 5 3" xfId="220"/>
    <cellStyle name="Accent6 2 2" xfId="221"/>
    <cellStyle name="Accent6 2 3" xfId="222"/>
    <cellStyle name="Accent6 3 2" xfId="223"/>
    <cellStyle name="Accent6 3 3" xfId="224"/>
    <cellStyle name="Accent6 4 2" xfId="225"/>
    <cellStyle name="Accent6 4 3" xfId="226"/>
    <cellStyle name="Accent6 5 2" xfId="227"/>
    <cellStyle name="Accent6 5 3" xfId="228"/>
    <cellStyle name="Bad 2 2" xfId="229"/>
    <cellStyle name="Bad 2 3" xfId="230"/>
    <cellStyle name="Bad 3 2" xfId="231"/>
    <cellStyle name="Bad 3 3" xfId="232"/>
    <cellStyle name="Bad 4 2" xfId="233"/>
    <cellStyle name="Bad 4 3" xfId="234"/>
    <cellStyle name="Bad 5 2" xfId="235"/>
    <cellStyle name="Bad 5 3" xfId="236"/>
    <cellStyle name="Calculation 2 2" xfId="237"/>
    <cellStyle name="Calculation 2 3" xfId="238"/>
    <cellStyle name="Calculation 3 2" xfId="239"/>
    <cellStyle name="Calculation 3 3" xfId="240"/>
    <cellStyle name="Calculation 4 2" xfId="241"/>
    <cellStyle name="Calculation 4 3" xfId="242"/>
    <cellStyle name="Calculation 5 2" xfId="243"/>
    <cellStyle name="Calculation 5 3" xfId="244"/>
    <cellStyle name="Check Cell 2 2" xfId="245"/>
    <cellStyle name="Check Cell 2 3" xfId="246"/>
    <cellStyle name="Check Cell 3 2" xfId="247"/>
    <cellStyle name="Check Cell 3 3" xfId="248"/>
    <cellStyle name="Check Cell 4 2" xfId="249"/>
    <cellStyle name="Check Cell 4 3" xfId="250"/>
    <cellStyle name="Check Cell 5 2" xfId="251"/>
    <cellStyle name="Check Cell 5 3" xfId="252"/>
    <cellStyle name="Comma [0] 2" xfId="253"/>
    <cellStyle name="Comma 2" xfId="254"/>
    <cellStyle name="Comma 3" xfId="255"/>
    <cellStyle name="Comma0" xfId="256"/>
    <cellStyle name="Currency0" xfId="257"/>
    <cellStyle name="Date" xfId="258"/>
    <cellStyle name="Dobro" xfId="259"/>
    <cellStyle name="Element-delo" xfId="260"/>
    <cellStyle name="Element-delo 2" xfId="261"/>
    <cellStyle name="Element-delo 3" xfId="262"/>
    <cellStyle name="Element-delo 4" xfId="263"/>
    <cellStyle name="Element-delo 5" xfId="264"/>
    <cellStyle name="Element-delo_ARGAS_objekt pri Cerknici_požar DS 7400_321" xfId="265"/>
    <cellStyle name="Euro" xfId="266"/>
    <cellStyle name="Explanatory Text 2 2" xfId="267"/>
    <cellStyle name="Explanatory Text 2 3" xfId="268"/>
    <cellStyle name="Explanatory Text 3 2" xfId="269"/>
    <cellStyle name="Explanatory Text 3 3" xfId="270"/>
    <cellStyle name="Explanatory Text 4 2" xfId="271"/>
    <cellStyle name="Explanatory Text 4 3" xfId="272"/>
    <cellStyle name="Explanatory Text 5 2" xfId="273"/>
    <cellStyle name="Explanatory Text 5 3" xfId="274"/>
    <cellStyle name="Fixed" xfId="275"/>
    <cellStyle name="Good 2 2" xfId="276"/>
    <cellStyle name="Good 2 3" xfId="277"/>
    <cellStyle name="Good 3 2" xfId="278"/>
    <cellStyle name="Good 3 3" xfId="279"/>
    <cellStyle name="Good 4 2" xfId="280"/>
    <cellStyle name="Good 4 3" xfId="281"/>
    <cellStyle name="Good 5 2" xfId="282"/>
    <cellStyle name="Good 5 3" xfId="283"/>
    <cellStyle name="Heading 1 10 2" xfId="284"/>
    <cellStyle name="Heading 1 10 3" xfId="285"/>
    <cellStyle name="Heading 1 2 2" xfId="286"/>
    <cellStyle name="Heading 1 2 3" xfId="287"/>
    <cellStyle name="Heading 1 3 2" xfId="288"/>
    <cellStyle name="Heading 1 3 3" xfId="289"/>
    <cellStyle name="Heading 1 4 2" xfId="290"/>
    <cellStyle name="Heading 1 4 3" xfId="291"/>
    <cellStyle name="Heading 1 5 2" xfId="292"/>
    <cellStyle name="Heading 1 5 3" xfId="293"/>
    <cellStyle name="Heading 1 6 2" xfId="294"/>
    <cellStyle name="Heading 1 6 3" xfId="295"/>
    <cellStyle name="Heading 1 7 2" xfId="296"/>
    <cellStyle name="Heading 1 7 3" xfId="297"/>
    <cellStyle name="Heading 1 8 2" xfId="298"/>
    <cellStyle name="Heading 1 8 3" xfId="299"/>
    <cellStyle name="Heading 1 9 2" xfId="300"/>
    <cellStyle name="Heading 1 9 3" xfId="301"/>
    <cellStyle name="Heading 2 10 2" xfId="302"/>
    <cellStyle name="Heading 2 10 3" xfId="303"/>
    <cellStyle name="Heading 2 2" xfId="304"/>
    <cellStyle name="Heading 2 2 2" xfId="305"/>
    <cellStyle name="Heading 2 2 3" xfId="306"/>
    <cellStyle name="Heading 2 3 2" xfId="307"/>
    <cellStyle name="Heading 2 3 3" xfId="308"/>
    <cellStyle name="Heading 2 4 2" xfId="309"/>
    <cellStyle name="Heading 2 4 3" xfId="310"/>
    <cellStyle name="Heading 2 5 2" xfId="311"/>
    <cellStyle name="Heading 2 5 3" xfId="312"/>
    <cellStyle name="Heading 2 6 2" xfId="313"/>
    <cellStyle name="Heading 2 6 3" xfId="314"/>
    <cellStyle name="Heading 2 7 2" xfId="315"/>
    <cellStyle name="Heading 2 7 3" xfId="316"/>
    <cellStyle name="Heading 2 8 2" xfId="317"/>
    <cellStyle name="Heading 2 8 3" xfId="318"/>
    <cellStyle name="Heading 2 9 2" xfId="319"/>
    <cellStyle name="Heading 2 9 3" xfId="320"/>
    <cellStyle name="Heading 3 2 2" xfId="321"/>
    <cellStyle name="Heading 3 2 3" xfId="322"/>
    <cellStyle name="Heading 3 3 2" xfId="323"/>
    <cellStyle name="Heading 3 3 3" xfId="324"/>
    <cellStyle name="Heading 3 4 2" xfId="325"/>
    <cellStyle name="Heading 3 4 3" xfId="326"/>
    <cellStyle name="Heading 3 5 2" xfId="327"/>
    <cellStyle name="Heading 3 5 3" xfId="328"/>
    <cellStyle name="Heading 4 2 2" xfId="329"/>
    <cellStyle name="Heading 4 2 3" xfId="330"/>
    <cellStyle name="Heading 4 3 2" xfId="331"/>
    <cellStyle name="Heading 4 3 3" xfId="332"/>
    <cellStyle name="Heading 4 4 2" xfId="333"/>
    <cellStyle name="Heading 4 4 3" xfId="334"/>
    <cellStyle name="Heading 4 5 2" xfId="335"/>
    <cellStyle name="Heading 4 5 3" xfId="336"/>
    <cellStyle name="Hyperlink 2 10" xfId="337"/>
    <cellStyle name="Hyperlink 2 2" xfId="338"/>
    <cellStyle name="Hyperlink 2 2 2" xfId="339"/>
    <cellStyle name="Hyperlink 2 3" xfId="340"/>
    <cellStyle name="Hyperlink 2 4" xfId="341"/>
    <cellStyle name="Hyperlink 2 5" xfId="342"/>
    <cellStyle name="Hyperlink 2 6" xfId="343"/>
    <cellStyle name="Hyperlink 2 7" xfId="344"/>
    <cellStyle name="Hyperlink 2 8" xfId="345"/>
    <cellStyle name="Hyperlink 2 9" xfId="346"/>
    <cellStyle name="Input 2 2" xfId="347"/>
    <cellStyle name="Input 2 3" xfId="348"/>
    <cellStyle name="Input 3 2" xfId="349"/>
    <cellStyle name="Input 3 3" xfId="350"/>
    <cellStyle name="Input 4 2" xfId="351"/>
    <cellStyle name="Input 4 3" xfId="352"/>
    <cellStyle name="Input 5 2" xfId="353"/>
    <cellStyle name="Input 5 3" xfId="354"/>
    <cellStyle name="Izhod" xfId="355"/>
    <cellStyle name="Keš" xfId="356"/>
    <cellStyle name="Kos" xfId="357"/>
    <cellStyle name="Linked Cell 2 2" xfId="358"/>
    <cellStyle name="Linked Cell 2 3" xfId="359"/>
    <cellStyle name="Linked Cell 3 2" xfId="360"/>
    <cellStyle name="Linked Cell 3 3" xfId="361"/>
    <cellStyle name="Linked Cell 4 2" xfId="362"/>
    <cellStyle name="Linked Cell 4 3" xfId="363"/>
    <cellStyle name="Linked Cell 5 2" xfId="364"/>
    <cellStyle name="Linked Cell 5 3" xfId="365"/>
    <cellStyle name="Metri" xfId="366"/>
    <cellStyle name="Naslov" xfId="367"/>
    <cellStyle name="Naslov 1" xfId="368"/>
    <cellStyle name="Naslov 1 2" xfId="369"/>
    <cellStyle name="Naslov 1 3" xfId="370"/>
    <cellStyle name="Naslov 2" xfId="371"/>
    <cellStyle name="Naslov 2 2" xfId="372"/>
    <cellStyle name="Naslov 2 3" xfId="373"/>
    <cellStyle name="Naslov 2 4" xfId="374"/>
    <cellStyle name="Naslov 3" xfId="375"/>
    <cellStyle name="Naslov 4" xfId="376"/>
    <cellStyle name="Naslov 5" xfId="377"/>
    <cellStyle name="Navadno 2" xfId="378"/>
    <cellStyle name="Navadno 3" xfId="379"/>
    <cellStyle name="Navadno 3 2" xfId="380"/>
    <cellStyle name="Navadno_FORMULA" xfId="381"/>
    <cellStyle name="Neutral 2 2" xfId="382"/>
    <cellStyle name="Neutral 2 3" xfId="383"/>
    <cellStyle name="Neutral 3 2" xfId="384"/>
    <cellStyle name="Neutral 3 3" xfId="385"/>
    <cellStyle name="Neutral 4 2" xfId="386"/>
    <cellStyle name="Neutral 4 3" xfId="387"/>
    <cellStyle name="Neutral 5 2" xfId="388"/>
    <cellStyle name="Neutral 5 3" xfId="389"/>
    <cellStyle name="Nevtralno" xfId="390"/>
    <cellStyle name="Normal 11 2" xfId="391"/>
    <cellStyle name="Normal 11 3" xfId="392"/>
    <cellStyle name="Normal 12 2" xfId="393"/>
    <cellStyle name="Normal 12 3" xfId="394"/>
    <cellStyle name="Normal 13" xfId="395"/>
    <cellStyle name="Normal 14" xfId="396"/>
    <cellStyle name="Normal 14 2" xfId="397"/>
    <cellStyle name="Normal 14 3" xfId="398"/>
    <cellStyle name="normal 2" xfId="399"/>
    <cellStyle name="Normal 2 10" xfId="400"/>
    <cellStyle name="Normal 2 11" xfId="401"/>
    <cellStyle name="Normal 2 12" xfId="402"/>
    <cellStyle name="Normal 2 13" xfId="403"/>
    <cellStyle name="Normal 2 14" xfId="404"/>
    <cellStyle name="normal 2 15" xfId="405"/>
    <cellStyle name="Normal 2 2" xfId="406"/>
    <cellStyle name="normal 2 2 10" xfId="407"/>
    <cellStyle name="normal 2 2 2" xfId="408"/>
    <cellStyle name="normal 2 2 3" xfId="409"/>
    <cellStyle name="normal 2 2 4" xfId="410"/>
    <cellStyle name="normal 2 2 5" xfId="411"/>
    <cellStyle name="normal 2 2 6" xfId="412"/>
    <cellStyle name="normal 2 2 7" xfId="413"/>
    <cellStyle name="normal 2 2 8" xfId="414"/>
    <cellStyle name="normal 2 2 9" xfId="415"/>
    <cellStyle name="normal 2 3" xfId="416"/>
    <cellStyle name="Normal 2 4" xfId="417"/>
    <cellStyle name="Normal 2 5" xfId="418"/>
    <cellStyle name="Normal 2 6" xfId="419"/>
    <cellStyle name="Normal 2 7" xfId="420"/>
    <cellStyle name="Normal 2 8" xfId="421"/>
    <cellStyle name="Normal 2 9" xfId="422"/>
    <cellStyle name="normal 2_ARGAS_objekt pri Cerknici_požar DS 7400_321" xfId="423"/>
    <cellStyle name="normal 3" xfId="424"/>
    <cellStyle name="Normal 3 10" xfId="425"/>
    <cellStyle name="Normal 3 11" xfId="426"/>
    <cellStyle name="Normal 3 2" xfId="427"/>
    <cellStyle name="Normal 3 2 10" xfId="428"/>
    <cellStyle name="Normal 3 2 2" xfId="429"/>
    <cellStyle name="Normal 3 2 3" xfId="430"/>
    <cellStyle name="Normal 3 2 4" xfId="431"/>
    <cellStyle name="Normal 3 2 5" xfId="432"/>
    <cellStyle name="Normal 3 2 6" xfId="433"/>
    <cellStyle name="Normal 3 2 7" xfId="434"/>
    <cellStyle name="Normal 3 2 8" xfId="435"/>
    <cellStyle name="Normal 3 2 9" xfId="436"/>
    <cellStyle name="Normal 3 3" xfId="437"/>
    <cellStyle name="Normal 3 4" xfId="438"/>
    <cellStyle name="Normal 3 5" xfId="439"/>
    <cellStyle name="Normal 3 6" xfId="440"/>
    <cellStyle name="Normal 3 7" xfId="441"/>
    <cellStyle name="Normal 3 8" xfId="442"/>
    <cellStyle name="Normal 3 9" xfId="443"/>
    <cellStyle name="Normal 4" xfId="444"/>
    <cellStyle name="Normal 4 2" xfId="445"/>
    <cellStyle name="Normal 4 3" xfId="446"/>
    <cellStyle name="Normal 5" xfId="447"/>
    <cellStyle name="Normal 6" xfId="448"/>
    <cellStyle name="Note 2 2" xfId="449"/>
    <cellStyle name="Note 2 3" xfId="450"/>
    <cellStyle name="Note 3 2" xfId="451"/>
    <cellStyle name="Note 3 3" xfId="452"/>
    <cellStyle name="Note 4 2" xfId="453"/>
    <cellStyle name="Note 4 3" xfId="454"/>
    <cellStyle name="Note 5 2" xfId="455"/>
    <cellStyle name="Note 5 3" xfId="456"/>
    <cellStyle name="Percent" xfId="457"/>
    <cellStyle name="Odstotek 2" xfId="458"/>
    <cellStyle name="Odstotek 3" xfId="459"/>
    <cellStyle name="Opomba" xfId="460"/>
    <cellStyle name="Opozorilo" xfId="461"/>
    <cellStyle name="Output 2 2" xfId="462"/>
    <cellStyle name="Output 2 3" xfId="463"/>
    <cellStyle name="Output 3 2" xfId="464"/>
    <cellStyle name="Output 3 3" xfId="465"/>
    <cellStyle name="Output 4 2" xfId="466"/>
    <cellStyle name="Output 4 3" xfId="467"/>
    <cellStyle name="Output 5 2" xfId="468"/>
    <cellStyle name="Output 5 3" xfId="469"/>
    <cellStyle name="Percent 2" xfId="470"/>
    <cellStyle name="Percent 3" xfId="471"/>
    <cellStyle name="Pojasnjevalno besedilo" xfId="472"/>
    <cellStyle name="Pomoc" xfId="473"/>
    <cellStyle name="Poudarek1" xfId="474"/>
    <cellStyle name="Poudarek2" xfId="475"/>
    <cellStyle name="Poudarek3" xfId="476"/>
    <cellStyle name="Poudarek4" xfId="477"/>
    <cellStyle name="Poudarek5" xfId="478"/>
    <cellStyle name="Poudarek6" xfId="479"/>
    <cellStyle name="Povezana celica" xfId="480"/>
    <cellStyle name="Preveri celico" xfId="481"/>
    <cellStyle name="PRVA VRSTA Element delo" xfId="482"/>
    <cellStyle name="PRVA VRSTA Element delo 2" xfId="483"/>
    <cellStyle name="PRVA VRSTA Element delo 3" xfId="484"/>
    <cellStyle name="PRVA VRSTA Element delo_ARGAS_objekt pri Cerknici_požar DS 7400_321" xfId="485"/>
    <cellStyle name="Računanje" xfId="486"/>
    <cellStyle name="Rekapitulacija" xfId="487"/>
    <cellStyle name="Skupaj cena" xfId="488"/>
    <cellStyle name="Skupaj cena 2" xfId="489"/>
    <cellStyle name="Skupaj cena 3" xfId="490"/>
    <cellStyle name="Skupaj cena 4" xfId="491"/>
    <cellStyle name="Skupaj cena_ARGAS_objekt pri Cerknici_požar DS 7400_321" xfId="492"/>
    <cellStyle name="Slabo" xfId="493"/>
    <cellStyle name="Standard_ANBO" xfId="494"/>
    <cellStyle name="Style 1" xfId="495"/>
    <cellStyle name="tekst-levo" xfId="496"/>
    <cellStyle name="Title 2 2" xfId="497"/>
    <cellStyle name="Title 2 3" xfId="498"/>
    <cellStyle name="Title 3 2" xfId="499"/>
    <cellStyle name="Title 3 3" xfId="500"/>
    <cellStyle name="Title 4 2" xfId="501"/>
    <cellStyle name="Title 4 3" xfId="502"/>
    <cellStyle name="Title 5 2" xfId="503"/>
    <cellStyle name="Title 5 3" xfId="504"/>
    <cellStyle name="Total 10 2" xfId="505"/>
    <cellStyle name="Total 10 3" xfId="506"/>
    <cellStyle name="Total 2 2" xfId="507"/>
    <cellStyle name="Total 2 3" xfId="508"/>
    <cellStyle name="Total 3 2" xfId="509"/>
    <cellStyle name="Total 3 3" xfId="510"/>
    <cellStyle name="Total 4 2" xfId="511"/>
    <cellStyle name="Total 4 3" xfId="512"/>
    <cellStyle name="Total 5 2" xfId="513"/>
    <cellStyle name="Total 5 3" xfId="514"/>
    <cellStyle name="Total 6 2" xfId="515"/>
    <cellStyle name="Total 6 3" xfId="516"/>
    <cellStyle name="Total 7 2" xfId="517"/>
    <cellStyle name="Total 7 3" xfId="518"/>
    <cellStyle name="Total 8 2" xfId="519"/>
    <cellStyle name="Total 8 3" xfId="520"/>
    <cellStyle name="Total 9 2" xfId="521"/>
    <cellStyle name="Total 9 3" xfId="522"/>
    <cellStyle name="Currency" xfId="523"/>
    <cellStyle name="Currency [0]" xfId="524"/>
    <cellStyle name="Comma" xfId="525"/>
    <cellStyle name="Comma [0]" xfId="526"/>
    <cellStyle name="Vejica [0] 2" xfId="527"/>
    <cellStyle name="Vejica 2" xfId="528"/>
    <cellStyle name="Vejica 3" xfId="529"/>
    <cellStyle name="Vnos" xfId="530"/>
    <cellStyle name="Vsota" xfId="531"/>
    <cellStyle name="Währung_ANBODECK" xfId="532"/>
    <cellStyle name="Warning Text 2 2" xfId="533"/>
    <cellStyle name="Warning Text 2 3" xfId="534"/>
    <cellStyle name="Warning Text 3 2" xfId="535"/>
    <cellStyle name="Warning Text 3 3" xfId="536"/>
    <cellStyle name="Warning Text 4 2" xfId="537"/>
    <cellStyle name="Warning Text 4 3" xfId="538"/>
    <cellStyle name="Warning Text 5 2" xfId="539"/>
    <cellStyle name="Warning Text 5 3" xfId="5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21">
      <selection activeCell="E65" sqref="E65"/>
    </sheetView>
  </sheetViews>
  <sheetFormatPr defaultColWidth="9.140625" defaultRowHeight="15"/>
  <cols>
    <col min="1" max="1" width="8.7109375" style="8" customWidth="1"/>
    <col min="2" max="2" width="51.8515625" style="12" customWidth="1"/>
    <col min="3" max="4" width="10.7109375" style="10" customWidth="1"/>
    <col min="5" max="5" width="9.140625" style="71" customWidth="1"/>
    <col min="6" max="6" width="11.28125" style="71" bestFit="1" customWidth="1"/>
    <col min="7" max="16384" width="9.140625" style="11" customWidth="1"/>
  </cols>
  <sheetData>
    <row r="1" spans="1:6" s="22" customFormat="1" ht="18">
      <c r="A1" s="23" t="s">
        <v>4</v>
      </c>
      <c r="E1" s="68"/>
      <c r="F1" s="68"/>
    </row>
    <row r="2" spans="1:6" s="18" customFormat="1" ht="11.25">
      <c r="A2" s="21"/>
      <c r="B2" s="20"/>
      <c r="C2" s="19"/>
      <c r="D2" s="19"/>
      <c r="E2" s="69"/>
      <c r="F2" s="69"/>
    </row>
    <row r="3" spans="1:6" s="18" customFormat="1" ht="11.25">
      <c r="A3" s="21"/>
      <c r="B3" s="20" t="s">
        <v>34</v>
      </c>
      <c r="C3" s="19"/>
      <c r="D3" s="19"/>
      <c r="E3" s="69"/>
      <c r="F3" s="69"/>
    </row>
    <row r="5" spans="1:6" s="17" customFormat="1" ht="11.25">
      <c r="A5" s="50" t="s">
        <v>0</v>
      </c>
      <c r="B5" s="51" t="s">
        <v>1</v>
      </c>
      <c r="C5" s="51" t="s">
        <v>2</v>
      </c>
      <c r="D5" s="51" t="s">
        <v>3</v>
      </c>
      <c r="E5" s="75" t="s">
        <v>59</v>
      </c>
      <c r="F5" s="75" t="s">
        <v>60</v>
      </c>
    </row>
    <row r="6" spans="1:2" ht="11.25">
      <c r="A6" s="21"/>
      <c r="B6" s="9" t="s">
        <v>12</v>
      </c>
    </row>
    <row r="8" spans="1:2" ht="11.25">
      <c r="A8" s="8" t="s">
        <v>5</v>
      </c>
      <c r="B8" s="5" t="s">
        <v>26</v>
      </c>
    </row>
    <row r="9" spans="2:6" ht="11.25">
      <c r="B9" s="12" t="s">
        <v>39</v>
      </c>
      <c r="C9" s="10" t="s">
        <v>13</v>
      </c>
      <c r="D9" s="43">
        <v>15</v>
      </c>
      <c r="E9" s="71">
        <v>0</v>
      </c>
      <c r="F9" s="71">
        <f>D9*E9</f>
        <v>0</v>
      </c>
    </row>
    <row r="10" ht="11.25">
      <c r="D10" s="59"/>
    </row>
    <row r="11" spans="1:4" ht="11.25">
      <c r="A11" s="8" t="s">
        <v>6</v>
      </c>
      <c r="B11" s="5" t="s">
        <v>25</v>
      </c>
      <c r="D11" s="59"/>
    </row>
    <row r="12" spans="2:6" ht="11.25">
      <c r="B12" s="3" t="s">
        <v>40</v>
      </c>
      <c r="C12" s="10" t="s">
        <v>13</v>
      </c>
      <c r="D12" s="43">
        <v>140</v>
      </c>
      <c r="E12" s="71">
        <v>0</v>
      </c>
      <c r="F12" s="71">
        <f>D12*E12</f>
        <v>0</v>
      </c>
    </row>
    <row r="14" ht="11.25">
      <c r="B14" s="4"/>
    </row>
    <row r="15" spans="1:6" ht="11.25">
      <c r="A15" s="78"/>
      <c r="B15" s="57" t="s">
        <v>14</v>
      </c>
      <c r="C15" s="58"/>
      <c r="D15" s="58"/>
      <c r="E15" s="79"/>
      <c r="F15" s="80">
        <f>SUM(F9:F14)</f>
        <v>0</v>
      </c>
    </row>
    <row r="18" ht="11.25">
      <c r="B18" s="66" t="s">
        <v>28</v>
      </c>
    </row>
    <row r="19" spans="2:4" ht="11.25">
      <c r="B19" s="26"/>
      <c r="C19" s="52"/>
      <c r="D19" s="52"/>
    </row>
    <row r="20" ht="11.25">
      <c r="B20" s="16"/>
    </row>
    <row r="21" spans="1:2" ht="11.25">
      <c r="A21" s="8" t="s">
        <v>5</v>
      </c>
      <c r="B21" s="16" t="s">
        <v>42</v>
      </c>
    </row>
    <row r="22" ht="11.25">
      <c r="B22" s="12" t="s">
        <v>15</v>
      </c>
    </row>
    <row r="23" ht="11.25">
      <c r="B23" s="12" t="s">
        <v>43</v>
      </c>
    </row>
    <row r="24" spans="1:6" s="56" customFormat="1" ht="11.25">
      <c r="A24" s="25"/>
      <c r="B24" s="60" t="s">
        <v>35</v>
      </c>
      <c r="C24" s="52" t="s">
        <v>11</v>
      </c>
      <c r="D24" s="52">
        <v>1</v>
      </c>
      <c r="E24" s="71">
        <v>0</v>
      </c>
      <c r="F24" s="71">
        <f>D24*E24</f>
        <v>0</v>
      </c>
    </row>
    <row r="27" spans="1:2" ht="33.75">
      <c r="A27" s="8" t="s">
        <v>6</v>
      </c>
      <c r="B27" s="16" t="s">
        <v>61</v>
      </c>
    </row>
    <row r="28" ht="11.25">
      <c r="B28" s="12" t="s">
        <v>15</v>
      </c>
    </row>
    <row r="29" ht="11.25">
      <c r="B29" s="12" t="s">
        <v>44</v>
      </c>
    </row>
    <row r="30" ht="11.25">
      <c r="B30" s="12" t="s">
        <v>41</v>
      </c>
    </row>
    <row r="31" ht="11.25">
      <c r="B31" s="12" t="s">
        <v>45</v>
      </c>
    </row>
    <row r="32" ht="11.25">
      <c r="B32" s="12" t="s">
        <v>46</v>
      </c>
    </row>
    <row r="33" ht="11.25">
      <c r="B33" s="12" t="s">
        <v>47</v>
      </c>
    </row>
    <row r="34" ht="11.25">
      <c r="B34" s="12" t="s">
        <v>56</v>
      </c>
    </row>
    <row r="35" ht="11.25">
      <c r="B35" s="12" t="s">
        <v>57</v>
      </c>
    </row>
    <row r="36" ht="11.25">
      <c r="B36" s="12" t="s">
        <v>58</v>
      </c>
    </row>
    <row r="37" spans="2:4" ht="11.25">
      <c r="B37" s="12" t="s">
        <v>16</v>
      </c>
      <c r="C37" s="52"/>
      <c r="D37" s="52"/>
    </row>
    <row r="38" spans="2:4" ht="11.25">
      <c r="B38" s="12" t="s">
        <v>17</v>
      </c>
      <c r="C38" s="52"/>
      <c r="D38" s="52"/>
    </row>
    <row r="39" spans="1:6" s="56" customFormat="1" ht="11.25">
      <c r="A39" s="25"/>
      <c r="B39" s="60" t="s">
        <v>35</v>
      </c>
      <c r="C39" s="52" t="s">
        <v>11</v>
      </c>
      <c r="D39" s="52">
        <v>1</v>
      </c>
      <c r="E39" s="71">
        <v>0</v>
      </c>
      <c r="F39" s="71">
        <f>D39*E39</f>
        <v>0</v>
      </c>
    </row>
    <row r="40" spans="2:4" ht="11.25">
      <c r="B40" s="60"/>
      <c r="C40" s="52"/>
      <c r="D40" s="52"/>
    </row>
    <row r="41" spans="1:2" ht="33.75">
      <c r="A41" s="8" t="s">
        <v>8</v>
      </c>
      <c r="B41" s="16" t="s">
        <v>62</v>
      </c>
    </row>
    <row r="42" ht="11.25">
      <c r="B42" s="12" t="s">
        <v>15</v>
      </c>
    </row>
    <row r="43" ht="11.25">
      <c r="B43" s="12" t="s">
        <v>44</v>
      </c>
    </row>
    <row r="44" ht="11.25">
      <c r="B44" s="12" t="s">
        <v>41</v>
      </c>
    </row>
    <row r="45" ht="11.25">
      <c r="B45" s="12" t="s">
        <v>45</v>
      </c>
    </row>
    <row r="46" ht="11.25">
      <c r="B46" s="12" t="s">
        <v>46</v>
      </c>
    </row>
    <row r="47" ht="11.25">
      <c r="B47" s="12" t="s">
        <v>47</v>
      </c>
    </row>
    <row r="48" ht="11.25">
      <c r="B48" s="12" t="s">
        <v>56</v>
      </c>
    </row>
    <row r="49" ht="11.25">
      <c r="B49" s="12" t="s">
        <v>57</v>
      </c>
    </row>
    <row r="50" ht="11.25">
      <c r="B50" s="12" t="s">
        <v>58</v>
      </c>
    </row>
    <row r="51" spans="2:4" ht="11.25">
      <c r="B51" s="12" t="s">
        <v>16</v>
      </c>
      <c r="C51" s="52"/>
      <c r="D51" s="52"/>
    </row>
    <row r="52" spans="2:4" ht="11.25">
      <c r="B52" s="12" t="s">
        <v>17</v>
      </c>
      <c r="C52" s="52"/>
      <c r="D52" s="52"/>
    </row>
    <row r="53" spans="1:6" s="56" customFormat="1" ht="11.25">
      <c r="A53" s="25"/>
      <c r="B53" s="60" t="s">
        <v>35</v>
      </c>
      <c r="C53" s="52" t="s">
        <v>11</v>
      </c>
      <c r="D53" s="52">
        <v>1</v>
      </c>
      <c r="E53" s="71">
        <v>0</v>
      </c>
      <c r="F53" s="71">
        <f>D53*E53</f>
        <v>0</v>
      </c>
    </row>
    <row r="54" ht="11.25">
      <c r="D54" s="43"/>
    </row>
    <row r="55" spans="1:6" ht="22.5">
      <c r="A55" s="8" t="s">
        <v>9</v>
      </c>
      <c r="B55" s="7" t="s">
        <v>7</v>
      </c>
      <c r="C55" s="10" t="s">
        <v>10</v>
      </c>
      <c r="D55" s="43">
        <v>5</v>
      </c>
      <c r="E55" s="71">
        <f>SUM(F20:F53)</f>
        <v>0</v>
      </c>
      <c r="F55" s="71">
        <f>E55*D55%</f>
        <v>0</v>
      </c>
    </row>
    <row r="56" spans="1:6" ht="11.25">
      <c r="A56" s="13"/>
      <c r="B56" s="14"/>
      <c r="C56" s="15"/>
      <c r="D56" s="15"/>
      <c r="E56" s="72"/>
      <c r="F56" s="72"/>
    </row>
    <row r="57" spans="2:6" ht="11.25">
      <c r="B57" s="9" t="s">
        <v>38</v>
      </c>
      <c r="F57" s="69">
        <f>SUM(F20:F56)</f>
        <v>0</v>
      </c>
    </row>
    <row r="58" spans="1:6" ht="12" thickBot="1">
      <c r="A58" s="33"/>
      <c r="B58" s="34"/>
      <c r="C58" s="35"/>
      <c r="D58" s="35"/>
      <c r="E58" s="73"/>
      <c r="F58" s="73"/>
    </row>
    <row r="59" ht="12" thickTop="1"/>
    <row r="60" spans="1:6" s="61" customFormat="1" ht="12.75">
      <c r="A60" s="45"/>
      <c r="B60" s="27" t="s">
        <v>27</v>
      </c>
      <c r="C60" s="53" t="s">
        <v>11</v>
      </c>
      <c r="D60" s="53">
        <v>1</v>
      </c>
      <c r="E60" s="76"/>
      <c r="F60" s="82">
        <f>+F57+F15</f>
        <v>0</v>
      </c>
    </row>
    <row r="61" spans="1:6" s="61" customFormat="1" ht="12.75">
      <c r="A61" s="45"/>
      <c r="B61" s="27"/>
      <c r="C61" s="53"/>
      <c r="D61" s="53"/>
      <c r="E61" s="76"/>
      <c r="F61" s="76"/>
    </row>
    <row r="62" ht="11.25">
      <c r="B62" s="9" t="s">
        <v>32</v>
      </c>
    </row>
    <row r="63" ht="11.25">
      <c r="B63" s="1" t="s">
        <v>33</v>
      </c>
    </row>
    <row r="66" spans="1:6" s="62" customFormat="1" ht="12.75">
      <c r="A66" s="54"/>
      <c r="B66" s="85"/>
      <c r="C66" s="55"/>
      <c r="D66" s="55"/>
      <c r="E66" s="77"/>
      <c r="F66" s="77"/>
    </row>
    <row r="67" ht="11.25">
      <c r="B67" s="2"/>
    </row>
    <row r="75" ht="15">
      <c r="B75" s="6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Footer>&amp;C&amp;F - &amp;A&amp;R1/&amp;P</oddFooter>
  </headerFooter>
  <rowBreaks count="1" manualBreakCount="1">
    <brk id="1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8.7109375" style="8" customWidth="1"/>
    <col min="2" max="2" width="50.7109375" style="12" customWidth="1"/>
    <col min="3" max="4" width="10.7109375" style="43" customWidth="1"/>
    <col min="5" max="6" width="9.140625" style="71" customWidth="1"/>
    <col min="7" max="16384" width="9.140625" style="11" customWidth="1"/>
  </cols>
  <sheetData>
    <row r="1" spans="1:6" s="22" customFormat="1" ht="18">
      <c r="A1" s="23" t="s">
        <v>4</v>
      </c>
      <c r="C1" s="46"/>
      <c r="D1" s="46"/>
      <c r="E1" s="68"/>
      <c r="F1" s="68"/>
    </row>
    <row r="2" spans="1:6" s="18" customFormat="1" ht="11.25">
      <c r="A2" s="21"/>
      <c r="B2" s="20"/>
      <c r="C2" s="47"/>
      <c r="D2" s="47"/>
      <c r="E2" s="69"/>
      <c r="F2" s="69"/>
    </row>
    <row r="3" spans="1:6" s="18" customFormat="1" ht="11.25">
      <c r="A3" s="21"/>
      <c r="B3" s="20" t="s">
        <v>51</v>
      </c>
      <c r="C3" s="47"/>
      <c r="D3" s="47"/>
      <c r="E3" s="69"/>
      <c r="F3" s="69"/>
    </row>
    <row r="5" spans="1:6" s="17" customFormat="1" ht="11.25">
      <c r="A5" s="50" t="s">
        <v>0</v>
      </c>
      <c r="B5" s="51" t="s">
        <v>1</v>
      </c>
      <c r="C5" s="64" t="s">
        <v>2</v>
      </c>
      <c r="D5" s="64" t="s">
        <v>3</v>
      </c>
      <c r="E5" s="70" t="s">
        <v>59</v>
      </c>
      <c r="F5" s="70" t="s">
        <v>60</v>
      </c>
    </row>
    <row r="7" ht="11.25">
      <c r="B7" s="9" t="s">
        <v>12</v>
      </c>
    </row>
    <row r="9" spans="1:6" ht="11.25">
      <c r="A9" s="8" t="s">
        <v>5</v>
      </c>
      <c r="B9" s="12" t="s">
        <v>48</v>
      </c>
      <c r="C9" s="43" t="s">
        <v>13</v>
      </c>
      <c r="D9" s="43">
        <v>60</v>
      </c>
      <c r="E9" s="71">
        <v>0</v>
      </c>
      <c r="F9" s="71">
        <f>D9*E9</f>
        <v>0</v>
      </c>
    </row>
    <row r="11" spans="1:6" ht="22.5">
      <c r="A11" s="8" t="s">
        <v>6</v>
      </c>
      <c r="B11" s="16" t="s">
        <v>63</v>
      </c>
      <c r="C11" s="43" t="s">
        <v>11</v>
      </c>
      <c r="D11" s="43">
        <v>1</v>
      </c>
      <c r="E11" s="71">
        <v>0</v>
      </c>
      <c r="F11" s="71">
        <f>D11*E11</f>
        <v>0</v>
      </c>
    </row>
    <row r="12" ht="11.25">
      <c r="B12" s="3"/>
    </row>
    <row r="13" spans="1:6" ht="11.25">
      <c r="A13" s="8" t="s">
        <v>8</v>
      </c>
      <c r="B13" s="6" t="s">
        <v>49</v>
      </c>
      <c r="C13" s="10" t="s">
        <v>13</v>
      </c>
      <c r="D13" s="10">
        <v>1100</v>
      </c>
      <c r="E13" s="71">
        <v>0</v>
      </c>
      <c r="F13" s="71">
        <f>D13*E13</f>
        <v>0</v>
      </c>
    </row>
    <row r="14" ht="11.25">
      <c r="B14" s="3"/>
    </row>
    <row r="16" spans="1:6" ht="22.5">
      <c r="A16" s="8" t="s">
        <v>9</v>
      </c>
      <c r="B16" s="7" t="s">
        <v>7</v>
      </c>
      <c r="C16" s="43" t="s">
        <v>10</v>
      </c>
      <c r="D16" s="43">
        <v>5</v>
      </c>
      <c r="E16" s="71">
        <f>SUM(F9:F13)</f>
        <v>0</v>
      </c>
      <c r="F16" s="71">
        <f>E16*D16%</f>
        <v>0</v>
      </c>
    </row>
    <row r="17" spans="1:6" ht="11.25">
      <c r="A17" s="13"/>
      <c r="B17" s="14"/>
      <c r="C17" s="48"/>
      <c r="D17" s="48"/>
      <c r="E17" s="72"/>
      <c r="F17" s="72"/>
    </row>
    <row r="18" ht="11.25">
      <c r="B18" s="9" t="s">
        <v>14</v>
      </c>
    </row>
    <row r="21" spans="1:6" ht="12" thickBot="1">
      <c r="A21" s="33"/>
      <c r="B21" s="34"/>
      <c r="C21" s="65"/>
      <c r="D21" s="65"/>
      <c r="E21" s="73"/>
      <c r="F21" s="73"/>
    </row>
    <row r="22" spans="1:6" ht="13.5" thickTop="1">
      <c r="A22" s="45"/>
      <c r="B22" s="27" t="s">
        <v>50</v>
      </c>
      <c r="C22" s="49" t="s">
        <v>11</v>
      </c>
      <c r="D22" s="49">
        <v>1</v>
      </c>
      <c r="F22" s="81">
        <f>SUM(F9:F21)</f>
        <v>0</v>
      </c>
    </row>
    <row r="23" ht="11.25">
      <c r="B23" s="28"/>
    </row>
    <row r="24" ht="11.25">
      <c r="B24" s="9" t="s">
        <v>52</v>
      </c>
    </row>
    <row r="25" ht="11.25">
      <c r="B25" s="28" t="s">
        <v>53</v>
      </c>
    </row>
    <row r="26" ht="11.25">
      <c r="B26" s="1" t="s">
        <v>33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Footer>&amp;C&amp;F - &amp;A&amp;R2/&amp;P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5"/>
  <cols>
    <col min="1" max="1" width="8.7109375" style="8" customWidth="1"/>
    <col min="2" max="2" width="50.7109375" style="12" customWidth="1"/>
    <col min="3" max="4" width="10.7109375" style="10" customWidth="1"/>
    <col min="5" max="6" width="9.140625" style="71" customWidth="1"/>
    <col min="7" max="16384" width="9.140625" style="11" customWidth="1"/>
  </cols>
  <sheetData>
    <row r="1" spans="1:6" s="22" customFormat="1" ht="18">
      <c r="A1" s="23" t="s">
        <v>4</v>
      </c>
      <c r="E1" s="68"/>
      <c r="F1" s="68"/>
    </row>
    <row r="2" spans="1:6" s="18" customFormat="1" ht="11.25">
      <c r="A2" s="21"/>
      <c r="B2" s="20"/>
      <c r="C2" s="19"/>
      <c r="D2" s="19"/>
      <c r="E2" s="69"/>
      <c r="F2" s="69"/>
    </row>
    <row r="3" spans="1:6" s="18" customFormat="1" ht="11.25">
      <c r="A3" s="21"/>
      <c r="B3" s="67" t="s">
        <v>18</v>
      </c>
      <c r="C3" s="19"/>
      <c r="D3" s="19"/>
      <c r="E3" s="69"/>
      <c r="F3" s="69"/>
    </row>
    <row r="5" spans="1:6" s="17" customFormat="1" ht="11.25">
      <c r="A5" s="8" t="s">
        <v>0</v>
      </c>
      <c r="B5" s="17" t="s">
        <v>1</v>
      </c>
      <c r="C5" s="17" t="s">
        <v>2</v>
      </c>
      <c r="D5" s="17" t="s">
        <v>3</v>
      </c>
      <c r="E5" s="74" t="s">
        <v>59</v>
      </c>
      <c r="F5" s="74" t="s">
        <v>60</v>
      </c>
    </row>
    <row r="7" spans="2:3" ht="11.25">
      <c r="B7" s="9" t="s">
        <v>19</v>
      </c>
      <c r="C7" s="41"/>
    </row>
    <row r="8" spans="2:3" ht="11.25">
      <c r="B8" s="42"/>
      <c r="C8" s="43"/>
    </row>
    <row r="9" spans="1:6" ht="22.5">
      <c r="A9" s="8" t="s">
        <v>5</v>
      </c>
      <c r="B9" s="24" t="s">
        <v>20</v>
      </c>
      <c r="C9" s="30" t="s">
        <v>11</v>
      </c>
      <c r="D9" s="10">
        <v>1</v>
      </c>
      <c r="E9" s="71">
        <v>0</v>
      </c>
      <c r="F9" s="71">
        <f>D9*E9</f>
        <v>0</v>
      </c>
    </row>
    <row r="10" spans="2:3" ht="11.25">
      <c r="B10" s="24"/>
      <c r="C10" s="30"/>
    </row>
    <row r="11" spans="1:6" ht="22.5">
      <c r="A11" s="8" t="s">
        <v>6</v>
      </c>
      <c r="B11" s="24" t="s">
        <v>36</v>
      </c>
      <c r="C11" s="30" t="s">
        <v>11</v>
      </c>
      <c r="D11" s="10">
        <v>1</v>
      </c>
      <c r="E11" s="71">
        <v>0</v>
      </c>
      <c r="F11" s="71">
        <f>D11*E11</f>
        <v>0</v>
      </c>
    </row>
    <row r="12" spans="2:3" ht="11.25">
      <c r="B12" s="24"/>
      <c r="C12" s="30"/>
    </row>
    <row r="13" spans="1:6" ht="22.5">
      <c r="A13" s="8" t="s">
        <v>8</v>
      </c>
      <c r="B13" s="24" t="s">
        <v>29</v>
      </c>
      <c r="C13" s="30" t="s">
        <v>11</v>
      </c>
      <c r="D13" s="10">
        <v>1</v>
      </c>
      <c r="E13" s="71">
        <v>0</v>
      </c>
      <c r="F13" s="71">
        <f>D13*E13</f>
        <v>0</v>
      </c>
    </row>
    <row r="14" spans="2:3" ht="11.25">
      <c r="B14" s="24"/>
      <c r="C14" s="30"/>
    </row>
    <row r="15" spans="1:6" ht="11.25">
      <c r="A15" s="13"/>
      <c r="B15" s="31"/>
      <c r="C15" s="44"/>
      <c r="D15" s="15"/>
      <c r="E15" s="72"/>
      <c r="F15" s="72"/>
    </row>
    <row r="16" spans="2:3" ht="11.25">
      <c r="B16" s="9" t="s">
        <v>21</v>
      </c>
      <c r="C16" s="29"/>
    </row>
    <row r="17" spans="2:3" ht="11.25">
      <c r="B17" s="9"/>
      <c r="C17" s="29"/>
    </row>
    <row r="18" spans="2:3" ht="11.25">
      <c r="B18" s="20" t="s">
        <v>37</v>
      </c>
      <c r="C18" s="29"/>
    </row>
    <row r="19" spans="2:3" ht="11.25">
      <c r="B19" s="24"/>
      <c r="C19" s="30"/>
    </row>
    <row r="20" spans="1:6" ht="11.25">
      <c r="A20" s="8" t="s">
        <v>5</v>
      </c>
      <c r="B20" s="30" t="s">
        <v>31</v>
      </c>
      <c r="C20" s="30" t="s">
        <v>11</v>
      </c>
      <c r="D20" s="43">
        <v>1</v>
      </c>
      <c r="E20" s="71">
        <v>0</v>
      </c>
      <c r="F20" s="71">
        <f>D20*E20</f>
        <v>0</v>
      </c>
    </row>
    <row r="21" spans="1:6" ht="11.25">
      <c r="A21" s="13"/>
      <c r="B21" s="44"/>
      <c r="C21" s="32"/>
      <c r="D21" s="15"/>
      <c r="E21" s="72"/>
      <c r="F21" s="72"/>
    </row>
    <row r="22" spans="2:3" ht="11.25">
      <c r="B22" s="9" t="s">
        <v>22</v>
      </c>
      <c r="C22" s="29"/>
    </row>
    <row r="24" spans="1:6" ht="12" thickBot="1">
      <c r="A24" s="33"/>
      <c r="B24" s="34"/>
      <c r="C24" s="35"/>
      <c r="D24" s="35"/>
      <c r="E24" s="73"/>
      <c r="F24" s="73"/>
    </row>
    <row r="25" ht="12" thickTop="1"/>
    <row r="26" spans="1:6" ht="12.75">
      <c r="A26" s="45"/>
      <c r="B26" s="27" t="s">
        <v>24</v>
      </c>
      <c r="C26" s="53" t="s">
        <v>11</v>
      </c>
      <c r="D26" s="53">
        <v>1</v>
      </c>
      <c r="F26" s="81">
        <f>SUM(F9:F25)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Footer>&amp;C&amp;F - &amp;A&amp;R3/&amp;P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8.7109375" style="8" customWidth="1"/>
    <col min="2" max="2" width="50.7109375" style="12" customWidth="1"/>
    <col min="3" max="4" width="10.7109375" style="10" customWidth="1"/>
    <col min="5" max="5" width="11.421875" style="71" customWidth="1"/>
    <col min="6" max="16384" width="9.140625" style="11" customWidth="1"/>
  </cols>
  <sheetData>
    <row r="1" spans="1:5" s="22" customFormat="1" ht="18">
      <c r="A1" s="23" t="s">
        <v>4</v>
      </c>
      <c r="E1" s="68"/>
    </row>
    <row r="2" spans="1:5" s="18" customFormat="1" ht="11.25">
      <c r="A2" s="21"/>
      <c r="B2" s="20"/>
      <c r="C2" s="19"/>
      <c r="D2" s="19"/>
      <c r="E2" s="69"/>
    </row>
    <row r="3" spans="1:5" s="18" customFormat="1" ht="11.25">
      <c r="A3" s="21"/>
      <c r="B3" s="66" t="s">
        <v>23</v>
      </c>
      <c r="C3" s="19"/>
      <c r="D3" s="19"/>
      <c r="E3" s="69"/>
    </row>
    <row r="5" spans="2:5" ht="11.25">
      <c r="B5" s="36" t="s">
        <v>55</v>
      </c>
      <c r="C5" s="10" t="s">
        <v>11</v>
      </c>
      <c r="D5" s="10">
        <v>1</v>
      </c>
      <c r="E5" s="71">
        <f>'Jaki tok'!F60</f>
        <v>0</v>
      </c>
    </row>
    <row r="6" spans="2:5" ht="11.25">
      <c r="B6" s="36" t="s">
        <v>54</v>
      </c>
      <c r="C6" s="10" t="s">
        <v>11</v>
      </c>
      <c r="D6" s="10">
        <v>1</v>
      </c>
      <c r="E6" s="71">
        <f>'TELEFONIJA, OZVOČENJE'!F22</f>
        <v>0</v>
      </c>
    </row>
    <row r="7" spans="2:5" ht="11.25">
      <c r="B7" s="36" t="s">
        <v>18</v>
      </c>
      <c r="C7" s="10" t="s">
        <v>11</v>
      </c>
      <c r="D7" s="10">
        <v>1</v>
      </c>
      <c r="E7" s="71">
        <f>DOKUMENTACIJA!F26</f>
        <v>0</v>
      </c>
    </row>
    <row r="8" spans="1:5" ht="12" thickBot="1">
      <c r="A8" s="33"/>
      <c r="B8" s="34"/>
      <c r="C8" s="35"/>
      <c r="D8" s="35"/>
      <c r="E8" s="73"/>
    </row>
    <row r="9" spans="2:5" ht="12" thickTop="1">
      <c r="B9" s="9" t="s">
        <v>30</v>
      </c>
      <c r="C9" s="83"/>
      <c r="D9" s="83"/>
      <c r="E9" s="81">
        <f>SUM(E5:E8)</f>
        <v>0</v>
      </c>
    </row>
    <row r="10" spans="1:5" s="40" customFormat="1" ht="15.75">
      <c r="A10" s="37"/>
      <c r="B10" s="38"/>
      <c r="C10" s="39"/>
      <c r="D10" s="39"/>
      <c r="E10" s="8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headerFooter>
    <oddFooter>&amp;C&amp;F - &amp;A&amp;R4/&amp;P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EUROLUX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 Mršič</dc:creator>
  <cp:keywords/>
  <dc:description/>
  <cp:lastModifiedBy>Ziga Zaplotnik</cp:lastModifiedBy>
  <cp:lastPrinted>2018-06-09T09:58:15Z</cp:lastPrinted>
  <dcterms:created xsi:type="dcterms:W3CDTF">2010-11-13T12:00:18Z</dcterms:created>
  <dcterms:modified xsi:type="dcterms:W3CDTF">2018-07-18T10:02:50Z</dcterms:modified>
  <cp:category/>
  <cp:version/>
  <cp:contentType/>
  <cp:contentStatus/>
</cp:coreProperties>
</file>