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12180" tabRatio="673" activeTab="0"/>
  </bookViews>
  <sheets>
    <sheet name="ŠPORTNI PARK-TRIBUNE" sheetId="1" r:id="rId1"/>
  </sheets>
  <definedNames>
    <definedName name="_xlnm.Print_Area" localSheetId="0">'ŠPORTNI PARK-TRIBUNE'!$A$1:$H$303</definedName>
  </definedNames>
  <calcPr fullCalcOnLoad="1"/>
</workbook>
</file>

<file path=xl/sharedStrings.xml><?xml version="1.0" encoding="utf-8"?>
<sst xmlns="http://schemas.openxmlformats.org/spreadsheetml/2006/main" count="346" uniqueCount="221">
  <si>
    <t>SPLOŠNO</t>
  </si>
  <si>
    <t>V ponudbeni ceni  je zajeti  ves potreben material in delo vključno z vsemi transporti, pomožnimi deli  in potrebnimi ukrepi za zagotavljanje varnega dela delavcev  in okolice, ki so potrebna za izvedbo del po posamezni postavki.</t>
  </si>
  <si>
    <t xml:space="preserve">Vgrajeni material mora ustrezati veljavnim normativom in  standardom, ter ustrezati predpisani kvaliteti določeni s projektom, kar se dokaže z izvidi in atesti in morajo biti vkalkulirani v cenah po enoti. </t>
  </si>
  <si>
    <t xml:space="preserve">Odvoz odpadnega material v skladu z veljavno zakonodajo na deponije odpadnega materila, za  katere imajo upravljalci upravna dovoljenja za deponiranje posameznih vrst materiala. </t>
  </si>
  <si>
    <t>m2</t>
  </si>
  <si>
    <t>m3</t>
  </si>
  <si>
    <t>C.</t>
  </si>
  <si>
    <t xml:space="preserve">Zakoličenje osi kanalizacije z oznako </t>
  </si>
  <si>
    <t xml:space="preserve">Nepredvidena dela 5% od vrednosti investicije - </t>
  </si>
  <si>
    <t>obračun po dejanskih stroških</t>
  </si>
  <si>
    <t>vsi transporti (zunanji in notranji)</t>
  </si>
  <si>
    <t>Projektant</t>
  </si>
  <si>
    <t xml:space="preserve">RAZČLENJENA REKAPITULACIJA </t>
  </si>
  <si>
    <t>POPIS  in  PREDIZMERE</t>
  </si>
  <si>
    <t>INVESTITOR</t>
  </si>
  <si>
    <t>:</t>
  </si>
  <si>
    <t>OBJEKT :</t>
  </si>
  <si>
    <t>FAZA</t>
  </si>
  <si>
    <t>Št. projekta</t>
  </si>
  <si>
    <t>Datum</t>
  </si>
  <si>
    <t>Splošna določila in pogoji za rušitvena dela:</t>
  </si>
  <si>
    <t xml:space="preserve">   KLJUČAVNIČARSKA DELA :</t>
  </si>
  <si>
    <t>A.O.A. Atelje za oblikovanje in arhitekturo, Jože Grošelj s.p.</t>
  </si>
  <si>
    <t>OBČINA TREBNJE</t>
  </si>
  <si>
    <t>GOLIEV TRG 5</t>
  </si>
  <si>
    <t>SKUPAJ</t>
  </si>
  <si>
    <t>PZI</t>
  </si>
  <si>
    <t>Izvajalec ključavničarskih del mora pred pričetkom dela pregledati vse dele zgradbe, v katere bodo vgrajeni ključavničarski izdelki ter eventuelne pomankljivosti katere bi opazil in ki bi utegnile kvarno vplivati njegovim izdelkom, odnosno kvalitetni montaži, javiti gradbenemu nadzorstvu. Poznejše reklamacije se ne bodo upoštevale.</t>
  </si>
  <si>
    <t>Za ključavničarska dela sme izvajalec zaposliti le kvalificirane delavce, nekvalificirane delavce sme zaposliti le za pomožna dela, t.j. za prenose materiala in orodja, za čiščenje po izvršenem delu in podobno.</t>
  </si>
  <si>
    <t>Za izdelavo ključavničarskih izdelkov mora izvajalec del uporabiti le tiste vrste materiala in v takih dimenzijah, kakor je predpisano v posameznih postavkah ključavničarskih del, oziroma kot predvidevajo načrti in detajli projektanta. Če smatra da predpisana vrsta materiala, odnosno predpisana dimenzija ne ustreza, je dolžan da pred pričetkom dela opozori na to projektanta, odnosno gradbeno nadzorstvo in da sporoči svoje utemeljene predloge, ki morajo biti odobreni od projektanta.</t>
  </si>
  <si>
    <t>Za izdelke, ki se obračunavajo po dejanski teži mora izvajalec predložiti vso potrebno dokumentacijo o teži dobavljenih izdelkov.</t>
  </si>
  <si>
    <t>Splošna določila in pogoji za ključavničarska dela:</t>
  </si>
  <si>
    <t>V enotnih cenah za ključavničarska dela morajo biti vkalkulirani naslednji stroški:</t>
  </si>
  <si>
    <t>eventuelna potrebna zaščita drugih izdelkov ali delov zgradbe</t>
  </si>
  <si>
    <t>čiščenje po izvršenem delu</t>
  </si>
  <si>
    <t>Ocenjeno 5% od vrednosti ključavničarskih del.</t>
  </si>
  <si>
    <t>GRADBENA DELA</t>
  </si>
  <si>
    <t>OBRTNIŠKA DELA</t>
  </si>
  <si>
    <t>POPIS GRADBENO - OBRTNIŠKIH DEL</t>
  </si>
  <si>
    <t>OPOMBA:</t>
  </si>
  <si>
    <t>Za določanje cene po enoti mora ponudnik pregledati projektno dokumentacijo  (detajle, sheme, splošne opise).</t>
  </si>
  <si>
    <t>Dela se morajo izvajati po določilih veljavnih tehničnih predpisov in normativov v soglasju z obveznimi standardi.</t>
  </si>
  <si>
    <t>Vgrajeni materiali za vsa dela morajo po kvaliteti ustrezati določilom veljavnih tehničnih predpisov in standardov.</t>
  </si>
  <si>
    <t>A.1</t>
  </si>
  <si>
    <t>m1</t>
  </si>
  <si>
    <t>Pri izvajanju del mora izvajalec posvetiti pozornost tudi omejitvi hrupa, glede na trenutne dejavnosti v okolici rušenja.</t>
  </si>
  <si>
    <t>A.</t>
  </si>
  <si>
    <t>kom</t>
  </si>
  <si>
    <t>11.</t>
  </si>
  <si>
    <t>13.</t>
  </si>
  <si>
    <t>14.</t>
  </si>
  <si>
    <t>15.</t>
  </si>
  <si>
    <t>V ceni za enoto posamezne pozicije mora biti zajeto:</t>
  </si>
  <si>
    <t>RUŠITVENA  DELA :</t>
  </si>
  <si>
    <t>1.</t>
  </si>
  <si>
    <t>2.</t>
  </si>
  <si>
    <t>3.</t>
  </si>
  <si>
    <t>Izvajalec rušitvenih del mora upoštevati vse varstvene in druge ukrepe, ki so predpisani s standardi in pravilniki.</t>
  </si>
  <si>
    <t>Prav tako mora izvajalec skrbeti, da ne pride do eventuelnega onesnaževanja talne vode.</t>
  </si>
  <si>
    <t>Izvajalec rušitvenih del mora izdelati elaborat varstva pri delu, ki je prilagojen izbrani tehnologiji rušenja in je v skladu z veljavnimi predpisi in standardi.</t>
  </si>
  <si>
    <t>-</t>
  </si>
  <si>
    <t>4.</t>
  </si>
  <si>
    <t>5.</t>
  </si>
  <si>
    <t>6.</t>
  </si>
  <si>
    <t>7.</t>
  </si>
  <si>
    <t>8.</t>
  </si>
  <si>
    <t>9.</t>
  </si>
  <si>
    <t>vsa potrebna dela za varno izvedbo rušitvenih del</t>
  </si>
  <si>
    <t>iznosi iz objekta s takojšnjim čiščenjem vseh ostankov</t>
  </si>
  <si>
    <t>plačilo vseh taks za pripeljani material</t>
  </si>
  <si>
    <t xml:space="preserve">   ZEMELJSKA DELA :</t>
  </si>
  <si>
    <t>ZEMELJSKA DELA</t>
  </si>
  <si>
    <t>B.</t>
  </si>
  <si>
    <t>REKAPITULACIJA</t>
  </si>
  <si>
    <t xml:space="preserve"> </t>
  </si>
  <si>
    <t>17.</t>
  </si>
  <si>
    <t>NOVOGRADNJA</t>
  </si>
  <si>
    <t>16-19.</t>
  </si>
  <si>
    <t>Višina ograje je 110 cm.</t>
  </si>
  <si>
    <t>KANALIZACIJA</t>
  </si>
  <si>
    <t>RAZNA DELA</t>
  </si>
  <si>
    <t>A.2.</t>
  </si>
  <si>
    <t>B.1.</t>
  </si>
  <si>
    <t>B</t>
  </si>
  <si>
    <t>D.</t>
  </si>
  <si>
    <t>KANALIZACIJA SKUPAJ</t>
  </si>
  <si>
    <t>ZEMELJSKA DELA SKUPAJ</t>
  </si>
  <si>
    <t>dobava in montaža zunanje ograje na opornih zidovih.</t>
  </si>
  <si>
    <t>4/2018.</t>
  </si>
  <si>
    <t>10.</t>
  </si>
  <si>
    <t>12.</t>
  </si>
  <si>
    <t>Prestavitev obstoječega kontejnerja dimenzij 240x600cm na glavni plato tribun.</t>
  </si>
  <si>
    <t>Dobava in izdelava lesene obloge kontejnerja iz macesnovega lesa. Deske dimenzije 8 cm z medsebojnim razmakom 1cm. Obloga pritrjena na steno kontejnerja na RF podkonstrukciji z RF vijaki.V sklopu obloge se uzvede prostor za shrambo za kontejnerjem. Izdelajo se tri pregradne stene širinr 135 cm z dvojimi enokrilnimi vrati s ključavnico</t>
  </si>
  <si>
    <t>18.</t>
  </si>
  <si>
    <t>19.</t>
  </si>
  <si>
    <t>20.</t>
  </si>
  <si>
    <t>22.</t>
  </si>
  <si>
    <t>23.</t>
  </si>
  <si>
    <t>V ceni vseh postavk je zajeti vsa dela, ves osnovni, pomožni in pritrdilni material, vse prenose, vse za gotove vgrajene elemente, točne dimenzije posameznih elementov, stikovanja in sidranja.</t>
  </si>
  <si>
    <t>Za vse vgrajene materiale in gradbene izdelke je obvezen veljaven atest ozir. dokazna dokumentacija  v slovenskem jeziku.</t>
  </si>
  <si>
    <t>Predlagane spremembe materiale in izvedbe mora potrditi projektant oz. investitor</t>
  </si>
  <si>
    <t>odvoz na stalno - komunalno urejeno deponijo</t>
  </si>
  <si>
    <t>vrednostno</t>
  </si>
  <si>
    <t>ves osnovni in dodajni material (vključno ves pritrdilni material)</t>
  </si>
  <si>
    <t xml:space="preserve">Za okovje mora proizvajalec preložiti vzorce v potrditev projektantu arhitekture. </t>
  </si>
  <si>
    <t>Dobava in montaža lesene obloge na steno opornega zidu na igrišču za tenis in odbojko iz macesnovega lesa. Deske dimenzije 8 cm z medsebojnim razmakom 1cm. Obloga pritrjena na AB zid na RF podkonstrukciji z RF vijaki, vse po detajlu arhitekta.</t>
  </si>
  <si>
    <t>Nepredvidena manjša dela, 5% vred. predhodnh del</t>
  </si>
  <si>
    <t>Nepredvidena manjša dela, 5% vred.predhodnih del</t>
  </si>
  <si>
    <t>revizijskih jaškov, po   PZI načrtru</t>
  </si>
  <si>
    <t>kos</t>
  </si>
  <si>
    <t>Razbijanje skalnih samic, obračun po dejanskem stanju</t>
  </si>
  <si>
    <t>Ročni izkop na območju križanja z obstoječimi komunalnimi vodi, vklučno odvoz materiala na trajno deoponijo do 2km, ki jo zagotovi naročnik</t>
  </si>
  <si>
    <t>Rezanje in rušenje obstoječega asfalta in cestnega robnika na mestu navezave kanalizacije na javno omrežje</t>
  </si>
  <si>
    <t>Dobava in vgradnja cestnega robnika 25x20x100 kompletno z obbetoniranjem</t>
  </si>
  <si>
    <t>Zasip kanalizacijskega jarka na povoznih površinah, s kamnitim materilaom granulacije 0-64 in 0-32 v debelini 20cm pod asfaltom in neasfaltirani povozni površini, komplet z nabavo materiala, vgrajevanjem in utrjevanjem v ploasteh po 30cm do potrebne zbitosti.</t>
  </si>
  <si>
    <t>Izdelava betonske posteljice deb.10cm za polaganje kanalizacije na povoznih površinah, beton C 8/10, D16, v predpisanem vzdložnem naklonu</t>
  </si>
  <si>
    <t>Zasip kanalizacijskega  jarka na nepovoznih površinah z izkopanim materialom, vključno z utrjevanjem v plasteh po 30 cm do potrebne zbitosti.</t>
  </si>
  <si>
    <t xml:space="preserve">Dobava in ročno vgrajevanje dvoslojnega asfalta na površini izvajanih posegov - priljučkih in sicer:                                                                   AC 22 base B 50/70 A4 v debelini 6cm in AC 11 surf B 50/70 A4 v debelini 4cm                                                       </t>
  </si>
  <si>
    <t>Priključek meteornega kanala fi 250  na javno omrežje preko obstoječega betonskega RJ - preboj in finalna obdelava priključka - kpl.</t>
  </si>
  <si>
    <t>Zamenjava začasnih pokrovov na obstoječih jaških z RF protismradnimi pokrovi, postavitev na končno višino in zapolnitev pokrova z materiali končnega tlaka - komplet z vsemi deli.</t>
  </si>
  <si>
    <t>fi 250</t>
  </si>
  <si>
    <t>Čiiščenje kanala po končanih delih in preizkus tesnosti kanalizacije s strani pooblaščene organizacije</t>
  </si>
  <si>
    <t>Geodetsko posnetek meteorne in fekalne kanalizacije za potrebe PID načrta.</t>
  </si>
  <si>
    <t>Izdelava peščene posteljice granulacije 4-8mm v deb. 15cm in predpisanem vzdolžnem naklonu, s potrebnim planiranjem in utrjevanjem.</t>
  </si>
  <si>
    <t xml:space="preserve">PVC UK Ø 110                                                         </t>
  </si>
  <si>
    <t xml:space="preserve">PVC UK Ø 250                                                         </t>
  </si>
  <si>
    <t>RJ,globine do 1,00 m</t>
  </si>
  <si>
    <t>RJ glbine 1,50 m (peskolov)</t>
  </si>
  <si>
    <t xml:space="preserve">Izdelava revizijskega jaška meteorne kanalizacije iz betonsih cevi fi 60cm, globine 1,5m (poglobitev - peskoov), vključno s podložnim betonom, obdelavo dna jaška in priključkov ter LTŽ porovom nosilnosti 250kN. </t>
  </si>
  <si>
    <t xml:space="preserve">Izdelava slepega revizijskega jaška iz betonske cevi Ø 40 cm, globine cca 0,5m, s podložnim betonom, obdelavo mulde in priključkov ter betonsim pokrovom fi 40cm. </t>
  </si>
  <si>
    <t>RJ - slepi</t>
  </si>
  <si>
    <t xml:space="preserve">Izdelava revizijskega jaška meteorne kanalizacije iz betonske cevi Ø 60 cm, globine do 1,0 m, vključno s podložnim betonom, obdelavo mulde in priključkov ter z RF protismradnim pokovom dim 60/60cm in končno obdelavo pokrova.   </t>
  </si>
  <si>
    <t xml:space="preserve">Dobava in polaganje linijske kanalete za odvodnjavanje meteorne vode iz tribun, izdelana iz polimernega betona dim. 118x175mm z ozko rego in talnim odtokom DN 100. Vključno izdelava podložnega betona in obbetoniranje kanalete ter izdelava  potrebnih priključkov na kanalizacijsko omrežje.                                                         </t>
  </si>
  <si>
    <t>Dobava in polaganje linijske kanalete za odvodnjavanje meteorne vode iz tribun, izdelana iz polimernega betona dim,V 100 (135x175mm) z mrežasto INOX rešetko in talnim odtokom DN 100. Vključno izdelava podložnega betona in obbetoniranje kanalete ter izdelava potrebnih priključkov na kanalizacijsko omrežje.</t>
  </si>
  <si>
    <t>ŠPORTNI PARK TREBNJE-TRIBUNE</t>
  </si>
  <si>
    <t xml:space="preserve">postavitev začasne panelne gradbiščne ograje viš. cca 2m, vključno demontaža po končanju del in vzpostavitev prvotnega stanja </t>
  </si>
  <si>
    <t>VARIANTA: INOX izvedba + finalni oplesk v RAL-u po izboru projektanta</t>
  </si>
  <si>
    <t>110,00    a ……………….= ………………………..</t>
  </si>
  <si>
    <t>ur</t>
  </si>
  <si>
    <t xml:space="preserve"> vrednostno</t>
  </si>
  <si>
    <t xml:space="preserve">Strojni izkop pasovnega temelja opornega zidu 1. Izkop se izvaja v zemljišču III. in IV. kategorije, globine cca 1m ozir. nosilnega zemljišča in skladno s projektno rešitvijo. Izkopani material se odlaga ob izkopu v količini za kasnejše zasipanje, višek pa odvaža na deponijo s pridobljenim okoljskim dovoljenjem  oddaljeni cca 2 km od gradbišča (deponijo zagotavlja naročnik).  Obračun v m3 raščenih tal.                                   </t>
  </si>
  <si>
    <t xml:space="preserve">Izdelava tamponskega nasipa s kamnitim materialom, granulacije 0-64mm, nasip pod temeljem opornega zidu in potrebno razširitvjio, debeline do  40 cm, kompletno z dobavo in vgrajevajem v plasteh do potrebne zbitosti po načrtu in navodilih geomehanika, vključno z vsemi pomožnimi deli. </t>
  </si>
  <si>
    <t>Zasipanje za temeljem s kamnitim materialom granulacije 0-32mm in nabijanje v plasteh po 30 cm</t>
  </si>
  <si>
    <t>Odvoz izkopanega materiala na trajno depnijo, v oddaljenosti do 2km, ki jo zagotovi naročnik, vključno s planrianjem materiala na deponiji. Obračun v razsutem stanju.</t>
  </si>
  <si>
    <t>Geomehanski pregled temeljnih tal, meritve modula stisljivosti in meritve vodopropoustnosti z izdelavo končnih poročil, ocena</t>
  </si>
  <si>
    <t>BETONSKA DELA</t>
  </si>
  <si>
    <t>A.3</t>
  </si>
  <si>
    <t>TESARSKA DELA</t>
  </si>
  <si>
    <t>Splošna določila in pogoji za betonska dela:</t>
  </si>
  <si>
    <t>Betonska dela se morajo izvajati po določilih veljavnih tehničnih predpisov in normativov v soglasju z obveznimi standardi.</t>
  </si>
  <si>
    <t>Vgrajeni materiali za ta dela morajo po kvaliteti ustrezati določilom veljavnih tehničnih predpisov in standardov.</t>
  </si>
  <si>
    <t>Standardi za betonska dela vsebujejo poleg izdelave opisane v posameznem standardu še vsa potrebna pomožna dela, zlasti:</t>
  </si>
  <si>
    <t>dela in ukrepe po določilih veljavnih predpisov varstva pri delu;</t>
  </si>
  <si>
    <t>čiščenje in močenje opažev neposredno pred pričetkom betoniranja;</t>
  </si>
  <si>
    <t>čiščenje betonskega železa od blata, maščob in rje, ki se lušči, postavljanje podložk in začasno vezanje armature k opažu;</t>
  </si>
  <si>
    <t>manjša popravila opažev pri betoniranju in vsa potrebn tesnenja, da se ne izceja cementno mleko;</t>
  </si>
  <si>
    <t xml:space="preserve"> vgrajevanje betona v opaže in premeščanje lijaka med betoniranjem;</t>
  </si>
  <si>
    <t>čiščenje prostorov in delovnih naprav po dovršenem delu;</t>
  </si>
  <si>
    <t>zaščita in močenje ozir.nega betona;</t>
  </si>
  <si>
    <t>Izdelava in odstranitev opažev, podpor, potrebnih pri vgrajevanju betona niso zapopadeni v standardih za betonska dela. Ta dela se  obravnavajo pri tesarskih delih.</t>
  </si>
  <si>
    <t>Vsi potrebni transportni in delavni odri za potrebe betoniranja ali polaganje armature so zajeti v enotni ceni betona.</t>
  </si>
  <si>
    <t>Pred pričetkom betonskih del morata biti opaž in armatura popolnoma pripravljena.</t>
  </si>
  <si>
    <t>Višina prostega pada betona ne sme biti večja od 1m. V primeru, da se mora beton vmetavati z večje višine, je potrebno, da bi preprečili segregacijo, uporabiti eno od priznanih metod za vmetavanje betona.</t>
  </si>
  <si>
    <t>Kvaliteta betona mora ustrezati zahtevam splošnih določil za betonska dela in opisu del.</t>
  </si>
  <si>
    <t>Kot vidne konstrukcije se smatrajo vse tiste konstrukcije iz betona, ki ostanejo po izdelavi neometane.</t>
  </si>
  <si>
    <t>V posameznih pozicijah je zajeta izdelava betona, transport do mesta vgraditve, vgrajevanje, zgoščevanje, negovanje betona in vsa potrebna pomožna dela.</t>
  </si>
  <si>
    <t>Vgrajevanje se obračunava v m3 vgrajenega betona.</t>
  </si>
  <si>
    <t>Betonsko železo mora biti obdelano v skladu z veljavnimi predpisi, točno po armaturnem načrtu. Pritrjeno mora biti tako, da ostane med betoniranjem na svojem mestu.</t>
  </si>
  <si>
    <t>V posameznih pozicijah armature je zajeto ravnanje, rezanje, krivljenje, transporti, polaganje, vezanje in vsa potrebna pomožna dela.</t>
  </si>
  <si>
    <t>Armatura se obračunava v kg po teoretičnih težah in dolžinah iz armaturnega načrta.</t>
  </si>
  <si>
    <t>Vse konstrukcijske dilatacije, izvedene po projektu.</t>
  </si>
  <si>
    <t>Dobava in vgrajevanje betona  C25/30, S3, XC1, D32, preseka nad 0,30 m3/m2 za armirane pasovne temelje in temeljne pete.</t>
  </si>
  <si>
    <t>Dobava in vgrajevanje nearmiranega betona, C8/10 S2 X0, D16, preseka do 0,10 m3/m2 za podložni beton pod temelji debeline 5-7 cm.</t>
  </si>
  <si>
    <t>Dobava in vgrajevanje betona C30/37 XC3 XD3 XF2 D16 S3, preseka nad 0,30 m3/m2 v vidne armirane oporne zidove in vertikalne stene.</t>
  </si>
  <si>
    <t xml:space="preserve">Tesnenje prostorskih in navideznih dilatacij na vertikalni ab konstrukciji v obsegu: brušenje betona na dilatacijskem stiku, čiščenje fug in zaščita površine, vstavljanje penaste vrvice, premaz prajmer Sika 3N nevtralen in nanos kita Sika Hyflex 250 Pur el. masa - vse skladno z navodili proizvajalca SIKA ozir. drugega udtreznega dobavitelja.                                                              Vrezni stik navideznih dilatacij je 4mm in globine do 1/3 debeline stene.                                                 </t>
  </si>
  <si>
    <t>Armatura : dobava, rezanje, krivljenje, polaganje in vezanje v monolitnih klasičnih betonskih konstrukcijah (RA 400/500 MAG 500/560, GA 240/360). Ocena - točna količina po armaturnih načrtih (PZI). Vključena so tudi vsa strižna sidra.</t>
  </si>
  <si>
    <t>kg</t>
  </si>
  <si>
    <t>Izdelava hidroizolacije na vertikalnih konstrukcijskih dilatacijah, v izvedbi: hladni bitumenski premaz, točkovno pritrjen dilatacijski bitumenski trak šir.10cm in preko polno varjen bitumenski trak T4+ šir. 33cm z zaščitno čepasto folijo</t>
  </si>
  <si>
    <t>BETONSKA  DELA SKUPAJ</t>
  </si>
  <si>
    <t>A.4.</t>
  </si>
  <si>
    <t xml:space="preserve">   TESARSKA DELA :</t>
  </si>
  <si>
    <t>Splošna določila in pogoji za tesarska dela.</t>
  </si>
  <si>
    <t>Tesarska dela se morajo izvajati po določilih veljavnih tehničnih predpisov in normativov v soglasju z obveznimi standardi.</t>
  </si>
  <si>
    <t>Uporabljeni materiali za ta dela morajo po kvaliteti ustrezati določilom veljavnih tehničnih predpisov in standardov.</t>
  </si>
  <si>
    <t>Standardi za tesarska dela vsebujejo poleg izdelave opisane v posameznem standardu še vsa potrebna pomožna dela, zlasti:</t>
  </si>
  <si>
    <t>snemanje potrebnih izmer na mestu samem;</t>
  </si>
  <si>
    <t>postavitev, premeščanje in odstranitev premičnih odrov potrebnih za napravo tesarskih del;</t>
  </si>
  <si>
    <t>zbiranje in sortiranje lesa po dimenzijah;</t>
  </si>
  <si>
    <t>Opaži morajo biti izvršeni točno po merah iz načrtov z vsemi potrebnimi podporami, z vodoravno in diagonalno povezavo tako, da so stabilni in da vzdržijo obtežbe z betonom. Notranje površine morajo biti čiste in ravne.</t>
  </si>
  <si>
    <t>Opaži morajo biti izdelani tako, da se razopaženje opravi brez pretresov in poškodovanja konstrukcije in opažev samih.</t>
  </si>
  <si>
    <t>V posameznih pozicijah je zajeta izdelava opažev, z vsemi potrebnimi prenosi, podpiranje, zavetrovanje, vezanje opažev, razopaženje, čiščenje in nega opažev pred skladiščenjem, ter vsa potrebna pomožna dela.</t>
  </si>
  <si>
    <t>Vsi vidni betoni morajo biti izdelani kot vidni brez dodatnih obdelav.</t>
  </si>
  <si>
    <t>V ceni vseh postavk je zajeti vse potrebne delovne odre</t>
  </si>
  <si>
    <t xml:space="preserve">   TESARSKA DELA SKUPAJ :</t>
  </si>
  <si>
    <t>Dvostranski opaž pasovnih temeljev višine 0,30 m, opaženje in razopaženje</t>
  </si>
  <si>
    <t>Dvostranski opaž oporne stene, opaž z gladkimi opažnimi ploščami - enostransko vidni beton, opaženje i razopaženje</t>
  </si>
  <si>
    <t>Dobava in vgradnja trikotnih letvic 20x20mm na robove sten in dilatacijah</t>
  </si>
  <si>
    <t>izdelava izvrtin v betonsko vertikalno konstrukcijo, globine do 15cm za postavitev strižnih sider fi 14mm, dolžine 33cm vgrajenih na stiku med obstoječo in novo steno, vključno s sidri</t>
  </si>
  <si>
    <t>SKUPSJ</t>
  </si>
  <si>
    <t>OBRTNIŠKA - KLJUČAVNIČARSKA DELA SKUPAJ</t>
  </si>
  <si>
    <t>RAZNA DELA SKUPAJ</t>
  </si>
  <si>
    <t>OBRTNIŠKA - KLJUČAVNIČARSKA DELA</t>
  </si>
  <si>
    <t>VSA DELA  (A+B+C+D)</t>
  </si>
  <si>
    <t>kpl</t>
  </si>
  <si>
    <r>
      <t xml:space="preserve">Izvajalec del mora pri izvedbi rušenja in odvozu gradbeih odpadkov upoštevati elaborat;  </t>
    </r>
    <r>
      <rPr>
        <b/>
        <sz val="11"/>
        <color indexed="8"/>
        <rFont val="Arial CE"/>
        <family val="2"/>
      </rPr>
      <t>NAČRT GOSPODARJENJA Z GRADBENIMI ODPADKI.</t>
    </r>
  </si>
  <si>
    <r>
      <t xml:space="preserve">Izdelava planuma temeljnih tal  pri opornem zidu 1, skladno z načrtom. </t>
    </r>
    <r>
      <rPr>
        <strike/>
        <sz val="11"/>
        <color indexed="8"/>
        <rFont val="Arial CE"/>
        <family val="0"/>
      </rPr>
      <t xml:space="preserve"> </t>
    </r>
  </si>
  <si>
    <r>
      <t xml:space="preserve">Izdelava tamponskega nasipa s kamnitim materialom granulacije 0-32, pod temeljem opornega zidu v debelini 20cm, komplet z dobavo in vgrajevanjem do potrebne zbitosti po načrtu in navodilih geomehanika, vključno z vsemi pomožnimi deli (Ms </t>
    </r>
    <r>
      <rPr>
        <sz val="11"/>
        <color indexed="8"/>
        <rFont val="Calibri"/>
        <family val="2"/>
      </rPr>
      <t xml:space="preserve">&gt; </t>
    </r>
    <r>
      <rPr>
        <sz val="9.9"/>
        <color indexed="8"/>
        <rFont val="Arial CE"/>
        <family val="0"/>
      </rPr>
      <t>60MPa).</t>
    </r>
  </si>
  <si>
    <r>
      <t>Opaž mora biti popolnoma zalit z betonom, beton mora biti zgoščen in brez gnezd. Armatura mora ostati na svojem mestu in</t>
    </r>
    <r>
      <rPr>
        <strike/>
        <sz val="11"/>
        <color indexed="8"/>
        <rFont val="Arial"/>
        <family val="2"/>
      </rPr>
      <t>.</t>
    </r>
    <r>
      <rPr>
        <sz val="11"/>
        <color indexed="8"/>
        <rFont val="Arial"/>
        <family val="2"/>
      </rPr>
      <t xml:space="preserve"> zadržati predpisani zaščitni sloj betona.</t>
    </r>
  </si>
  <si>
    <r>
      <t>m</t>
    </r>
    <r>
      <rPr>
        <vertAlign val="superscript"/>
        <sz val="10"/>
        <color indexed="8"/>
        <rFont val="Arial CE"/>
        <family val="2"/>
      </rPr>
      <t>3</t>
    </r>
  </si>
  <si>
    <r>
      <t>m</t>
    </r>
    <r>
      <rPr>
        <vertAlign val="superscript"/>
        <sz val="10"/>
        <color indexed="8"/>
        <rFont val="Arial CE"/>
        <family val="0"/>
      </rPr>
      <t>3</t>
    </r>
  </si>
  <si>
    <r>
      <t>m</t>
    </r>
    <r>
      <rPr>
        <vertAlign val="superscript"/>
        <sz val="10"/>
        <color indexed="8"/>
        <rFont val="Arial CE"/>
        <family val="0"/>
      </rPr>
      <t>2</t>
    </r>
  </si>
  <si>
    <r>
      <t>m</t>
    </r>
    <r>
      <rPr>
        <vertAlign val="superscript"/>
        <sz val="10"/>
        <color indexed="8"/>
        <rFont val="Arial CE"/>
        <family val="2"/>
      </rPr>
      <t>2</t>
    </r>
  </si>
  <si>
    <r>
      <t>m</t>
    </r>
    <r>
      <rPr>
        <vertAlign val="superscript"/>
        <sz val="10"/>
        <color indexed="8"/>
        <rFont val="Arial CE"/>
        <family val="2"/>
      </rPr>
      <t>1</t>
    </r>
  </si>
  <si>
    <r>
      <t xml:space="preserve">Vsi železni izdelki morajo biti pred dostavo na gradbišče očiščeni s peskanjem in 2x prepleskani s temeljnim zaščitnim opleskom (siva RAL) </t>
    </r>
    <r>
      <rPr>
        <sz val="11"/>
        <color indexed="8"/>
        <rFont val="Arial CE"/>
        <family val="0"/>
      </rPr>
      <t>in kvalteti barve obstojni za zunanje odprte površine.</t>
    </r>
  </si>
  <si>
    <t>vse storitve</t>
  </si>
  <si>
    <t>vsa pomožna oprema (letve, odri in podobno) razen fasadnih odrov</t>
  </si>
  <si>
    <r>
      <t>Ograja je sestavljena iz dveh horizontalnih pohištvenih cevi fi 50 mm, ki sta povezani z vertikalnimi stojkami fi 30mm. Ograja je na rastru 2m pritrjena v tla. Vse površine so anitkorozijsko zaščitene -</t>
    </r>
    <r>
      <rPr>
        <sz val="11"/>
        <color indexed="8"/>
        <rFont val="Arial CE"/>
        <family val="0"/>
      </rPr>
      <t xml:space="preserve"> vroče cinkane</t>
    </r>
    <r>
      <rPr>
        <sz val="11"/>
        <color indexed="8"/>
        <rFont val="Arial CE"/>
        <family val="2"/>
      </rPr>
      <t xml:space="preserve"> in prašno barvane v RALu po izboru projektanta</t>
    </r>
  </si>
  <si>
    <t>Razni drobni ključavničarski izdelki in pomožni elementi, antikorozijsko zaščiteni s cinkanjem in finalno oprelskani v RAL po izboru projektanta, variantno izdelani v inox izvedbi. Obračun po dejansko porabljenem času in materialu evidentiranem v gradbenem dnevniku po predhodnem naročilu nadzornega organa ali investitorja.</t>
  </si>
  <si>
    <r>
      <t>Postavitev gradbenih profilov za izvedbo drenaže in kanalizacije</t>
    </r>
    <r>
      <rPr>
        <strike/>
        <sz val="11"/>
        <color indexed="8"/>
        <rFont val="Arial"/>
        <family val="2"/>
      </rPr>
      <t xml:space="preserve"> </t>
    </r>
  </si>
  <si>
    <r>
      <t xml:space="preserve">Izkop kanalizacijskega jarka za </t>
    </r>
    <r>
      <rPr>
        <sz val="11"/>
        <color indexed="8"/>
        <rFont val="Arial CE"/>
        <family val="0"/>
      </rPr>
      <t>meteorno kanalizacijo</t>
    </r>
    <r>
      <rPr>
        <sz val="11"/>
        <color indexed="8"/>
        <rFont val="Arial CE"/>
        <family val="2"/>
      </rPr>
      <t xml:space="preserve"> v zemljišču 3. in 4. kat., povprečne globine 1m, z delnim odlaganjem izkopanega materiala ob izkopu za kasnejši zasip sicer odvoz viška </t>
    </r>
    <r>
      <rPr>
        <sz val="11"/>
        <color indexed="8"/>
        <rFont val="Arial CE"/>
        <family val="0"/>
      </rPr>
      <t>izkopanega materiala</t>
    </r>
    <r>
      <rPr>
        <sz val="11"/>
        <color indexed="8"/>
        <rFont val="Arial CE"/>
        <family val="2"/>
      </rPr>
      <t xml:space="preserve"> na trajno deponijo do 2km, ki jo zagotovi naročnik.  Pozicija vključuje tudi pripravo dna kanala v predpisanem naklonu. </t>
    </r>
    <r>
      <rPr>
        <sz val="11"/>
        <color indexed="8"/>
        <rFont val="Arial CE"/>
        <family val="0"/>
      </rPr>
      <t>Vključena je tudi poglobitev drenažnih kanalov v naklonu 0,5%</t>
    </r>
  </si>
  <si>
    <r>
      <t>Dobava in polaganje PVC kanalizacijskih cevi UK     SN 8</t>
    </r>
    <r>
      <rPr>
        <sz val="9.9"/>
        <color indexed="8"/>
        <rFont val="Arial CE"/>
        <family val="2"/>
      </rPr>
      <t xml:space="preserve"> kN/m2</t>
    </r>
    <r>
      <rPr>
        <sz val="11"/>
        <color indexed="8"/>
        <rFont val="Arial CE"/>
        <family val="2"/>
      </rPr>
      <t xml:space="preserve"> na peščeno ali betonsko posteljico in z obsipom cevi 20 cm nad temenom s peskom 4-8mm ali polnim obbetoniranjem, betpm C 16/20, spajanje cevi po navodilih proizvajalca, kompletno z vsemi deli, materialom in transporti.           </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</si>
</sst>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Yes&quot;;&quot;Yes&quot;;&quot;No&quot;"/>
    <numFmt numFmtId="174" formatCode="&quot;True&quot;;&quot;True&quot;;&quot;False&quot;"/>
    <numFmt numFmtId="175" formatCode="&quot;On&quot;;&quot;On&quot;;&quot;Off&quot;"/>
    <numFmt numFmtId="176" formatCode="0.00;[Red]0.00"/>
    <numFmt numFmtId="177" formatCode="#,###.00"/>
    <numFmt numFmtId="178" formatCode="[$€-2]\ #,##0.00_);[Red]\([$€-2]\ #,##0.00\)"/>
    <numFmt numFmtId="179" formatCode="#,##0.0_ ;\-#,##0.0\ "/>
    <numFmt numFmtId="180" formatCode="#,##0.00_ ;\-#,##0.00\ "/>
    <numFmt numFmtId="181" formatCode="0.0"/>
    <numFmt numFmtId="182" formatCode="_-* #,##0.0\ &quot;SIT&quot;_-;\-* #,##0.0\ &quot;SIT&quot;_-;_-* &quot;-&quot;??\ &quot;SIT&quot;_-;_-@_-"/>
    <numFmt numFmtId="183" formatCode="0.000"/>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 _€"/>
  </numFmts>
  <fonts count="79">
    <font>
      <sz val="13"/>
      <name val="Times New Roman CE"/>
      <family val="0"/>
    </font>
    <font>
      <b/>
      <sz val="13"/>
      <name val="Times New Roman CE"/>
      <family val="0"/>
    </font>
    <font>
      <i/>
      <sz val="13"/>
      <name val="Times New Roman CE"/>
      <family val="0"/>
    </font>
    <font>
      <b/>
      <i/>
      <sz val="13"/>
      <name val="Times New Roman CE"/>
      <family val="0"/>
    </font>
    <font>
      <u val="single"/>
      <sz val="13"/>
      <color indexed="12"/>
      <name val="Times New Roman CE"/>
      <family val="0"/>
    </font>
    <font>
      <u val="single"/>
      <sz val="13"/>
      <color indexed="36"/>
      <name val="Times New Roman CE"/>
      <family val="0"/>
    </font>
    <font>
      <sz val="10"/>
      <name val="Times New Roman"/>
      <family val="1"/>
    </font>
    <font>
      <sz val="11"/>
      <color indexed="8"/>
      <name val="Calibri"/>
      <family val="2"/>
    </font>
    <font>
      <sz val="11"/>
      <color indexed="9"/>
      <name val="Calibri"/>
      <family val="2"/>
    </font>
    <font>
      <sz val="11"/>
      <color indexed="17"/>
      <name val="Calibri"/>
      <family val="2"/>
    </font>
    <font>
      <u val="single"/>
      <sz val="7.5"/>
      <color indexed="12"/>
      <name val="Times New Roman"/>
      <family val="1"/>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indexed="8"/>
      <name val="Arial CE"/>
      <family val="2"/>
    </font>
    <font>
      <sz val="11"/>
      <color indexed="8"/>
      <name val="Arial"/>
      <family val="2"/>
    </font>
    <font>
      <b/>
      <sz val="11"/>
      <color indexed="8"/>
      <name val="Arial CE"/>
      <family val="2"/>
    </font>
    <font>
      <b/>
      <sz val="11"/>
      <color indexed="8"/>
      <name val="Arial"/>
      <family val="2"/>
    </font>
    <font>
      <b/>
      <sz val="11"/>
      <color indexed="8"/>
      <name val="Times New Roman CE"/>
      <family val="1"/>
    </font>
    <font>
      <sz val="11"/>
      <color indexed="8"/>
      <name val="Times New Roman CE"/>
      <family val="1"/>
    </font>
    <font>
      <b/>
      <sz val="14"/>
      <color indexed="8"/>
      <name val="Arial"/>
      <family val="2"/>
    </font>
    <font>
      <b/>
      <sz val="12"/>
      <color indexed="8"/>
      <name val="Arial"/>
      <family val="2"/>
    </font>
    <font>
      <sz val="12"/>
      <color indexed="8"/>
      <name val="Arial"/>
      <family val="2"/>
    </font>
    <font>
      <b/>
      <sz val="14"/>
      <color indexed="8"/>
      <name val="Times New Roman CE"/>
      <family val="0"/>
    </font>
    <font>
      <i/>
      <sz val="11"/>
      <color indexed="8"/>
      <name val="Arial"/>
      <family val="2"/>
    </font>
    <font>
      <b/>
      <u val="single"/>
      <sz val="11"/>
      <color indexed="8"/>
      <name val="Arial"/>
      <family val="2"/>
    </font>
    <font>
      <u val="single"/>
      <sz val="11"/>
      <color indexed="8"/>
      <name val="Arial CE"/>
      <family val="2"/>
    </font>
    <font>
      <strike/>
      <sz val="11"/>
      <color indexed="8"/>
      <name val="Arial CE"/>
      <family val="0"/>
    </font>
    <font>
      <sz val="9.9"/>
      <color indexed="8"/>
      <name val="Arial CE"/>
      <family val="0"/>
    </font>
    <font>
      <b/>
      <i/>
      <sz val="11"/>
      <color indexed="8"/>
      <name val="Arial"/>
      <family val="2"/>
    </font>
    <font>
      <strike/>
      <sz val="11"/>
      <color indexed="8"/>
      <name val="Arial"/>
      <family val="2"/>
    </font>
    <font>
      <sz val="10"/>
      <color indexed="8"/>
      <name val="Arial CE"/>
      <family val="2"/>
    </font>
    <font>
      <vertAlign val="superscript"/>
      <sz val="10"/>
      <color indexed="8"/>
      <name val="Arial CE"/>
      <family val="2"/>
    </font>
    <font>
      <b/>
      <sz val="12"/>
      <color indexed="8"/>
      <name val="Arial CE"/>
      <family val="2"/>
    </font>
    <font>
      <sz val="11"/>
      <color theme="1"/>
      <name val="Calibri"/>
      <family val="2"/>
    </font>
    <font>
      <sz val="11"/>
      <color theme="0"/>
      <name val="Calibri"/>
      <family val="2"/>
    </font>
    <font>
      <sz val="11"/>
      <color rgb="FF006100"/>
      <name val="Calibri"/>
      <family val="2"/>
    </font>
    <font>
      <u val="single"/>
      <sz val="7.5"/>
      <color theme="10"/>
      <name val="Times New Roman"/>
      <family val="1"/>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CE"/>
      <family val="2"/>
    </font>
    <font>
      <sz val="11"/>
      <color theme="1"/>
      <name val="Arial"/>
      <family val="2"/>
    </font>
    <font>
      <b/>
      <sz val="11"/>
      <color theme="1"/>
      <name val="Arial"/>
      <family val="2"/>
    </font>
    <font>
      <b/>
      <sz val="11"/>
      <color theme="1"/>
      <name val="Times New Roman CE"/>
      <family val="1"/>
    </font>
    <font>
      <sz val="11"/>
      <color theme="1"/>
      <name val="Times New Roman CE"/>
      <family val="1"/>
    </font>
    <font>
      <b/>
      <sz val="14"/>
      <color theme="1"/>
      <name val="Arial"/>
      <family val="2"/>
    </font>
    <font>
      <b/>
      <sz val="12"/>
      <color theme="1"/>
      <name val="Arial"/>
      <family val="2"/>
    </font>
    <font>
      <sz val="12"/>
      <color theme="1"/>
      <name val="Arial"/>
      <family val="2"/>
    </font>
    <font>
      <b/>
      <sz val="14"/>
      <color theme="1"/>
      <name val="Times New Roman CE"/>
      <family val="0"/>
    </font>
    <font>
      <i/>
      <sz val="11"/>
      <color theme="1"/>
      <name val="Arial"/>
      <family val="2"/>
    </font>
    <font>
      <b/>
      <sz val="11"/>
      <color theme="1"/>
      <name val="Arial CE"/>
      <family val="2"/>
    </font>
    <font>
      <b/>
      <u val="single"/>
      <sz val="11"/>
      <color theme="1"/>
      <name val="Arial"/>
      <family val="2"/>
    </font>
    <font>
      <u val="single"/>
      <sz val="11"/>
      <color theme="1"/>
      <name val="Arial CE"/>
      <family val="2"/>
    </font>
    <font>
      <b/>
      <i/>
      <sz val="11"/>
      <color theme="1"/>
      <name val="Arial"/>
      <family val="2"/>
    </font>
    <font>
      <sz val="10"/>
      <color theme="1"/>
      <name val="Arial CE"/>
      <family val="2"/>
    </font>
    <font>
      <b/>
      <sz val="12"/>
      <color theme="1"/>
      <name val="Arial CE"/>
      <family val="2"/>
    </font>
    <font>
      <strike/>
      <sz val="11"/>
      <color theme="1"/>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6" fillId="0" borderId="0">
      <alignment/>
      <protection/>
    </xf>
    <xf numFmtId="0" fontId="44" fillId="0" borderId="0">
      <alignment/>
      <protection/>
    </xf>
    <xf numFmtId="0" fontId="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232">
    <xf numFmtId="0" fontId="0" fillId="0" borderId="0" xfId="0" applyAlignment="1">
      <alignment/>
    </xf>
    <xf numFmtId="4" fontId="62" fillId="0" borderId="0" xfId="0" applyNumberFormat="1" applyFont="1" applyFill="1" applyBorder="1" applyAlignment="1">
      <alignment horizontal="right"/>
    </xf>
    <xf numFmtId="2" fontId="62" fillId="0" borderId="0" xfId="0" applyNumberFormat="1" applyFont="1" applyBorder="1" applyAlignment="1">
      <alignment horizontal="justify" vertical="top" wrapText="1"/>
    </xf>
    <xf numFmtId="2" fontId="62" fillId="0" borderId="0" xfId="0" applyNumberFormat="1" applyFont="1" applyBorder="1" applyAlignment="1">
      <alignment horizontal="right" vertical="top" wrapText="1"/>
    </xf>
    <xf numFmtId="0" fontId="63" fillId="0" borderId="0" xfId="0" applyFont="1" applyBorder="1" applyAlignment="1" applyProtection="1">
      <alignment horizontal="center"/>
      <protection/>
    </xf>
    <xf numFmtId="4" fontId="62" fillId="0" borderId="0" xfId="0" applyNumberFormat="1" applyFont="1" applyFill="1" applyBorder="1" applyAlignment="1">
      <alignment/>
    </xf>
    <xf numFmtId="0" fontId="62" fillId="0" borderId="0" xfId="0" applyFont="1" applyFill="1" applyBorder="1" applyAlignment="1">
      <alignment horizontal="justify" vertical="top" wrapText="1"/>
    </xf>
    <xf numFmtId="0" fontId="64" fillId="0" borderId="0" xfId="0" applyFont="1" applyFill="1" applyBorder="1" applyAlignment="1">
      <alignment horizontal="center" vertical="top"/>
    </xf>
    <xf numFmtId="0" fontId="64" fillId="0" borderId="0" xfId="0" applyFont="1" applyFill="1" applyBorder="1" applyAlignment="1">
      <alignment horizontal="justify"/>
    </xf>
    <xf numFmtId="4" fontId="63" fillId="0" borderId="0" xfId="0" applyNumberFormat="1" applyFont="1" applyFill="1" applyBorder="1" applyAlignment="1">
      <alignment horizontal="right"/>
    </xf>
    <xf numFmtId="4" fontId="63" fillId="0" borderId="0" xfId="0" applyNumberFormat="1" applyFont="1" applyFill="1" applyBorder="1" applyAlignment="1">
      <alignment horizontal="center"/>
    </xf>
    <xf numFmtId="4" fontId="63" fillId="0" borderId="0" xfId="0" applyNumberFormat="1" applyFont="1" applyFill="1" applyBorder="1" applyAlignment="1">
      <alignment horizontal="right" vertical="top"/>
    </xf>
    <xf numFmtId="0" fontId="63" fillId="0" borderId="0" xfId="0" applyFont="1" applyFill="1" applyBorder="1" applyAlignment="1">
      <alignment horizontal="right"/>
    </xf>
    <xf numFmtId="0" fontId="63" fillId="0" borderId="0" xfId="0" applyFont="1" applyFill="1" applyBorder="1" applyAlignment="1">
      <alignment horizontal="left"/>
    </xf>
    <xf numFmtId="49" fontId="65" fillId="0" borderId="0" xfId="0" applyNumberFormat="1" applyFont="1" applyBorder="1" applyAlignment="1">
      <alignment horizontal="center" vertical="top"/>
    </xf>
    <xf numFmtId="0" fontId="66" fillId="0" borderId="0" xfId="0" applyFont="1" applyBorder="1" applyAlignment="1" applyProtection="1">
      <alignment horizontal="left" vertical="top"/>
      <protection/>
    </xf>
    <xf numFmtId="0" fontId="66" fillId="0" borderId="0" xfId="0" applyFont="1" applyBorder="1" applyAlignment="1">
      <alignment horizontal="center" vertical="top"/>
    </xf>
    <xf numFmtId="4" fontId="66" fillId="0" borderId="0" xfId="0" applyNumberFormat="1" applyFont="1" applyBorder="1" applyAlignment="1">
      <alignment horizontal="right" vertical="top"/>
    </xf>
    <xf numFmtId="4" fontId="66" fillId="0" borderId="0" xfId="0" applyNumberFormat="1" applyFont="1" applyBorder="1" applyAlignment="1">
      <alignment horizontal="left" vertical="top"/>
    </xf>
    <xf numFmtId="4" fontId="66" fillId="0" borderId="0" xfId="0" applyNumberFormat="1" applyFont="1" applyFill="1" applyBorder="1" applyAlignment="1">
      <alignment horizontal="left" vertical="top"/>
    </xf>
    <xf numFmtId="0" fontId="66" fillId="0" borderId="0" xfId="0" applyFont="1" applyBorder="1" applyAlignment="1">
      <alignment horizontal="left" vertical="top"/>
    </xf>
    <xf numFmtId="0" fontId="66" fillId="0" borderId="0" xfId="0" applyFont="1" applyBorder="1" applyAlignment="1">
      <alignment horizontal="justify" vertical="top" wrapText="1"/>
    </xf>
    <xf numFmtId="0" fontId="66" fillId="0" borderId="0" xfId="0" applyFont="1" applyBorder="1" applyAlignment="1">
      <alignment horizontal="center"/>
    </xf>
    <xf numFmtId="4" fontId="66" fillId="0" borderId="0" xfId="0" applyNumberFormat="1" applyFont="1" applyBorder="1" applyAlignment="1">
      <alignment horizontal="right"/>
    </xf>
    <xf numFmtId="4" fontId="66" fillId="0" borderId="0" xfId="0" applyNumberFormat="1" applyFont="1" applyBorder="1" applyAlignment="1">
      <alignment/>
    </xf>
    <xf numFmtId="4" fontId="66" fillId="0" borderId="0" xfId="0" applyNumberFormat="1" applyFont="1" applyFill="1" applyBorder="1" applyAlignment="1">
      <alignment/>
    </xf>
    <xf numFmtId="0" fontId="66" fillId="0" borderId="0" xfId="0" applyFont="1" applyBorder="1" applyAlignment="1">
      <alignment/>
    </xf>
    <xf numFmtId="0" fontId="65" fillId="0" borderId="0" xfId="0" applyFont="1" applyBorder="1" applyAlignment="1" applyProtection="1">
      <alignment horizontal="justify" vertical="top" wrapText="1"/>
      <protection/>
    </xf>
    <xf numFmtId="0" fontId="66" fillId="0" borderId="0" xfId="0" applyFont="1" applyBorder="1" applyAlignment="1" applyProtection="1">
      <alignment horizontal="center"/>
      <protection/>
    </xf>
    <xf numFmtId="0" fontId="64" fillId="0" borderId="0" xfId="0" applyFont="1" applyFill="1" applyBorder="1" applyAlignment="1">
      <alignment horizontal="left" vertical="top"/>
    </xf>
    <xf numFmtId="0" fontId="65" fillId="0" borderId="0" xfId="0" applyFont="1" applyBorder="1" applyAlignment="1">
      <alignment horizontal="justify" vertical="top" wrapText="1"/>
    </xf>
    <xf numFmtId="4" fontId="65" fillId="0" borderId="0" xfId="0" applyNumberFormat="1" applyFont="1" applyBorder="1" applyAlignment="1">
      <alignment horizontal="center"/>
    </xf>
    <xf numFmtId="4" fontId="66" fillId="0" borderId="0" xfId="0" applyNumberFormat="1" applyFont="1" applyBorder="1" applyAlignment="1">
      <alignment/>
    </xf>
    <xf numFmtId="4" fontId="66" fillId="0" borderId="0" xfId="0" applyNumberFormat="1" applyFont="1" applyFill="1" applyBorder="1" applyAlignment="1">
      <alignment/>
    </xf>
    <xf numFmtId="0" fontId="64" fillId="0" borderId="0" xfId="0" applyFont="1" applyBorder="1" applyAlignment="1">
      <alignment horizontal="left"/>
    </xf>
    <xf numFmtId="4" fontId="66" fillId="0" borderId="0" xfId="0" applyNumberFormat="1" applyFont="1" applyBorder="1" applyAlignment="1">
      <alignment horizontal="center"/>
    </xf>
    <xf numFmtId="0" fontId="66" fillId="0" borderId="0" xfId="0" applyFont="1" applyBorder="1" applyAlignment="1" applyProtection="1">
      <alignment horizontal="justify" vertical="top" wrapText="1"/>
      <protection/>
    </xf>
    <xf numFmtId="4" fontId="66" fillId="0" borderId="0" xfId="0" applyNumberFormat="1" applyFont="1" applyBorder="1" applyAlignment="1" applyProtection="1">
      <alignment horizontal="center"/>
      <protection/>
    </xf>
    <xf numFmtId="17" fontId="66" fillId="0" borderId="0" xfId="0" applyNumberFormat="1" applyFont="1" applyBorder="1" applyAlignment="1" applyProtection="1">
      <alignment horizontal="center"/>
      <protection/>
    </xf>
    <xf numFmtId="4" fontId="63" fillId="0" borderId="0" xfId="0" applyNumberFormat="1" applyFont="1" applyBorder="1" applyAlignment="1" applyProtection="1">
      <alignment horizontal="left"/>
      <protection/>
    </xf>
    <xf numFmtId="0" fontId="67" fillId="0" borderId="0" xfId="0" applyFont="1" applyFill="1" applyBorder="1" applyAlignment="1">
      <alignment horizontal="justify"/>
    </xf>
    <xf numFmtId="4" fontId="63" fillId="0" borderId="0" xfId="0" applyNumberFormat="1" applyFont="1" applyFill="1" applyBorder="1" applyAlignment="1">
      <alignment horizontal="left" vertical="top"/>
    </xf>
    <xf numFmtId="0" fontId="63" fillId="0" borderId="0" xfId="0" applyFont="1" applyFill="1" applyBorder="1" applyAlignment="1">
      <alignment horizontal="justify"/>
    </xf>
    <xf numFmtId="0" fontId="68" fillId="0" borderId="0" xfId="0" applyFont="1" applyFill="1" applyBorder="1" applyAlignment="1">
      <alignment horizontal="center" vertical="top"/>
    </xf>
    <xf numFmtId="0" fontId="69" fillId="0" borderId="0" xfId="0" applyFont="1" applyFill="1" applyBorder="1" applyAlignment="1">
      <alignment horizontal="justify"/>
    </xf>
    <xf numFmtId="4" fontId="69" fillId="0" borderId="0" xfId="0" applyNumberFormat="1" applyFont="1" applyFill="1" applyBorder="1" applyAlignment="1">
      <alignment horizontal="right"/>
    </xf>
    <xf numFmtId="4" fontId="69" fillId="0" borderId="0" xfId="0" applyNumberFormat="1" applyFont="1" applyFill="1" applyBorder="1" applyAlignment="1">
      <alignment horizontal="center"/>
    </xf>
    <xf numFmtId="4" fontId="69" fillId="0" borderId="0" xfId="0" applyNumberFormat="1" applyFont="1" applyFill="1" applyBorder="1" applyAlignment="1">
      <alignment horizontal="right" vertical="top"/>
    </xf>
    <xf numFmtId="49" fontId="68" fillId="0" borderId="0" xfId="0" applyNumberFormat="1" applyFont="1" applyBorder="1" applyAlignment="1" applyProtection="1">
      <alignment horizontal="center" vertical="top"/>
      <protection/>
    </xf>
    <xf numFmtId="0" fontId="69" fillId="0" borderId="0" xfId="0" applyFont="1" applyBorder="1" applyAlignment="1" applyProtection="1">
      <alignment horizontal="justify" vertical="top" wrapText="1"/>
      <protection/>
    </xf>
    <xf numFmtId="0" fontId="69" fillId="0" borderId="0" xfId="0" applyFont="1" applyBorder="1" applyAlignment="1">
      <alignment horizontal="center"/>
    </xf>
    <xf numFmtId="4" fontId="69" fillId="0" borderId="0" xfId="0" applyNumberFormat="1" applyFont="1" applyBorder="1" applyAlignment="1">
      <alignment horizontal="right"/>
    </xf>
    <xf numFmtId="4" fontId="69" fillId="0" borderId="0" xfId="0" applyNumberFormat="1" applyFont="1" applyBorder="1" applyAlignment="1">
      <alignment/>
    </xf>
    <xf numFmtId="0" fontId="69" fillId="0" borderId="0" xfId="0" applyFont="1" applyBorder="1" applyAlignment="1">
      <alignment horizontal="justify" vertical="top" wrapText="1"/>
    </xf>
    <xf numFmtId="49" fontId="67" fillId="0" borderId="10" xfId="0" applyNumberFormat="1" applyFont="1" applyBorder="1" applyAlignment="1" applyProtection="1">
      <alignment horizontal="center" vertical="top"/>
      <protection/>
    </xf>
    <xf numFmtId="0" fontId="67" fillId="0" borderId="10" xfId="0" applyFont="1" applyBorder="1" applyAlignment="1" applyProtection="1">
      <alignment horizontal="justify" vertical="top" wrapText="1"/>
      <protection/>
    </xf>
    <xf numFmtId="0" fontId="67" fillId="0" borderId="10" xfId="0" applyFont="1" applyBorder="1" applyAlignment="1">
      <alignment horizontal="center"/>
    </xf>
    <xf numFmtId="4" fontId="67" fillId="0" borderId="10" xfId="0" applyNumberFormat="1" applyFont="1" applyBorder="1" applyAlignment="1" applyProtection="1">
      <alignment horizontal="right"/>
      <protection/>
    </xf>
    <xf numFmtId="4" fontId="67" fillId="0" borderId="10" xfId="0" applyNumberFormat="1" applyFont="1" applyBorder="1" applyAlignment="1">
      <alignment/>
    </xf>
    <xf numFmtId="4" fontId="70" fillId="0" borderId="10" xfId="0" applyNumberFormat="1" applyFont="1" applyFill="1" applyBorder="1" applyAlignment="1">
      <alignment/>
    </xf>
    <xf numFmtId="0" fontId="67" fillId="0" borderId="0" xfId="0" applyFont="1" applyBorder="1" applyAlignment="1" applyProtection="1">
      <alignment horizontal="left" vertical="top"/>
      <protection/>
    </xf>
    <xf numFmtId="0" fontId="65" fillId="0" borderId="0" xfId="0" applyFont="1" applyBorder="1" applyAlignment="1" applyProtection="1">
      <alignment horizontal="left" vertical="top"/>
      <protection/>
    </xf>
    <xf numFmtId="0" fontId="64" fillId="0" borderId="10" xfId="0" applyFont="1" applyFill="1" applyBorder="1" applyAlignment="1">
      <alignment horizontal="center" vertical="top"/>
    </xf>
    <xf numFmtId="0" fontId="64" fillId="0" borderId="10" xfId="0" applyFont="1" applyFill="1" applyBorder="1" applyAlignment="1">
      <alignment horizontal="justify"/>
    </xf>
    <xf numFmtId="4" fontId="63" fillId="0" borderId="10" xfId="0" applyNumberFormat="1" applyFont="1" applyFill="1" applyBorder="1" applyAlignment="1">
      <alignment horizontal="right"/>
    </xf>
    <xf numFmtId="4" fontId="63" fillId="0" borderId="10" xfId="0" applyNumberFormat="1" applyFont="1" applyFill="1" applyBorder="1" applyAlignment="1">
      <alignment horizontal="center"/>
    </xf>
    <xf numFmtId="4" fontId="63" fillId="0" borderId="10" xfId="0" applyNumberFormat="1" applyFont="1" applyFill="1" applyBorder="1" applyAlignment="1">
      <alignment horizontal="right" vertical="top"/>
    </xf>
    <xf numFmtId="4" fontId="63" fillId="0" borderId="10" xfId="0" applyNumberFormat="1" applyFont="1" applyFill="1" applyBorder="1" applyAlignment="1">
      <alignment horizontal="left" vertical="top"/>
    </xf>
    <xf numFmtId="0" fontId="64" fillId="0" borderId="0" xfId="0" applyFont="1" applyFill="1" applyBorder="1" applyAlignment="1">
      <alignment horizontal="center" vertical="center"/>
    </xf>
    <xf numFmtId="0" fontId="63" fillId="0" borderId="0" xfId="0" applyFont="1" applyFill="1" applyBorder="1" applyAlignment="1">
      <alignment horizontal="justify" vertical="center"/>
    </xf>
    <xf numFmtId="0" fontId="63" fillId="0" borderId="0" xfId="0" applyFont="1" applyFill="1" applyBorder="1" applyAlignment="1">
      <alignment horizontal="justify" vertical="top" wrapText="1"/>
    </xf>
    <xf numFmtId="176" fontId="71" fillId="0" borderId="0" xfId="0" applyNumberFormat="1" applyFont="1" applyFill="1" applyBorder="1" applyAlignment="1">
      <alignment horizontal="right" vertical="top"/>
    </xf>
    <xf numFmtId="4" fontId="63" fillId="0" borderId="0" xfId="0" applyNumberFormat="1" applyFont="1" applyFill="1" applyBorder="1" applyAlignment="1" applyProtection="1">
      <alignment horizontal="center" vertical="top"/>
      <protection/>
    </xf>
    <xf numFmtId="4" fontId="63" fillId="0" borderId="0" xfId="0" applyNumberFormat="1" applyFont="1" applyFill="1" applyBorder="1" applyAlignment="1" applyProtection="1">
      <alignment horizontal="right" vertical="top"/>
      <protection/>
    </xf>
    <xf numFmtId="0" fontId="64" fillId="0" borderId="10" xfId="0" applyFont="1" applyFill="1" applyBorder="1" applyAlignment="1">
      <alignment horizontal="center" vertical="center"/>
    </xf>
    <xf numFmtId="0" fontId="64" fillId="0" borderId="10" xfId="0" applyFont="1" applyFill="1" applyBorder="1" applyAlignment="1">
      <alignment horizontal="justify" vertical="center"/>
    </xf>
    <xf numFmtId="4" fontId="62" fillId="0" borderId="10" xfId="0" applyNumberFormat="1" applyFont="1" applyBorder="1" applyAlignment="1" applyProtection="1">
      <alignment horizontal="right"/>
      <protection/>
    </xf>
    <xf numFmtId="0" fontId="64" fillId="0" borderId="10" xfId="0" applyFont="1" applyFill="1" applyBorder="1" applyAlignment="1">
      <alignment horizontal="left" vertical="center"/>
    </xf>
    <xf numFmtId="176" fontId="71" fillId="0" borderId="10" xfId="0" applyNumberFormat="1" applyFont="1" applyFill="1" applyBorder="1" applyAlignment="1">
      <alignment horizontal="right" vertical="top"/>
    </xf>
    <xf numFmtId="4" fontId="63" fillId="0" borderId="10" xfId="0" applyNumberFormat="1" applyFont="1" applyFill="1" applyBorder="1" applyAlignment="1" applyProtection="1">
      <alignment horizontal="center" vertical="top"/>
      <protection/>
    </xf>
    <xf numFmtId="4" fontId="63" fillId="0" borderId="10" xfId="0" applyNumberFormat="1" applyFont="1" applyFill="1" applyBorder="1" applyAlignment="1" applyProtection="1">
      <alignment horizontal="right" vertical="top"/>
      <protection/>
    </xf>
    <xf numFmtId="0" fontId="67" fillId="0" borderId="0" xfId="0" applyFont="1" applyFill="1" applyBorder="1" applyAlignment="1">
      <alignment horizontal="center" vertical="center"/>
    </xf>
    <xf numFmtId="0" fontId="67" fillId="0" borderId="0" xfId="0" applyFont="1" applyFill="1" applyBorder="1" applyAlignment="1">
      <alignment horizontal="justify" vertical="center" wrapText="1"/>
    </xf>
    <xf numFmtId="4" fontId="63" fillId="0" borderId="0" xfId="0" applyNumberFormat="1" applyFont="1" applyFill="1" applyBorder="1" applyAlignment="1">
      <alignment horizontal="center" vertical="top"/>
    </xf>
    <xf numFmtId="0" fontId="67" fillId="0" borderId="0" xfId="0" applyFont="1" applyFill="1" applyBorder="1" applyAlignment="1">
      <alignment horizontal="center" vertical="top"/>
    </xf>
    <xf numFmtId="0" fontId="63" fillId="0" borderId="0" xfId="0" applyFont="1" applyFill="1" applyBorder="1" applyAlignment="1">
      <alignment horizontal="center" vertical="top" wrapText="1"/>
    </xf>
    <xf numFmtId="4" fontId="63" fillId="0" borderId="0" xfId="0" applyNumberFormat="1" applyFont="1" applyBorder="1" applyAlignment="1">
      <alignment horizontal="right"/>
    </xf>
    <xf numFmtId="0" fontId="66" fillId="0" borderId="0" xfId="0" applyFont="1" applyBorder="1" applyAlignment="1">
      <alignment horizontal="right"/>
    </xf>
    <xf numFmtId="0" fontId="66" fillId="0" borderId="0" xfId="0" applyFont="1" applyFill="1" applyBorder="1" applyAlignment="1">
      <alignment horizontal="right"/>
    </xf>
    <xf numFmtId="0" fontId="64" fillId="0" borderId="0" xfId="0" applyFont="1" applyBorder="1" applyAlignment="1">
      <alignment horizontal="center" vertical="top"/>
    </xf>
    <xf numFmtId="0" fontId="63" fillId="0" borderId="0" xfId="0" applyFont="1" applyBorder="1" applyAlignment="1">
      <alignment horizontal="justify" vertical="top" wrapText="1"/>
    </xf>
    <xf numFmtId="0" fontId="63" fillId="0" borderId="0" xfId="0" applyFont="1" applyBorder="1" applyAlignment="1">
      <alignment horizontal="center" vertical="top" wrapText="1"/>
    </xf>
    <xf numFmtId="0" fontId="68" fillId="0" borderId="0" xfId="0" applyFont="1" applyFill="1" applyBorder="1" applyAlignment="1">
      <alignment horizontal="justify" wrapText="1"/>
    </xf>
    <xf numFmtId="0" fontId="62" fillId="0" borderId="0" xfId="0" applyFont="1" applyFill="1" applyBorder="1" applyAlignment="1">
      <alignment horizontal="center"/>
    </xf>
    <xf numFmtId="0" fontId="62" fillId="0" borderId="0" xfId="0" applyFont="1" applyFill="1" applyBorder="1" applyAlignment="1">
      <alignment vertical="top" wrapText="1"/>
    </xf>
    <xf numFmtId="4" fontId="62" fillId="0" borderId="0" xfId="0" applyNumberFormat="1" applyFont="1" applyFill="1" applyBorder="1" applyAlignment="1">
      <alignment horizontal="justify"/>
    </xf>
    <xf numFmtId="49" fontId="64" fillId="0" borderId="0" xfId="0" applyNumberFormat="1" applyFont="1" applyFill="1" applyBorder="1" applyAlignment="1">
      <alignment horizontal="center" vertical="top"/>
    </xf>
    <xf numFmtId="0" fontId="72" fillId="0" borderId="0" xfId="0" applyFont="1" applyFill="1" applyBorder="1" applyAlignment="1">
      <alignment horizontal="justify"/>
    </xf>
    <xf numFmtId="0" fontId="72" fillId="0" borderId="0" xfId="0" applyFont="1" applyFill="1" applyBorder="1" applyAlignment="1">
      <alignment horizontal="center" vertical="top"/>
    </xf>
    <xf numFmtId="49" fontId="72" fillId="0" borderId="0" xfId="0" applyNumberFormat="1" applyFont="1" applyFill="1" applyBorder="1" applyAlignment="1">
      <alignment horizontal="center" vertical="top"/>
    </xf>
    <xf numFmtId="0" fontId="73" fillId="0" borderId="0" xfId="0" applyFont="1" applyBorder="1" applyAlignment="1">
      <alignment/>
    </xf>
    <xf numFmtId="0" fontId="72" fillId="0" borderId="0" xfId="0" applyFont="1" applyFill="1" applyBorder="1" applyAlignment="1">
      <alignment/>
    </xf>
    <xf numFmtId="0" fontId="74" fillId="0" borderId="0" xfId="0" applyFont="1" applyFill="1" applyBorder="1" applyAlignment="1">
      <alignment/>
    </xf>
    <xf numFmtId="0" fontId="62" fillId="0" borderId="0" xfId="0" applyFont="1" applyFill="1" applyBorder="1" applyAlignment="1">
      <alignment/>
    </xf>
    <xf numFmtId="49" fontId="72" fillId="0" borderId="0" xfId="0" applyNumberFormat="1" applyFont="1" applyFill="1" applyBorder="1" applyAlignment="1" quotePrefix="1">
      <alignment horizontal="center" vertical="top"/>
    </xf>
    <xf numFmtId="0" fontId="62" fillId="0" borderId="0" xfId="0" applyFont="1" applyFill="1" applyBorder="1" applyAlignment="1">
      <alignment horizontal="center" vertical="top" wrapText="1"/>
    </xf>
    <xf numFmtId="0" fontId="62" fillId="0" borderId="0" xfId="0" applyFont="1" applyFill="1" applyBorder="1" applyAlignment="1">
      <alignment horizontal="right" vertical="top" wrapText="1"/>
    </xf>
    <xf numFmtId="4" fontId="66" fillId="0" borderId="0" xfId="0" applyNumberFormat="1" applyFont="1" applyFill="1" applyBorder="1" applyAlignment="1">
      <alignment/>
    </xf>
    <xf numFmtId="49" fontId="72" fillId="0" borderId="0" xfId="0" applyNumberFormat="1" applyFont="1" applyFill="1" applyBorder="1" applyAlignment="1">
      <alignment horizontal="center" vertical="top"/>
    </xf>
    <xf numFmtId="4" fontId="62" fillId="0" borderId="0" xfId="0" applyNumberFormat="1" applyFont="1" applyFill="1" applyBorder="1" applyAlignment="1">
      <alignment/>
    </xf>
    <xf numFmtId="0" fontId="66" fillId="0" borderId="0" xfId="0" applyFont="1" applyBorder="1" applyAlignment="1">
      <alignment/>
    </xf>
    <xf numFmtId="2" fontId="62" fillId="0" borderId="0" xfId="0" applyNumberFormat="1" applyFont="1" applyFill="1" applyBorder="1" applyAlignment="1">
      <alignment horizontal="justify" vertical="top" wrapText="1"/>
    </xf>
    <xf numFmtId="1" fontId="72" fillId="0" borderId="0" xfId="0" applyNumberFormat="1" applyFont="1" applyFill="1" applyBorder="1" applyAlignment="1">
      <alignment horizontal="center" vertical="top" wrapText="1"/>
    </xf>
    <xf numFmtId="0" fontId="62" fillId="0" borderId="0" xfId="0" applyFont="1" applyFill="1" applyBorder="1" applyAlignment="1">
      <alignment horizontal="justify" vertical="top" wrapText="1"/>
    </xf>
    <xf numFmtId="2" fontId="62" fillId="0" borderId="0" xfId="0" applyNumberFormat="1" applyFont="1" applyBorder="1" applyAlignment="1">
      <alignment horizontal="justify" vertical="top" wrapText="1"/>
    </xf>
    <xf numFmtId="2" fontId="62" fillId="0" borderId="0" xfId="0" applyNumberFormat="1" applyFont="1" applyFill="1" applyBorder="1" applyAlignment="1">
      <alignment horizontal="justify" vertical="top" wrapText="1"/>
    </xf>
    <xf numFmtId="0" fontId="63" fillId="0" borderId="0" xfId="0" applyFont="1" applyFill="1" applyBorder="1" applyAlignment="1" applyProtection="1">
      <alignment horizontal="center"/>
      <protection/>
    </xf>
    <xf numFmtId="0" fontId="72" fillId="33" borderId="10" xfId="0" applyFont="1" applyFill="1" applyBorder="1" applyAlignment="1">
      <alignment horizontal="center" vertical="center"/>
    </xf>
    <xf numFmtId="0" fontId="72" fillId="33" borderId="10" xfId="0" applyFont="1" applyFill="1" applyBorder="1" applyAlignment="1">
      <alignment horizontal="justify" vertical="center"/>
    </xf>
    <xf numFmtId="0" fontId="62" fillId="33" borderId="10" xfId="0" applyFont="1" applyFill="1" applyBorder="1" applyAlignment="1">
      <alignment horizontal="center" vertical="center"/>
    </xf>
    <xf numFmtId="4" fontId="62" fillId="33" borderId="10" xfId="0" applyNumberFormat="1" applyFont="1" applyFill="1" applyBorder="1" applyAlignment="1" applyProtection="1">
      <alignment horizontal="left" vertical="center"/>
      <protection/>
    </xf>
    <xf numFmtId="4" fontId="62" fillId="33" borderId="10" xfId="0" applyNumberFormat="1" applyFont="1" applyFill="1" applyBorder="1" applyAlignment="1" applyProtection="1">
      <alignment horizontal="right" vertical="center"/>
      <protection/>
    </xf>
    <xf numFmtId="4" fontId="72" fillId="33" borderId="10" xfId="0" applyNumberFormat="1" applyFont="1" applyFill="1" applyBorder="1" applyAlignment="1">
      <alignment vertical="center"/>
    </xf>
    <xf numFmtId="4" fontId="62" fillId="33" borderId="0" xfId="0" applyNumberFormat="1" applyFont="1" applyFill="1" applyBorder="1" applyAlignment="1">
      <alignment vertical="center"/>
    </xf>
    <xf numFmtId="0" fontId="66" fillId="0" borderId="0" xfId="0" applyFont="1" applyBorder="1" applyAlignment="1">
      <alignment vertical="center"/>
    </xf>
    <xf numFmtId="4" fontId="62" fillId="0" borderId="0" xfId="0" applyNumberFormat="1" applyFont="1" applyFill="1" applyBorder="1" applyAlignment="1" applyProtection="1">
      <alignment horizontal="left"/>
      <protection/>
    </xf>
    <xf numFmtId="4" fontId="62" fillId="0" borderId="0" xfId="0" applyNumberFormat="1" applyFont="1" applyFill="1" applyBorder="1" applyAlignment="1" applyProtection="1">
      <alignment horizontal="right"/>
      <protection/>
    </xf>
    <xf numFmtId="4" fontId="72" fillId="0" borderId="0" xfId="0" applyNumberFormat="1" applyFont="1" applyFill="1" applyBorder="1" applyAlignment="1">
      <alignment/>
    </xf>
    <xf numFmtId="0" fontId="66" fillId="0" borderId="0" xfId="0" applyFont="1" applyFill="1" applyBorder="1" applyAlignment="1">
      <alignment/>
    </xf>
    <xf numFmtId="0" fontId="64" fillId="0" borderId="0" xfId="0" applyFont="1" applyFill="1" applyBorder="1" applyAlignment="1">
      <alignment horizontal="justify" vertical="center"/>
    </xf>
    <xf numFmtId="0" fontId="63" fillId="0" borderId="0" xfId="0" applyFont="1" applyBorder="1" applyAlignment="1">
      <alignment horizontal="center"/>
    </xf>
    <xf numFmtId="4" fontId="63" fillId="0" borderId="0" xfId="0" applyNumberFormat="1" applyFont="1" applyBorder="1" applyAlignment="1">
      <alignment horizontal="center"/>
    </xf>
    <xf numFmtId="0" fontId="63" fillId="0" borderId="0" xfId="0" applyFont="1" applyBorder="1" applyAlignment="1">
      <alignment/>
    </xf>
    <xf numFmtId="0" fontId="63" fillId="0" borderId="0" xfId="0" applyFont="1" applyBorder="1" applyAlignment="1">
      <alignment horizontal="justify" vertical="top" wrapText="1"/>
    </xf>
    <xf numFmtId="0" fontId="75" fillId="0" borderId="0" xfId="0" applyFont="1" applyBorder="1" applyAlignment="1">
      <alignment horizontal="center" vertical="top"/>
    </xf>
    <xf numFmtId="0" fontId="72" fillId="0" borderId="0" xfId="0" applyFont="1" applyBorder="1" applyAlignment="1">
      <alignment horizontal="center" vertical="top"/>
    </xf>
    <xf numFmtId="0" fontId="62" fillId="0" borderId="0" xfId="0" applyFont="1" applyBorder="1" applyAlignment="1">
      <alignment/>
    </xf>
    <xf numFmtId="0" fontId="76" fillId="0" borderId="0" xfId="0" applyFont="1" applyFill="1" applyBorder="1" applyAlignment="1">
      <alignment horizontal="center"/>
    </xf>
    <xf numFmtId="2" fontId="62" fillId="0" borderId="0" xfId="0" applyNumberFormat="1" applyFont="1" applyBorder="1" applyAlignment="1">
      <alignment horizontal="right"/>
    </xf>
    <xf numFmtId="4" fontId="62" fillId="0" borderId="0" xfId="0" applyNumberFormat="1" applyFont="1" applyFill="1" applyBorder="1" applyAlignment="1">
      <alignment/>
    </xf>
    <xf numFmtId="0" fontId="62" fillId="0" borderId="0" xfId="0" applyFont="1" applyBorder="1" applyAlignment="1">
      <alignment horizontal="right"/>
    </xf>
    <xf numFmtId="0" fontId="72" fillId="0" borderId="0" xfId="0" applyFont="1" applyFill="1" applyBorder="1" applyAlignment="1">
      <alignment horizontal="center" vertical="top"/>
    </xf>
    <xf numFmtId="0" fontId="62" fillId="0" borderId="0" xfId="0" applyFont="1" applyFill="1" applyBorder="1" applyAlignment="1">
      <alignment horizontal="left" vertical="top" wrapText="1"/>
    </xf>
    <xf numFmtId="0" fontId="62" fillId="0" borderId="0" xfId="0" applyFont="1" applyBorder="1" applyAlignment="1">
      <alignment/>
    </xf>
    <xf numFmtId="0" fontId="63" fillId="0" borderId="0" xfId="0" applyFont="1" applyAlignment="1">
      <alignment horizontal="center"/>
    </xf>
    <xf numFmtId="4" fontId="62" fillId="0" borderId="0" xfId="0" applyNumberFormat="1" applyFont="1" applyAlignment="1">
      <alignment/>
    </xf>
    <xf numFmtId="0" fontId="62" fillId="0" borderId="0" xfId="0" applyFont="1" applyFill="1" applyBorder="1" applyAlignment="1" applyProtection="1">
      <alignment vertical="top" wrapText="1"/>
      <protection/>
    </xf>
    <xf numFmtId="49" fontId="62" fillId="0" borderId="0" xfId="0" applyNumberFormat="1" applyFont="1" applyAlignment="1">
      <alignment horizontal="center" wrapText="1"/>
    </xf>
    <xf numFmtId="2" fontId="62" fillId="0" borderId="0" xfId="0" applyNumberFormat="1" applyFont="1" applyAlignment="1">
      <alignment horizontal="justify" vertical="top" wrapText="1"/>
    </xf>
    <xf numFmtId="0" fontId="76" fillId="0" borderId="0" xfId="0" applyFont="1" applyFill="1" applyBorder="1" applyAlignment="1">
      <alignment horizontal="center"/>
    </xf>
    <xf numFmtId="4" fontId="62" fillId="0" borderId="0" xfId="0" applyNumberFormat="1" applyFont="1" applyFill="1" applyBorder="1" applyAlignment="1">
      <alignment horizontal="right"/>
    </xf>
    <xf numFmtId="0" fontId="62" fillId="0" borderId="0" xfId="0" applyFont="1" applyBorder="1" applyAlignment="1">
      <alignment horizontal="right"/>
    </xf>
    <xf numFmtId="49" fontId="62" fillId="0" borderId="0" xfId="0" applyNumberFormat="1" applyFont="1" applyAlignment="1">
      <alignment horizontal="center" vertical="top" wrapText="1"/>
    </xf>
    <xf numFmtId="2" fontId="62" fillId="0" borderId="0" xfId="0" applyNumberFormat="1" applyFont="1" applyAlignment="1">
      <alignment horizontal="right" vertical="top" wrapText="1"/>
    </xf>
    <xf numFmtId="0" fontId="62" fillId="0" borderId="0" xfId="0" applyFont="1" applyFill="1" applyBorder="1" applyAlignment="1">
      <alignment horizontal="right" vertical="top" wrapText="1"/>
    </xf>
    <xf numFmtId="0" fontId="72" fillId="33" borderId="10" xfId="0" applyFont="1" applyFill="1" applyBorder="1" applyAlignment="1">
      <alignment horizontal="left" vertical="center"/>
    </xf>
    <xf numFmtId="4" fontId="62" fillId="33" borderId="10" xfId="0" applyNumberFormat="1" applyFont="1" applyFill="1" applyBorder="1" applyAlignment="1">
      <alignment vertical="center"/>
    </xf>
    <xf numFmtId="0" fontId="66" fillId="0" borderId="0" xfId="0" applyFont="1" applyFill="1" applyBorder="1" applyAlignment="1">
      <alignment vertical="center"/>
    </xf>
    <xf numFmtId="0" fontId="62" fillId="0" borderId="0" xfId="0" applyFont="1" applyBorder="1" applyAlignment="1">
      <alignment horizontal="justify" vertical="top" wrapText="1"/>
    </xf>
    <xf numFmtId="2" fontId="66" fillId="0" borderId="0" xfId="0" applyNumberFormat="1" applyFont="1" applyBorder="1" applyAlignment="1">
      <alignment horizontal="right"/>
    </xf>
    <xf numFmtId="0" fontId="62" fillId="33" borderId="10" xfId="0" applyFont="1" applyFill="1" applyBorder="1" applyAlignment="1">
      <alignment horizontal="justify" vertical="center" wrapText="1"/>
    </xf>
    <xf numFmtId="0" fontId="76" fillId="33" borderId="10" xfId="0" applyFont="1" applyFill="1" applyBorder="1" applyAlignment="1">
      <alignment horizontal="center" vertical="center"/>
    </xf>
    <xf numFmtId="4" fontId="62" fillId="33" borderId="10" xfId="0" applyNumberFormat="1" applyFont="1" applyFill="1" applyBorder="1" applyAlignment="1">
      <alignment horizontal="right" vertical="center"/>
    </xf>
    <xf numFmtId="0" fontId="77" fillId="0" borderId="0" xfId="0" applyFont="1" applyFill="1" applyBorder="1" applyAlignment="1">
      <alignment horizontal="center" vertical="center"/>
    </xf>
    <xf numFmtId="0" fontId="77" fillId="0" borderId="0" xfId="0" applyFont="1" applyFill="1" applyBorder="1" applyAlignment="1">
      <alignment horizontal="justify" vertical="center"/>
    </xf>
    <xf numFmtId="4" fontId="62" fillId="0" borderId="0" xfId="0" applyNumberFormat="1" applyFont="1" applyBorder="1" applyAlignment="1" applyProtection="1">
      <alignment horizontal="right"/>
      <protection/>
    </xf>
    <xf numFmtId="0" fontId="72" fillId="0" borderId="0" xfId="0" applyFont="1" applyFill="1" applyBorder="1" applyAlignment="1">
      <alignment horizontal="center" vertical="center"/>
    </xf>
    <xf numFmtId="0" fontId="77" fillId="0" borderId="0" xfId="0" applyFont="1" applyFill="1" applyBorder="1" applyAlignment="1">
      <alignment horizontal="left"/>
    </xf>
    <xf numFmtId="0" fontId="62" fillId="0" borderId="0" xfId="0" applyFont="1" applyFill="1" applyBorder="1" applyAlignment="1">
      <alignment horizontal="justify" vertical="top" wrapText="1"/>
    </xf>
    <xf numFmtId="0" fontId="63" fillId="0" borderId="0" xfId="0" applyFont="1" applyFill="1" applyBorder="1" applyAlignment="1">
      <alignment horizontal="justify" vertical="top" wrapText="1"/>
    </xf>
    <xf numFmtId="0" fontId="66" fillId="0" borderId="0" xfId="0" applyFont="1" applyFill="1" applyBorder="1" applyAlignment="1">
      <alignment horizontal="center"/>
    </xf>
    <xf numFmtId="2" fontId="62" fillId="0" borderId="0" xfId="0" applyNumberFormat="1" applyFont="1" applyFill="1" applyBorder="1" applyAlignment="1">
      <alignment horizontal="right"/>
    </xf>
    <xf numFmtId="2" fontId="62" fillId="0" borderId="0" xfId="0" applyNumberFormat="1" applyFont="1" applyFill="1" applyBorder="1" applyAlignment="1">
      <alignment/>
    </xf>
    <xf numFmtId="3" fontId="62" fillId="0" borderId="0" xfId="0" applyNumberFormat="1" applyFont="1" applyFill="1" applyBorder="1" applyAlignment="1">
      <alignment/>
    </xf>
    <xf numFmtId="0" fontId="62" fillId="33" borderId="10" xfId="0" applyFont="1" applyFill="1" applyBorder="1" applyAlignment="1">
      <alignment horizontal="justify" vertical="center"/>
    </xf>
    <xf numFmtId="4" fontId="62" fillId="33" borderId="10" xfId="0" applyNumberFormat="1" applyFont="1" applyFill="1" applyBorder="1" applyAlignment="1">
      <alignment horizontal="center" vertical="center"/>
    </xf>
    <xf numFmtId="0" fontId="62" fillId="0" borderId="0" xfId="0" applyFont="1" applyBorder="1" applyAlignment="1">
      <alignment vertical="center"/>
    </xf>
    <xf numFmtId="0" fontId="68" fillId="0" borderId="0" xfId="0" applyFont="1" applyFill="1" applyBorder="1" applyAlignment="1">
      <alignment horizontal="center" vertical="center"/>
    </xf>
    <xf numFmtId="4" fontId="68" fillId="0" borderId="0" xfId="0" applyNumberFormat="1" applyFont="1" applyFill="1" applyBorder="1" applyAlignment="1">
      <alignment horizontal="left" vertical="center" wrapText="1"/>
    </xf>
    <xf numFmtId="4" fontId="72" fillId="0" borderId="0" xfId="0" applyNumberFormat="1" applyFont="1" applyBorder="1" applyAlignment="1">
      <alignment horizontal="left" vertical="top" wrapText="1"/>
    </xf>
    <xf numFmtId="4" fontId="62" fillId="0" borderId="0" xfId="0" applyNumberFormat="1" applyFont="1" applyBorder="1" applyAlignment="1">
      <alignment horizontal="center" wrapText="1"/>
    </xf>
    <xf numFmtId="0" fontId="63" fillId="0" borderId="0" xfId="0" applyFont="1" applyFill="1" applyBorder="1" applyAlignment="1">
      <alignment horizontal="left" vertical="top" wrapText="1"/>
    </xf>
    <xf numFmtId="0" fontId="63" fillId="0" borderId="0" xfId="0" applyFont="1" applyFill="1" applyBorder="1" applyAlignment="1" applyProtection="1">
      <alignment horizontal="left" vertical="top" wrapText="1"/>
      <protection locked="0"/>
    </xf>
    <xf numFmtId="4" fontId="62" fillId="0" borderId="0" xfId="0" applyNumberFormat="1" applyFont="1" applyBorder="1" applyAlignment="1">
      <alignment horizontal="left" vertical="top" wrapText="1"/>
    </xf>
    <xf numFmtId="4" fontId="62" fillId="0" borderId="0" xfId="0" applyNumberFormat="1" applyFont="1" applyFill="1" applyBorder="1" applyAlignment="1">
      <alignment horizontal="left" vertical="top" wrapText="1"/>
    </xf>
    <xf numFmtId="4" fontId="62" fillId="0" borderId="0" xfId="0" applyNumberFormat="1" applyFont="1" applyFill="1" applyBorder="1" applyAlignment="1">
      <alignment horizontal="center" wrapText="1"/>
    </xf>
    <xf numFmtId="0" fontId="62" fillId="0" borderId="0" xfId="0" applyFont="1" applyFill="1" applyBorder="1" applyAlignment="1">
      <alignment horizontal="center" wrapText="1"/>
    </xf>
    <xf numFmtId="2" fontId="63" fillId="0" borderId="0" xfId="0" applyNumberFormat="1" applyFont="1" applyBorder="1" applyAlignment="1">
      <alignment/>
    </xf>
    <xf numFmtId="4" fontId="62" fillId="0" borderId="0" xfId="0" applyNumberFormat="1" applyFont="1" applyFill="1" applyBorder="1" applyAlignment="1">
      <alignment wrapText="1"/>
    </xf>
    <xf numFmtId="4" fontId="62" fillId="0" borderId="0" xfId="0" applyNumberFormat="1" applyFont="1" applyFill="1" applyBorder="1" applyAlignment="1">
      <alignment horizontal="left" vertical="top" wrapText="1"/>
    </xf>
    <xf numFmtId="0" fontId="72" fillId="33" borderId="10" xfId="0" applyFont="1" applyFill="1" applyBorder="1" applyAlignment="1">
      <alignment horizontal="left" vertical="center" wrapText="1"/>
    </xf>
    <xf numFmtId="4" fontId="62" fillId="33" borderId="10" xfId="0" applyNumberFormat="1" applyFont="1" applyFill="1" applyBorder="1" applyAlignment="1">
      <alignment horizontal="center" vertical="center" wrapText="1"/>
    </xf>
    <xf numFmtId="0" fontId="66" fillId="33" borderId="10" xfId="0" applyFont="1" applyFill="1" applyBorder="1" applyAlignment="1">
      <alignment horizontal="center" vertical="center"/>
    </xf>
    <xf numFmtId="4" fontId="62" fillId="33" borderId="10" xfId="0" applyNumberFormat="1" applyFont="1" applyFill="1" applyBorder="1" applyAlignment="1">
      <alignment vertical="center" wrapText="1"/>
    </xf>
    <xf numFmtId="4" fontId="68" fillId="0" borderId="0" xfId="0" applyNumberFormat="1" applyFont="1" applyFill="1" applyBorder="1" applyAlignment="1">
      <alignment horizontal="left" vertical="top" wrapText="1"/>
    </xf>
    <xf numFmtId="176" fontId="63" fillId="0" borderId="0" xfId="0" applyNumberFormat="1" applyFont="1" applyAlignment="1">
      <alignment/>
    </xf>
    <xf numFmtId="0" fontId="66" fillId="0" borderId="0" xfId="0" applyFont="1" applyBorder="1" applyAlignment="1">
      <alignment horizontal="center"/>
    </xf>
    <xf numFmtId="4" fontId="63" fillId="0" borderId="0" xfId="0" applyNumberFormat="1" applyFont="1" applyAlignment="1">
      <alignment/>
    </xf>
    <xf numFmtId="4" fontId="72" fillId="0" borderId="0" xfId="0" applyNumberFormat="1" applyFont="1" applyFill="1" applyBorder="1" applyAlignment="1">
      <alignment horizontal="center" vertical="top" wrapText="1"/>
    </xf>
    <xf numFmtId="0" fontId="64" fillId="0" borderId="0" xfId="0" applyFont="1" applyAlignment="1">
      <alignment/>
    </xf>
    <xf numFmtId="4" fontId="63" fillId="0" borderId="0" xfId="0" applyNumberFormat="1" applyFont="1" applyFill="1" applyAlignment="1">
      <alignment/>
    </xf>
    <xf numFmtId="1" fontId="64" fillId="0" borderId="0" xfId="0" applyNumberFormat="1" applyFont="1" applyFill="1" applyAlignment="1">
      <alignment horizontal="center" vertical="top"/>
    </xf>
    <xf numFmtId="4" fontId="63" fillId="0" borderId="0" xfId="0" applyNumberFormat="1" applyFont="1" applyFill="1" applyAlignment="1" applyProtection="1">
      <alignment horizontal="left"/>
      <protection/>
    </xf>
    <xf numFmtId="0" fontId="63" fillId="0" borderId="0" xfId="0" applyFont="1" applyFill="1" applyBorder="1" applyAlignment="1">
      <alignment horizontal="center"/>
    </xf>
    <xf numFmtId="4" fontId="63" fillId="0" borderId="0" xfId="0" applyNumberFormat="1" applyFont="1" applyFill="1" applyAlignment="1">
      <alignment horizontal="right"/>
    </xf>
    <xf numFmtId="2" fontId="63" fillId="0" borderId="0" xfId="0" applyNumberFormat="1" applyFont="1" applyFill="1" applyBorder="1" applyAlignment="1">
      <alignment/>
    </xf>
    <xf numFmtId="0" fontId="66" fillId="33" borderId="0" xfId="0" applyFont="1" applyFill="1" applyBorder="1" applyAlignment="1">
      <alignment/>
    </xf>
    <xf numFmtId="4" fontId="63" fillId="0" borderId="0" xfId="0" applyNumberFormat="1" applyFont="1" applyFill="1" applyAlignment="1" applyProtection="1">
      <alignment horizontal="center"/>
      <protection/>
    </xf>
    <xf numFmtId="0" fontId="63" fillId="0" borderId="0" xfId="0" applyFont="1" applyFill="1" applyAlignment="1">
      <alignment horizontal="center"/>
    </xf>
    <xf numFmtId="176" fontId="63" fillId="0" borderId="0" xfId="0" applyNumberFormat="1" applyFont="1" applyFill="1" applyAlignment="1">
      <alignment/>
    </xf>
    <xf numFmtId="4" fontId="63" fillId="0" borderId="0" xfId="0" applyNumberFormat="1" applyFont="1" applyFill="1" applyAlignment="1">
      <alignment vertical="top" wrapText="1"/>
    </xf>
    <xf numFmtId="4" fontId="63" fillId="0" borderId="0" xfId="0" applyNumberFormat="1" applyFont="1" applyFill="1" applyAlignment="1">
      <alignment wrapText="1"/>
    </xf>
    <xf numFmtId="0" fontId="64" fillId="0" borderId="0" xfId="0" applyFont="1" applyFill="1" applyAlignment="1">
      <alignment horizontal="center" vertical="top"/>
    </xf>
    <xf numFmtId="0" fontId="78" fillId="0" borderId="0" xfId="0" applyFont="1" applyFill="1" applyBorder="1" applyAlignment="1">
      <alignment horizontal="center"/>
    </xf>
    <xf numFmtId="4" fontId="78" fillId="0" borderId="0" xfId="0" applyNumberFormat="1" applyFont="1" applyFill="1" applyBorder="1" applyAlignment="1">
      <alignment/>
    </xf>
    <xf numFmtId="0" fontId="78" fillId="0" borderId="0" xfId="0" applyFont="1" applyBorder="1" applyAlignment="1">
      <alignment horizontal="right"/>
    </xf>
    <xf numFmtId="0" fontId="78" fillId="0" borderId="0" xfId="0" applyFont="1" applyBorder="1" applyAlignment="1">
      <alignment/>
    </xf>
    <xf numFmtId="0" fontId="63" fillId="0" borderId="0" xfId="0" applyFont="1" applyFill="1" applyAlignment="1">
      <alignment/>
    </xf>
    <xf numFmtId="0" fontId="63" fillId="0" borderId="0" xfId="0" applyFont="1" applyAlignment="1">
      <alignment/>
    </xf>
    <xf numFmtId="4" fontId="63" fillId="0" borderId="0" xfId="0" applyNumberFormat="1" applyFont="1" applyFill="1" applyAlignment="1">
      <alignment horizontal="center"/>
    </xf>
    <xf numFmtId="0" fontId="72" fillId="0" borderId="0" xfId="0" applyFont="1" applyFill="1" applyBorder="1" applyAlignment="1" quotePrefix="1">
      <alignment horizontal="justify" vertical="top" wrapText="1"/>
    </xf>
    <xf numFmtId="0" fontId="72" fillId="0" borderId="0" xfId="0" applyFont="1" applyFill="1" applyBorder="1" applyAlignment="1">
      <alignment horizontal="justify" vertical="top" wrapText="1"/>
    </xf>
    <xf numFmtId="0" fontId="63" fillId="0" borderId="0" xfId="0" applyFont="1" applyFill="1" applyAlignment="1">
      <alignment wrapText="1"/>
    </xf>
    <xf numFmtId="0" fontId="63" fillId="0" borderId="0" xfId="0" applyFont="1" applyFill="1" applyAlignment="1">
      <alignment horizontal="right"/>
    </xf>
    <xf numFmtId="4" fontId="63" fillId="0" borderId="0" xfId="0" applyNumberFormat="1" applyFont="1" applyAlignment="1">
      <alignment horizontal="center"/>
    </xf>
    <xf numFmtId="0" fontId="64" fillId="0" borderId="0" xfId="0" applyFont="1" applyAlignment="1">
      <alignment horizontal="center" vertical="top"/>
    </xf>
    <xf numFmtId="0" fontId="64" fillId="33" borderId="10" xfId="0" applyFont="1" applyFill="1" applyBorder="1" applyAlignment="1">
      <alignment horizontal="center" vertical="center"/>
    </xf>
    <xf numFmtId="0" fontId="64" fillId="33" borderId="10" xfId="0" applyFont="1" applyFill="1" applyBorder="1" applyAlignment="1">
      <alignment vertical="center"/>
    </xf>
    <xf numFmtId="176" fontId="63" fillId="33" borderId="10" xfId="0" applyNumberFormat="1" applyFont="1" applyFill="1" applyBorder="1" applyAlignment="1">
      <alignment vertical="center"/>
    </xf>
    <xf numFmtId="4" fontId="63" fillId="33" borderId="10" xfId="0" applyNumberFormat="1" applyFont="1" applyFill="1" applyBorder="1" applyAlignment="1">
      <alignment horizontal="center" vertical="center"/>
    </xf>
    <xf numFmtId="4" fontId="63" fillId="33" borderId="10" xfId="0" applyNumberFormat="1" applyFont="1" applyFill="1" applyBorder="1" applyAlignment="1">
      <alignment vertical="center"/>
    </xf>
    <xf numFmtId="0" fontId="64" fillId="33" borderId="0" xfId="0" applyFont="1" applyFill="1" applyBorder="1" applyAlignment="1">
      <alignment horizontal="center" vertical="top"/>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yperlink 2" xfId="35"/>
    <cellStyle name="Izhod" xfId="36"/>
    <cellStyle name="Naslov" xfId="37"/>
    <cellStyle name="Naslov 1" xfId="38"/>
    <cellStyle name="Naslov 2" xfId="39"/>
    <cellStyle name="Naslov 3" xfId="40"/>
    <cellStyle name="Naslov 4" xfId="41"/>
    <cellStyle name="Nevtralno" xfId="42"/>
    <cellStyle name="Normal 2" xfId="43"/>
    <cellStyle name="Normal 3"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1628775</xdr:colOff>
      <xdr:row>192</xdr:row>
      <xdr:rowOff>0</xdr:rowOff>
    </xdr:from>
    <xdr:ext cx="95250" cy="228600"/>
    <xdr:sp fLocksText="0">
      <xdr:nvSpPr>
        <xdr:cNvPr id="1" name="Text Box 1"/>
        <xdr:cNvSpPr txBox="1">
          <a:spLocks noChangeArrowheads="1"/>
        </xdr:cNvSpPr>
      </xdr:nvSpPr>
      <xdr:spPr>
        <a:xfrm>
          <a:off x="2133600" y="59969400"/>
          <a:ext cx="95250" cy="228600"/>
        </a:xfrm>
        <a:prstGeom prst="rect">
          <a:avLst/>
        </a:prstGeom>
        <a:noFill/>
        <a:ln w="9525" cmpd="sng">
          <a:noFill/>
        </a:ln>
      </xdr:spPr>
      <xdr:txBody>
        <a:bodyPr vertOverflow="clip" wrap="square"/>
        <a:p>
          <a:pPr algn="l">
            <a:defRPr/>
          </a:pPr>
          <a:r>
            <a:rPr lang="en-US" cap="none" u="none" baseline="0">
              <a:latin typeface="Times New Roman CE"/>
              <a:ea typeface="Times New Roman CE"/>
              <a:cs typeface="Times New Roman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04"/>
  <sheetViews>
    <sheetView showGridLines="0" tabSelected="1" view="pageBreakPreview" zoomScale="75" zoomScaleNormal="75" zoomScaleSheetLayoutView="75" zoomScalePageLayoutView="0" workbookViewId="0" topLeftCell="A1">
      <selection activeCell="B273" sqref="B273:B277"/>
    </sheetView>
  </sheetViews>
  <sheetFormatPr defaultColWidth="8.72265625" defaultRowHeight="16.5"/>
  <cols>
    <col min="1" max="1" width="4.8125" style="98" customWidth="1"/>
    <col min="2" max="2" width="39.0859375" style="6" customWidth="1"/>
    <col min="3" max="3" width="7.8125" style="6" customWidth="1"/>
    <col min="4" max="4" width="12.36328125" style="93" customWidth="1"/>
    <col min="5" max="5" width="8.6328125" style="5" customWidth="1"/>
    <col min="6" max="6" width="10.8125" style="1" customWidth="1"/>
    <col min="7" max="7" width="14.6328125" style="5" customWidth="1"/>
    <col min="8" max="8" width="1.8125" style="5" customWidth="1"/>
    <col min="9" max="16384" width="8.90625" style="26" customWidth="1"/>
  </cols>
  <sheetData>
    <row r="1" spans="1:8" s="13" customFormat="1" ht="15">
      <c r="A1" s="7"/>
      <c r="B1" s="8"/>
      <c r="C1" s="9"/>
      <c r="D1" s="10"/>
      <c r="E1" s="11"/>
      <c r="F1" s="11"/>
      <c r="G1" s="12"/>
      <c r="H1" s="12"/>
    </row>
    <row r="2" spans="1:8" s="13" customFormat="1" ht="15">
      <c r="A2" s="7"/>
      <c r="B2" s="8"/>
      <c r="C2" s="9"/>
      <c r="D2" s="10"/>
      <c r="E2" s="11"/>
      <c r="F2" s="11"/>
      <c r="G2" s="12"/>
      <c r="H2" s="12"/>
    </row>
    <row r="3" spans="1:8" s="13" customFormat="1" ht="15">
      <c r="A3" s="7"/>
      <c r="B3" s="8"/>
      <c r="C3" s="9"/>
      <c r="D3" s="10"/>
      <c r="E3" s="11"/>
      <c r="F3" s="11"/>
      <c r="G3" s="12"/>
      <c r="H3" s="12"/>
    </row>
    <row r="4" spans="1:8" s="13" customFormat="1" ht="15">
      <c r="A4" s="7"/>
      <c r="B4" s="8"/>
      <c r="C4" s="9"/>
      <c r="D4" s="10"/>
      <c r="E4" s="11"/>
      <c r="F4" s="11"/>
      <c r="G4" s="12"/>
      <c r="H4" s="12"/>
    </row>
    <row r="5" spans="1:8" s="13" customFormat="1" ht="15">
      <c r="A5" s="7"/>
      <c r="B5" s="8"/>
      <c r="C5" s="9"/>
      <c r="D5" s="10"/>
      <c r="E5" s="11"/>
      <c r="F5" s="11"/>
      <c r="G5" s="12"/>
      <c r="H5" s="12"/>
    </row>
    <row r="6" spans="1:8" s="20" customFormat="1" ht="27.75" customHeight="1">
      <c r="A6" s="14"/>
      <c r="B6" s="15" t="s">
        <v>13</v>
      </c>
      <c r="C6" s="15"/>
      <c r="D6" s="16"/>
      <c r="E6" s="17"/>
      <c r="F6" s="17"/>
      <c r="G6" s="18"/>
      <c r="H6" s="19"/>
    </row>
    <row r="7" spans="1:8" ht="15">
      <c r="A7" s="14"/>
      <c r="B7" s="21"/>
      <c r="C7" s="21"/>
      <c r="D7" s="22"/>
      <c r="E7" s="23"/>
      <c r="F7" s="23"/>
      <c r="G7" s="24"/>
      <c r="H7" s="25"/>
    </row>
    <row r="8" spans="1:8" ht="15">
      <c r="A8" s="14"/>
      <c r="B8" s="21"/>
      <c r="C8" s="21"/>
      <c r="D8" s="22"/>
      <c r="E8" s="23"/>
      <c r="F8" s="23"/>
      <c r="G8" s="24"/>
      <c r="H8" s="25"/>
    </row>
    <row r="9" spans="1:8" ht="15">
      <c r="A9" s="14"/>
      <c r="B9" s="21"/>
      <c r="C9" s="21"/>
      <c r="D9" s="22"/>
      <c r="E9" s="23"/>
      <c r="F9" s="23"/>
      <c r="G9" s="24"/>
      <c r="H9" s="25"/>
    </row>
    <row r="10" spans="1:8" ht="15">
      <c r="A10" s="14"/>
      <c r="B10" s="21"/>
      <c r="C10" s="21"/>
      <c r="D10" s="22"/>
      <c r="E10" s="23"/>
      <c r="F10" s="23"/>
      <c r="G10" s="24"/>
      <c r="H10" s="25"/>
    </row>
    <row r="11" spans="1:8" ht="15">
      <c r="A11" s="14"/>
      <c r="B11" s="27" t="s">
        <v>14</v>
      </c>
      <c r="C11" s="28" t="s">
        <v>15</v>
      </c>
      <c r="D11" s="29" t="s">
        <v>23</v>
      </c>
      <c r="E11" s="24"/>
      <c r="F11" s="11"/>
      <c r="G11" s="24"/>
      <c r="H11" s="25"/>
    </row>
    <row r="12" spans="1:8" ht="15">
      <c r="A12" s="14"/>
      <c r="B12" s="30"/>
      <c r="C12" s="22"/>
      <c r="D12" s="29" t="s">
        <v>24</v>
      </c>
      <c r="E12" s="24"/>
      <c r="F12" s="11"/>
      <c r="G12" s="24"/>
      <c r="H12" s="25"/>
    </row>
    <row r="13" spans="1:8" ht="15">
      <c r="A13" s="14"/>
      <c r="B13" s="30"/>
      <c r="C13" s="22"/>
      <c r="D13" s="31"/>
      <c r="E13" s="24"/>
      <c r="F13" s="11"/>
      <c r="G13" s="24"/>
      <c r="H13" s="25"/>
    </row>
    <row r="14" spans="1:8" ht="15">
      <c r="A14" s="14"/>
      <c r="B14" s="30"/>
      <c r="C14" s="22"/>
      <c r="D14" s="31"/>
      <c r="E14" s="24"/>
      <c r="F14" s="11"/>
      <c r="G14" s="24"/>
      <c r="H14" s="25"/>
    </row>
    <row r="15" spans="1:8" ht="15">
      <c r="A15" s="14"/>
      <c r="B15" s="27" t="s">
        <v>16</v>
      </c>
      <c r="C15" s="28" t="s">
        <v>15</v>
      </c>
      <c r="D15" s="29" t="s">
        <v>134</v>
      </c>
      <c r="E15" s="32"/>
      <c r="F15" s="11"/>
      <c r="G15" s="32"/>
      <c r="H15" s="33"/>
    </row>
    <row r="16" spans="1:8" ht="15">
      <c r="A16" s="14"/>
      <c r="B16" s="21"/>
      <c r="C16" s="22"/>
      <c r="D16" s="34" t="s">
        <v>76</v>
      </c>
      <c r="E16" s="32"/>
      <c r="F16" s="11"/>
      <c r="G16" s="32"/>
      <c r="H16" s="33"/>
    </row>
    <row r="17" spans="1:8" ht="15">
      <c r="A17" s="14"/>
      <c r="B17" s="21"/>
      <c r="C17" s="22"/>
      <c r="D17" s="35"/>
      <c r="E17" s="24"/>
      <c r="F17" s="11"/>
      <c r="G17" s="24"/>
      <c r="H17" s="25"/>
    </row>
    <row r="18" spans="1:8" ht="15">
      <c r="A18" s="14"/>
      <c r="B18" s="21"/>
      <c r="C18" s="22"/>
      <c r="D18" s="35"/>
      <c r="E18" s="24"/>
      <c r="F18" s="11"/>
      <c r="G18" s="24"/>
      <c r="H18" s="25"/>
    </row>
    <row r="19" spans="1:8" ht="15">
      <c r="A19" s="14"/>
      <c r="B19" s="36" t="s">
        <v>17</v>
      </c>
      <c r="C19" s="28" t="s">
        <v>15</v>
      </c>
      <c r="D19" s="37" t="s">
        <v>26</v>
      </c>
      <c r="E19" s="24"/>
      <c r="F19" s="11"/>
      <c r="G19" s="24"/>
      <c r="H19" s="25"/>
    </row>
    <row r="20" spans="1:8" ht="15">
      <c r="A20" s="14"/>
      <c r="B20" s="21"/>
      <c r="C20" s="22"/>
      <c r="D20" s="35"/>
      <c r="E20" s="24"/>
      <c r="F20" s="11"/>
      <c r="G20" s="24"/>
      <c r="H20" s="25"/>
    </row>
    <row r="21" spans="1:8" ht="15">
      <c r="A21" s="14"/>
      <c r="B21" s="21"/>
      <c r="C21" s="22"/>
      <c r="D21" s="35"/>
      <c r="E21" s="24"/>
      <c r="F21" s="11"/>
      <c r="G21" s="24"/>
      <c r="H21" s="25"/>
    </row>
    <row r="22" spans="1:8" ht="15">
      <c r="A22" s="14"/>
      <c r="B22" s="36" t="s">
        <v>18</v>
      </c>
      <c r="C22" s="28" t="s">
        <v>15</v>
      </c>
      <c r="D22" s="37" t="s">
        <v>77</v>
      </c>
      <c r="E22" s="24"/>
      <c r="F22" s="11"/>
      <c r="G22" s="24"/>
      <c r="H22" s="25"/>
    </row>
    <row r="23" spans="1:8" ht="15">
      <c r="A23" s="14"/>
      <c r="B23" s="21"/>
      <c r="C23" s="22"/>
      <c r="D23" s="35"/>
      <c r="E23" s="24"/>
      <c r="F23" s="11"/>
      <c r="G23" s="24"/>
      <c r="H23" s="25"/>
    </row>
    <row r="24" spans="1:8" ht="15">
      <c r="A24" s="14"/>
      <c r="B24" s="21"/>
      <c r="C24" s="22"/>
      <c r="D24" s="35"/>
      <c r="E24" s="24"/>
      <c r="F24" s="11"/>
      <c r="G24" s="24"/>
      <c r="H24" s="25"/>
    </row>
    <row r="25" spans="1:8" ht="15">
      <c r="A25" s="14"/>
      <c r="B25" s="36" t="s">
        <v>19</v>
      </c>
      <c r="C25" s="38" t="s">
        <v>15</v>
      </c>
      <c r="D25" s="37" t="s">
        <v>88</v>
      </c>
      <c r="E25" s="24"/>
      <c r="F25" s="11"/>
      <c r="G25" s="24"/>
      <c r="H25" s="25"/>
    </row>
    <row r="26" spans="1:8" ht="15">
      <c r="A26" s="14"/>
      <c r="B26" s="21"/>
      <c r="C26" s="22"/>
      <c r="D26" s="35" t="s">
        <v>74</v>
      </c>
      <c r="E26" s="24"/>
      <c r="F26" s="11"/>
      <c r="G26" s="24"/>
      <c r="H26" s="25"/>
    </row>
    <row r="27" spans="1:8" ht="15">
      <c r="A27" s="14"/>
      <c r="B27" s="21"/>
      <c r="C27" s="22"/>
      <c r="D27" s="35"/>
      <c r="E27" s="24"/>
      <c r="F27" s="11"/>
      <c r="G27" s="24"/>
      <c r="H27" s="25"/>
    </row>
    <row r="28" spans="1:8" ht="15">
      <c r="A28" s="14"/>
      <c r="B28" s="36" t="s">
        <v>11</v>
      </c>
      <c r="C28" s="28" t="s">
        <v>15</v>
      </c>
      <c r="D28" s="39" t="s">
        <v>22</v>
      </c>
      <c r="E28" s="24"/>
      <c r="F28" s="11"/>
      <c r="G28" s="24"/>
      <c r="H28" s="25"/>
    </row>
    <row r="29" spans="1:8" ht="15">
      <c r="A29" s="14"/>
      <c r="B29" s="36"/>
      <c r="C29" s="28"/>
      <c r="D29" s="37" t="s">
        <v>74</v>
      </c>
      <c r="E29" s="24"/>
      <c r="F29" s="11"/>
      <c r="G29" s="24"/>
      <c r="H29" s="25"/>
    </row>
    <row r="30" spans="1:8" ht="15">
      <c r="A30" s="14"/>
      <c r="B30" s="36"/>
      <c r="C30" s="28"/>
      <c r="D30" s="37"/>
      <c r="E30" s="24"/>
      <c r="F30" s="11"/>
      <c r="G30" s="24"/>
      <c r="H30" s="25"/>
    </row>
    <row r="31" spans="1:8" ht="15">
      <c r="A31" s="14"/>
      <c r="B31" s="36"/>
      <c r="C31" s="28"/>
      <c r="D31" s="37"/>
      <c r="E31" s="24"/>
      <c r="F31" s="11"/>
      <c r="G31" s="24"/>
      <c r="H31" s="25"/>
    </row>
    <row r="32" spans="1:8" ht="15">
      <c r="A32" s="14"/>
      <c r="B32" s="36"/>
      <c r="C32" s="28"/>
      <c r="D32" s="37"/>
      <c r="E32" s="24"/>
      <c r="F32" s="11"/>
      <c r="G32" s="24"/>
      <c r="H32" s="25"/>
    </row>
    <row r="33" spans="1:8" ht="15">
      <c r="A33" s="14"/>
      <c r="B33" s="36"/>
      <c r="C33" s="28"/>
      <c r="D33" s="37"/>
      <c r="E33" s="24"/>
      <c r="F33" s="11"/>
      <c r="G33" s="24"/>
      <c r="H33" s="25"/>
    </row>
    <row r="34" spans="1:8" s="13" customFormat="1" ht="18">
      <c r="A34" s="7"/>
      <c r="B34" s="40" t="s">
        <v>73</v>
      </c>
      <c r="C34" s="9"/>
      <c r="D34" s="10"/>
      <c r="E34" s="9"/>
      <c r="F34" s="11"/>
      <c r="G34" s="41"/>
      <c r="H34" s="41"/>
    </row>
    <row r="35" spans="1:8" s="13" customFormat="1" ht="15">
      <c r="A35" s="7"/>
      <c r="B35" s="42"/>
      <c r="C35" s="9"/>
      <c r="D35" s="10"/>
      <c r="E35" s="9"/>
      <c r="F35" s="11"/>
      <c r="G35" s="41"/>
      <c r="H35" s="41"/>
    </row>
    <row r="36" spans="1:8" s="13" customFormat="1" ht="15.75">
      <c r="A36" s="43" t="s">
        <v>46</v>
      </c>
      <c r="B36" s="44" t="s">
        <v>36</v>
      </c>
      <c r="C36" s="45"/>
      <c r="D36" s="46"/>
      <c r="E36" s="45"/>
      <c r="F36" s="47" t="s">
        <v>198</v>
      </c>
      <c r="G36" s="47">
        <f>SUM(G46)</f>
        <v>0</v>
      </c>
      <c r="H36" s="41"/>
    </row>
    <row r="37" spans="1:8" ht="15.75">
      <c r="A37" s="48" t="s">
        <v>72</v>
      </c>
      <c r="B37" s="49" t="s">
        <v>37</v>
      </c>
      <c r="C37" s="49"/>
      <c r="D37" s="50"/>
      <c r="E37" s="50"/>
      <c r="F37" s="51" t="s">
        <v>25</v>
      </c>
      <c r="G37" s="52">
        <f>SUM(G51)</f>
        <v>0</v>
      </c>
      <c r="H37" s="25"/>
    </row>
    <row r="38" spans="1:8" ht="15.75" customHeight="1">
      <c r="A38" s="48" t="s">
        <v>6</v>
      </c>
      <c r="B38" s="49" t="s">
        <v>80</v>
      </c>
      <c r="C38" s="49"/>
      <c r="D38" s="50"/>
      <c r="E38" s="50"/>
      <c r="F38" s="51" t="s">
        <v>25</v>
      </c>
      <c r="G38" s="52">
        <f>SUM(G53)</f>
        <v>0</v>
      </c>
      <c r="H38" s="25"/>
    </row>
    <row r="39" spans="1:8" ht="18" customHeight="1">
      <c r="A39" s="48" t="s">
        <v>84</v>
      </c>
      <c r="B39" s="49" t="s">
        <v>79</v>
      </c>
      <c r="C39" s="53"/>
      <c r="D39" s="50"/>
      <c r="E39" s="50"/>
      <c r="F39" s="51" t="s">
        <v>25</v>
      </c>
      <c r="G39" s="52">
        <f>SUM(G55)</f>
        <v>0</v>
      </c>
      <c r="H39" s="25"/>
    </row>
    <row r="40" spans="1:8" ht="19.5" thickBot="1">
      <c r="A40" s="54"/>
      <c r="B40" s="55" t="s">
        <v>202</v>
      </c>
      <c r="C40" s="55"/>
      <c r="D40" s="56"/>
      <c r="E40" s="56"/>
      <c r="F40" s="57" t="s">
        <v>25</v>
      </c>
      <c r="G40" s="58">
        <f>SUM(G36:G39)</f>
        <v>0</v>
      </c>
      <c r="H40" s="59"/>
    </row>
    <row r="41" spans="1:8" s="13" customFormat="1" ht="15">
      <c r="A41" s="7"/>
      <c r="B41" s="42"/>
      <c r="C41" s="9"/>
      <c r="D41" s="10"/>
      <c r="E41" s="9"/>
      <c r="F41" s="11"/>
      <c r="G41" s="41"/>
      <c r="H41" s="41"/>
    </row>
    <row r="42" spans="1:8" s="13" customFormat="1" ht="15">
      <c r="A42" s="7"/>
      <c r="B42" s="42"/>
      <c r="C42" s="9"/>
      <c r="D42" s="10"/>
      <c r="E42" s="9"/>
      <c r="F42" s="11"/>
      <c r="G42" s="41"/>
      <c r="H42" s="41"/>
    </row>
    <row r="43" spans="1:8" s="13" customFormat="1" ht="15">
      <c r="A43" s="7"/>
      <c r="B43" s="42"/>
      <c r="C43" s="9"/>
      <c r="D43" s="10"/>
      <c r="E43" s="9"/>
      <c r="F43" s="11"/>
      <c r="G43" s="41"/>
      <c r="H43" s="41"/>
    </row>
    <row r="44" spans="1:8" s="20" customFormat="1" ht="18">
      <c r="A44" s="14"/>
      <c r="B44" s="60" t="s">
        <v>12</v>
      </c>
      <c r="C44" s="61"/>
      <c r="D44" s="16"/>
      <c r="E44" s="17"/>
      <c r="F44" s="17"/>
      <c r="G44" s="18"/>
      <c r="H44" s="19"/>
    </row>
    <row r="45" spans="1:8" s="13" customFormat="1" ht="15">
      <c r="A45" s="7"/>
      <c r="B45" s="42"/>
      <c r="C45" s="9"/>
      <c r="D45" s="10"/>
      <c r="E45" s="9"/>
      <c r="F45" s="11"/>
      <c r="G45" s="41"/>
      <c r="H45" s="41"/>
    </row>
    <row r="46" spans="1:8" s="13" customFormat="1" ht="15.75" thickBot="1">
      <c r="A46" s="62" t="s">
        <v>46</v>
      </c>
      <c r="B46" s="63" t="s">
        <v>36</v>
      </c>
      <c r="C46" s="64"/>
      <c r="D46" s="65"/>
      <c r="E46" s="64"/>
      <c r="F46" s="66" t="s">
        <v>25</v>
      </c>
      <c r="G46" s="66">
        <f>SUM(G47:G49)</f>
        <v>0</v>
      </c>
      <c r="H46" s="67"/>
    </row>
    <row r="47" spans="1:8" s="13" customFormat="1" ht="18.75" customHeight="1">
      <c r="A47" s="68" t="s">
        <v>81</v>
      </c>
      <c r="B47" s="69" t="s">
        <v>71</v>
      </c>
      <c r="C47" s="9"/>
      <c r="D47" s="10"/>
      <c r="E47" s="9"/>
      <c r="F47" s="9"/>
      <c r="G47" s="9">
        <f>SUM(G115)</f>
        <v>0</v>
      </c>
      <c r="H47" s="9"/>
    </row>
    <row r="48" spans="1:8" s="13" customFormat="1" ht="18" customHeight="1">
      <c r="A48" s="68" t="s">
        <v>81</v>
      </c>
      <c r="B48" s="69" t="s">
        <v>145</v>
      </c>
      <c r="C48" s="9"/>
      <c r="D48" s="10"/>
      <c r="E48" s="9"/>
      <c r="F48" s="9"/>
      <c r="G48" s="9">
        <f>SUM(G161)</f>
        <v>0</v>
      </c>
      <c r="H48" s="9"/>
    </row>
    <row r="49" spans="1:8" s="13" customFormat="1" ht="17.25" customHeight="1">
      <c r="A49" s="68" t="s">
        <v>146</v>
      </c>
      <c r="B49" s="69" t="s">
        <v>147</v>
      </c>
      <c r="C49" s="9"/>
      <c r="D49" s="10"/>
      <c r="E49" s="9"/>
      <c r="F49" s="9"/>
      <c r="G49" s="9">
        <f>SUM(G189)</f>
        <v>0</v>
      </c>
      <c r="H49" s="9"/>
    </row>
    <row r="50" spans="1:8" s="13" customFormat="1" ht="13.5" customHeight="1">
      <c r="A50" s="7"/>
      <c r="B50" s="70"/>
      <c r="C50" s="71"/>
      <c r="D50" s="72"/>
      <c r="E50" s="73"/>
      <c r="F50" s="11"/>
      <c r="G50" s="41"/>
      <c r="H50" s="41"/>
    </row>
    <row r="51" spans="1:8" s="13" customFormat="1" ht="18.75" customHeight="1" thickBot="1">
      <c r="A51" s="74" t="s">
        <v>72</v>
      </c>
      <c r="B51" s="75" t="s">
        <v>201</v>
      </c>
      <c r="C51" s="64"/>
      <c r="D51" s="65"/>
      <c r="E51" s="64"/>
      <c r="F51" s="76" t="s">
        <v>25</v>
      </c>
      <c r="G51" s="64">
        <f>SUM(G223)</f>
        <v>0</v>
      </c>
      <c r="H51" s="67"/>
    </row>
    <row r="52" spans="1:8" s="13" customFormat="1" ht="14.25" customHeight="1">
      <c r="A52" s="7"/>
      <c r="B52" s="42"/>
      <c r="C52" s="9"/>
      <c r="D52" s="10"/>
      <c r="E52" s="9"/>
      <c r="F52" s="9"/>
      <c r="H52" s="9"/>
    </row>
    <row r="53" spans="1:8" s="13" customFormat="1" ht="18" customHeight="1" thickBot="1">
      <c r="A53" s="74" t="s">
        <v>6</v>
      </c>
      <c r="B53" s="75" t="s">
        <v>80</v>
      </c>
      <c r="C53" s="64"/>
      <c r="D53" s="65"/>
      <c r="E53" s="64"/>
      <c r="F53" s="76" t="s">
        <v>25</v>
      </c>
      <c r="G53" s="64">
        <f>SUM(G241)</f>
        <v>0</v>
      </c>
      <c r="H53" s="64"/>
    </row>
    <row r="54" spans="1:8" s="13" customFormat="1" ht="12" customHeight="1">
      <c r="A54" s="7"/>
      <c r="B54" s="42"/>
      <c r="C54" s="9"/>
      <c r="D54" s="10"/>
      <c r="E54" s="9"/>
      <c r="F54" s="9"/>
      <c r="G54" s="9"/>
      <c r="H54" s="9"/>
    </row>
    <row r="55" spans="1:8" s="13" customFormat="1" ht="18.75" customHeight="1" thickBot="1">
      <c r="A55" s="74" t="s">
        <v>84</v>
      </c>
      <c r="B55" s="77" t="s">
        <v>79</v>
      </c>
      <c r="C55" s="78"/>
      <c r="D55" s="79"/>
      <c r="E55" s="80"/>
      <c r="F55" s="76" t="s">
        <v>25</v>
      </c>
      <c r="G55" s="64">
        <f>SUM(G303)</f>
        <v>0</v>
      </c>
      <c r="H55" s="67"/>
    </row>
    <row r="56" spans="1:8" s="13" customFormat="1" ht="36" customHeight="1">
      <c r="A56" s="14"/>
      <c r="B56" s="8"/>
      <c r="C56" s="11"/>
      <c r="D56" s="10"/>
      <c r="E56" s="11"/>
      <c r="F56" s="11"/>
      <c r="G56" s="12"/>
      <c r="H56" s="12"/>
    </row>
    <row r="57" spans="1:8" s="13" customFormat="1" ht="36">
      <c r="A57" s="81" t="s">
        <v>54</v>
      </c>
      <c r="B57" s="82" t="s">
        <v>38</v>
      </c>
      <c r="C57" s="11"/>
      <c r="D57" s="83"/>
      <c r="E57" s="11"/>
      <c r="F57" s="11"/>
      <c r="G57" s="12"/>
      <c r="H57" s="12"/>
    </row>
    <row r="58" spans="1:8" s="13" customFormat="1" ht="18">
      <c r="A58" s="84"/>
      <c r="B58" s="8"/>
      <c r="C58" s="11"/>
      <c r="D58" s="10"/>
      <c r="E58" s="11"/>
      <c r="F58" s="11"/>
      <c r="G58" s="12"/>
      <c r="H58" s="12"/>
    </row>
    <row r="59" spans="1:8" s="13" customFormat="1" ht="15">
      <c r="A59" s="7"/>
      <c r="B59" s="8" t="s">
        <v>39</v>
      </c>
      <c r="C59" s="11"/>
      <c r="D59" s="10"/>
      <c r="E59" s="11"/>
      <c r="F59" s="11"/>
      <c r="G59" s="12"/>
      <c r="H59" s="12"/>
    </row>
    <row r="60" spans="1:8" ht="60" customHeight="1">
      <c r="A60" s="7"/>
      <c r="B60" s="70" t="s">
        <v>40</v>
      </c>
      <c r="C60" s="70"/>
      <c r="D60" s="85"/>
      <c r="E60" s="70"/>
      <c r="F60" s="86"/>
      <c r="G60" s="87"/>
      <c r="H60" s="88"/>
    </row>
    <row r="61" spans="1:8" ht="60" customHeight="1">
      <c r="A61" s="89"/>
      <c r="B61" s="70" t="s">
        <v>41</v>
      </c>
      <c r="C61" s="70"/>
      <c r="D61" s="85"/>
      <c r="E61" s="70"/>
      <c r="F61" s="86"/>
      <c r="G61" s="87"/>
      <c r="H61" s="88"/>
    </row>
    <row r="62" spans="1:8" ht="42.75">
      <c r="A62" s="89"/>
      <c r="B62" s="70" t="s">
        <v>42</v>
      </c>
      <c r="C62" s="70"/>
      <c r="D62" s="85"/>
      <c r="E62" s="70"/>
      <c r="F62" s="86"/>
      <c r="G62" s="87"/>
      <c r="H62" s="88"/>
    </row>
    <row r="63" spans="1:8" ht="57">
      <c r="A63" s="89"/>
      <c r="B63" s="70" t="s">
        <v>98</v>
      </c>
      <c r="C63" s="70"/>
      <c r="D63" s="85"/>
      <c r="E63" s="70"/>
      <c r="F63" s="86"/>
      <c r="G63" s="87"/>
      <c r="H63" s="88"/>
    </row>
    <row r="64" spans="1:8" ht="28.5">
      <c r="A64" s="89"/>
      <c r="B64" s="70" t="s">
        <v>100</v>
      </c>
      <c r="C64" s="90"/>
      <c r="D64" s="91"/>
      <c r="E64" s="90"/>
      <c r="F64" s="86"/>
      <c r="G64" s="87"/>
      <c r="H64" s="88"/>
    </row>
    <row r="65" spans="1:8" ht="42.75">
      <c r="A65" s="89"/>
      <c r="B65" s="70" t="s">
        <v>99</v>
      </c>
      <c r="C65" s="90"/>
      <c r="D65" s="91"/>
      <c r="E65" s="90"/>
      <c r="F65" s="86"/>
      <c r="G65" s="87"/>
      <c r="H65" s="88"/>
    </row>
    <row r="66" spans="1:8" s="13" customFormat="1" ht="15">
      <c r="A66" s="89"/>
      <c r="B66" s="8"/>
      <c r="C66" s="11"/>
      <c r="D66" s="10"/>
      <c r="E66" s="11"/>
      <c r="F66" s="11"/>
      <c r="G66" s="12"/>
      <c r="H66" s="12"/>
    </row>
    <row r="67" spans="1:2" ht="15.75">
      <c r="A67" s="43" t="s">
        <v>46</v>
      </c>
      <c r="B67" s="92" t="s">
        <v>36</v>
      </c>
    </row>
    <row r="68" spans="1:5" ht="15">
      <c r="A68" s="7"/>
      <c r="B68" s="94"/>
      <c r="E68" s="95"/>
    </row>
    <row r="69" spans="1:3" ht="15">
      <c r="A69" s="96" t="s">
        <v>43</v>
      </c>
      <c r="B69" s="8" t="s">
        <v>53</v>
      </c>
      <c r="C69" s="97"/>
    </row>
    <row r="70" ht="15">
      <c r="E70" s="1"/>
    </row>
    <row r="71" spans="1:5" ht="15">
      <c r="A71" s="99"/>
      <c r="B71" s="100" t="s">
        <v>20</v>
      </c>
      <c r="C71" s="101"/>
      <c r="E71" s="1"/>
    </row>
    <row r="72" spans="1:5" ht="15">
      <c r="A72" s="99"/>
      <c r="B72" s="102" t="s">
        <v>52</v>
      </c>
      <c r="C72" s="102"/>
      <c r="E72" s="1"/>
    </row>
    <row r="73" spans="1:5" ht="15">
      <c r="A73" s="99"/>
      <c r="B73" s="103"/>
      <c r="C73" s="103"/>
      <c r="E73" s="1"/>
    </row>
    <row r="74" spans="1:5" ht="15">
      <c r="A74" s="99"/>
      <c r="B74" s="103" t="s">
        <v>67</v>
      </c>
      <c r="C74" s="103"/>
      <c r="E74" s="1"/>
    </row>
    <row r="75" spans="1:5" ht="15">
      <c r="A75" s="104" t="s">
        <v>60</v>
      </c>
      <c r="B75" s="103" t="s">
        <v>68</v>
      </c>
      <c r="C75" s="103"/>
      <c r="E75" s="1"/>
    </row>
    <row r="76" spans="1:5" ht="15">
      <c r="A76" s="104" t="s">
        <v>60</v>
      </c>
      <c r="B76" s="103" t="s">
        <v>101</v>
      </c>
      <c r="C76" s="103"/>
      <c r="E76" s="1"/>
    </row>
    <row r="77" spans="1:5" ht="15">
      <c r="A77" s="104" t="s">
        <v>60</v>
      </c>
      <c r="B77" s="6" t="s">
        <v>69</v>
      </c>
      <c r="E77" s="1"/>
    </row>
    <row r="78" spans="1:5" ht="15">
      <c r="A78" s="104" t="s">
        <v>60</v>
      </c>
      <c r="E78" s="1"/>
    </row>
    <row r="79" spans="1:8" ht="42.75">
      <c r="A79" s="99"/>
      <c r="B79" s="6" t="s">
        <v>57</v>
      </c>
      <c r="D79" s="105"/>
      <c r="E79" s="6"/>
      <c r="F79" s="106"/>
      <c r="G79" s="107"/>
      <c r="H79" s="107"/>
    </row>
    <row r="80" spans="2:8" ht="42.75">
      <c r="B80" s="6" t="s">
        <v>45</v>
      </c>
      <c r="D80" s="105"/>
      <c r="E80" s="6"/>
      <c r="F80" s="106"/>
      <c r="G80" s="107"/>
      <c r="H80" s="107"/>
    </row>
    <row r="81" spans="2:8" ht="28.5">
      <c r="B81" s="6" t="s">
        <v>58</v>
      </c>
      <c r="D81" s="105"/>
      <c r="E81" s="6"/>
      <c r="F81" s="106"/>
      <c r="G81" s="107"/>
      <c r="H81" s="107"/>
    </row>
    <row r="82" spans="2:8" ht="57">
      <c r="B82" s="6" t="s">
        <v>59</v>
      </c>
      <c r="D82" s="105"/>
      <c r="E82" s="6"/>
      <c r="F82" s="106"/>
      <c r="G82" s="107"/>
      <c r="H82" s="107"/>
    </row>
    <row r="83" spans="2:8" ht="46.5" customHeight="1">
      <c r="B83" s="6" t="s">
        <v>204</v>
      </c>
      <c r="D83" s="105"/>
      <c r="E83" s="6"/>
      <c r="F83" s="106"/>
      <c r="G83" s="107"/>
      <c r="H83" s="107"/>
    </row>
    <row r="84" ht="12" customHeight="1">
      <c r="E84" s="1"/>
    </row>
    <row r="85" spans="1:5" ht="15" hidden="1">
      <c r="A85" s="99"/>
      <c r="B85" s="6" t="s">
        <v>74</v>
      </c>
      <c r="D85" s="93" t="s">
        <v>74</v>
      </c>
      <c r="E85" s="1"/>
    </row>
    <row r="86" spans="1:5" ht="15" hidden="1">
      <c r="A86" s="108"/>
      <c r="E86" s="1"/>
    </row>
    <row r="87" spans="1:8" s="110" customFormat="1" ht="15" hidden="1">
      <c r="A87" s="99"/>
      <c r="B87" s="6"/>
      <c r="C87" s="6"/>
      <c r="D87" s="93"/>
      <c r="E87" s="1"/>
      <c r="F87" s="1"/>
      <c r="G87" s="5"/>
      <c r="H87" s="109"/>
    </row>
    <row r="88" spans="1:8" s="110" customFormat="1" ht="15">
      <c r="A88" s="99"/>
      <c r="B88" s="6"/>
      <c r="C88" s="6"/>
      <c r="D88" s="93"/>
      <c r="E88" s="1"/>
      <c r="F88" s="1"/>
      <c r="G88" s="5"/>
      <c r="H88" s="109"/>
    </row>
    <row r="89" spans="1:3" ht="15">
      <c r="A89" s="96" t="s">
        <v>81</v>
      </c>
      <c r="B89" s="8" t="s">
        <v>70</v>
      </c>
      <c r="C89" s="97"/>
    </row>
    <row r="90" spans="2:3" ht="12.75" customHeight="1">
      <c r="B90" s="97"/>
      <c r="C90" s="97"/>
    </row>
    <row r="91" spans="1:256" ht="129" customHeight="1">
      <c r="A91" s="98">
        <v>1</v>
      </c>
      <c r="B91" s="111" t="s">
        <v>140</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c r="GH91" s="111"/>
      <c r="GI91" s="111"/>
      <c r="GJ91" s="111"/>
      <c r="GK91" s="111"/>
      <c r="GL91" s="111"/>
      <c r="GM91" s="111"/>
      <c r="GN91" s="111"/>
      <c r="GO91" s="111"/>
      <c r="GP91" s="111"/>
      <c r="GQ91" s="111"/>
      <c r="GR91" s="111"/>
      <c r="GS91" s="111"/>
      <c r="GT91" s="111"/>
      <c r="GU91" s="111"/>
      <c r="GV91" s="111"/>
      <c r="GW91" s="111"/>
      <c r="GX91" s="111"/>
      <c r="GY91" s="111"/>
      <c r="GZ91" s="111"/>
      <c r="HA91" s="111"/>
      <c r="HB91" s="111"/>
      <c r="HC91" s="111"/>
      <c r="HD91" s="111"/>
      <c r="HE91" s="111"/>
      <c r="HF91" s="111"/>
      <c r="HG91" s="111"/>
      <c r="HH91" s="111"/>
      <c r="HI91" s="111"/>
      <c r="HJ91" s="111"/>
      <c r="HK91" s="111"/>
      <c r="HL91" s="111"/>
      <c r="HM91" s="111"/>
      <c r="HN91" s="111"/>
      <c r="HO91" s="111"/>
      <c r="HP91" s="111"/>
      <c r="HQ91" s="111"/>
      <c r="HR91" s="111"/>
      <c r="HS91" s="111"/>
      <c r="HT91" s="111"/>
      <c r="HU91" s="111"/>
      <c r="HV91" s="111"/>
      <c r="HW91" s="111"/>
      <c r="HX91" s="111"/>
      <c r="HY91" s="111"/>
      <c r="HZ91" s="111"/>
      <c r="IA91" s="111"/>
      <c r="IB91" s="111"/>
      <c r="IC91" s="111"/>
      <c r="ID91" s="111"/>
      <c r="IE91" s="111"/>
      <c r="IF91" s="111"/>
      <c r="IG91" s="111"/>
      <c r="IH91" s="111"/>
      <c r="II91" s="111"/>
      <c r="IJ91" s="111"/>
      <c r="IK91" s="111"/>
      <c r="IL91" s="111"/>
      <c r="IM91" s="111"/>
      <c r="IN91" s="111"/>
      <c r="IO91" s="111"/>
      <c r="IP91" s="111"/>
      <c r="IQ91" s="111"/>
      <c r="IR91" s="111"/>
      <c r="IS91" s="111"/>
      <c r="IT91" s="111"/>
      <c r="IU91" s="111"/>
      <c r="IV91" s="111"/>
    </row>
    <row r="92" spans="1:7" ht="19.5" customHeight="1">
      <c r="A92" s="112"/>
      <c r="B92" s="97"/>
      <c r="C92" s="97"/>
      <c r="D92" s="93" t="s">
        <v>5</v>
      </c>
      <c r="E92" s="1">
        <v>31</v>
      </c>
      <c r="F92" s="1">
        <v>0</v>
      </c>
      <c r="G92" s="5">
        <f>E92*F92</f>
        <v>0</v>
      </c>
    </row>
    <row r="93" spans="2:3" ht="19.5" customHeight="1">
      <c r="B93" s="97"/>
      <c r="C93" s="97"/>
    </row>
    <row r="94" spans="1:3" ht="30" customHeight="1">
      <c r="A94" s="98">
        <v>2</v>
      </c>
      <c r="B94" s="113" t="s">
        <v>205</v>
      </c>
      <c r="C94" s="97"/>
    </row>
    <row r="95" spans="2:7" ht="15">
      <c r="B95" s="113"/>
      <c r="C95" s="97"/>
      <c r="D95" s="93" t="s">
        <v>4</v>
      </c>
      <c r="E95" s="5">
        <v>22</v>
      </c>
      <c r="F95" s="1">
        <v>0</v>
      </c>
      <c r="G95" s="5">
        <f>E95*F95</f>
        <v>0</v>
      </c>
    </row>
    <row r="96" spans="2:3" ht="15">
      <c r="B96" s="113"/>
      <c r="C96" s="97"/>
    </row>
    <row r="97" spans="1:3" ht="87.75" customHeight="1">
      <c r="A97" s="98">
        <v>3</v>
      </c>
      <c r="B97" s="114" t="s">
        <v>141</v>
      </c>
      <c r="C97" s="97"/>
    </row>
    <row r="98" spans="2:7" ht="15">
      <c r="B98" s="97"/>
      <c r="C98" s="97"/>
      <c r="D98" s="93" t="s">
        <v>5</v>
      </c>
      <c r="E98" s="5">
        <v>8.75</v>
      </c>
      <c r="F98" s="1">
        <v>0</v>
      </c>
      <c r="G98" s="5">
        <f>E98*F98</f>
        <v>0</v>
      </c>
    </row>
    <row r="99" spans="2:3" ht="15">
      <c r="B99" s="97"/>
      <c r="C99" s="97"/>
    </row>
    <row r="100" spans="1:3" ht="72.75" customHeight="1">
      <c r="A100" s="98">
        <v>4</v>
      </c>
      <c r="B100" s="114" t="s">
        <v>206</v>
      </c>
      <c r="C100" s="97"/>
    </row>
    <row r="101" spans="2:7" ht="15">
      <c r="B101" s="97"/>
      <c r="C101" s="97"/>
      <c r="D101" s="93" t="s">
        <v>5</v>
      </c>
      <c r="E101" s="5">
        <v>4.5</v>
      </c>
      <c r="F101" s="1">
        <v>0</v>
      </c>
      <c r="G101" s="5">
        <f>E101*F101</f>
        <v>0</v>
      </c>
    </row>
    <row r="102" spans="2:3" ht="15">
      <c r="B102" s="97"/>
      <c r="C102" s="97"/>
    </row>
    <row r="103" spans="1:3" ht="30.75" customHeight="1">
      <c r="A103" s="98">
        <v>5</v>
      </c>
      <c r="B103" s="111" t="s">
        <v>142</v>
      </c>
      <c r="C103" s="97"/>
    </row>
    <row r="104" spans="2:7" ht="15">
      <c r="B104" s="97"/>
      <c r="C104" s="97"/>
      <c r="D104" s="93" t="s">
        <v>5</v>
      </c>
      <c r="E104" s="5">
        <v>24.5</v>
      </c>
      <c r="F104" s="1">
        <v>0</v>
      </c>
      <c r="G104" s="5">
        <f>E104*F104</f>
        <v>0</v>
      </c>
    </row>
    <row r="105" spans="2:3" ht="15">
      <c r="B105" s="97"/>
      <c r="C105" s="97"/>
    </row>
    <row r="106" spans="1:4" ht="43.5" customHeight="1">
      <c r="A106" s="98">
        <v>6</v>
      </c>
      <c r="B106" s="2" t="s">
        <v>144</v>
      </c>
      <c r="D106" s="4"/>
    </row>
    <row r="107" spans="2:7" ht="22.5" customHeight="1">
      <c r="B107" s="2"/>
      <c r="D107" s="4" t="s">
        <v>138</v>
      </c>
      <c r="E107" s="5">
        <v>40</v>
      </c>
      <c r="F107" s="1">
        <v>0</v>
      </c>
      <c r="G107" s="5">
        <f>E107*F107</f>
        <v>0</v>
      </c>
    </row>
    <row r="108" spans="2:4" ht="15.75" customHeight="1">
      <c r="B108" s="2"/>
      <c r="D108" s="4"/>
    </row>
    <row r="109" spans="1:4" ht="56.25" customHeight="1">
      <c r="A109" s="98">
        <v>7</v>
      </c>
      <c r="B109" s="115" t="s">
        <v>143</v>
      </c>
      <c r="D109" s="4"/>
    </row>
    <row r="110" spans="2:7" ht="18.75" customHeight="1">
      <c r="B110" s="2"/>
      <c r="D110" s="116" t="s">
        <v>5</v>
      </c>
      <c r="E110" s="5">
        <v>39</v>
      </c>
      <c r="F110" s="1">
        <v>0</v>
      </c>
      <c r="G110" s="5">
        <f>E110*F110</f>
        <v>0</v>
      </c>
    </row>
    <row r="111" spans="2:4" ht="14.25" customHeight="1">
      <c r="B111" s="2"/>
      <c r="D111" s="4"/>
    </row>
    <row r="112" spans="1:4" ht="16.5" customHeight="1">
      <c r="A112" s="98">
        <v>8</v>
      </c>
      <c r="B112" s="2" t="s">
        <v>107</v>
      </c>
      <c r="D112" s="4"/>
    </row>
    <row r="113" spans="2:7" ht="16.5" customHeight="1">
      <c r="B113" s="3" t="s">
        <v>139</v>
      </c>
      <c r="D113" s="4"/>
      <c r="G113" s="5">
        <v>0</v>
      </c>
    </row>
    <row r="114" spans="2:4" ht="15" customHeight="1">
      <c r="B114" s="2"/>
      <c r="D114" s="4"/>
    </row>
    <row r="115" spans="1:8" s="124" customFormat="1" ht="27" customHeight="1" thickBot="1">
      <c r="A115" s="117"/>
      <c r="B115" s="118" t="s">
        <v>86</v>
      </c>
      <c r="C115" s="118"/>
      <c r="D115" s="119"/>
      <c r="E115" s="120"/>
      <c r="F115" s="121" t="s">
        <v>25</v>
      </c>
      <c r="G115" s="122">
        <f>SUM(G92:G114)</f>
        <v>0</v>
      </c>
      <c r="H115" s="123"/>
    </row>
    <row r="116" spans="1:8" s="128" customFormat="1" ht="23.25" customHeight="1">
      <c r="A116" s="98"/>
      <c r="B116" s="97"/>
      <c r="C116" s="97"/>
      <c r="D116" s="93"/>
      <c r="E116" s="125"/>
      <c r="F116" s="126"/>
      <c r="G116" s="127"/>
      <c r="H116" s="5"/>
    </row>
    <row r="117" spans="1:8" s="128" customFormat="1" ht="23.25" customHeight="1">
      <c r="A117" s="68" t="s">
        <v>146</v>
      </c>
      <c r="B117" s="129" t="s">
        <v>145</v>
      </c>
      <c r="C117" s="97"/>
      <c r="D117" s="93"/>
      <c r="E117" s="125"/>
      <c r="F117" s="126"/>
      <c r="G117" s="127"/>
      <c r="H117" s="5"/>
    </row>
    <row r="118" spans="1:8" s="128" customFormat="1" ht="23.25" customHeight="1">
      <c r="A118" s="89"/>
      <c r="B118" s="100" t="s">
        <v>148</v>
      </c>
      <c r="C118" s="130"/>
      <c r="D118" s="131"/>
      <c r="E118" s="86"/>
      <c r="F118" s="86"/>
      <c r="G118" s="127"/>
      <c r="H118" s="5"/>
    </row>
    <row r="119" spans="1:8" s="128" customFormat="1" ht="23.25" customHeight="1">
      <c r="A119" s="89"/>
      <c r="B119" s="132"/>
      <c r="C119" s="130"/>
      <c r="D119" s="131"/>
      <c r="E119" s="86"/>
      <c r="F119" s="86"/>
      <c r="G119" s="127"/>
      <c r="H119" s="5"/>
    </row>
    <row r="120" spans="1:8" s="128" customFormat="1" ht="30" customHeight="1">
      <c r="A120" s="89"/>
      <c r="B120" s="133" t="s">
        <v>149</v>
      </c>
      <c r="C120" s="133"/>
      <c r="D120" s="133"/>
      <c r="E120" s="133"/>
      <c r="F120" s="133"/>
      <c r="G120" s="127"/>
      <c r="H120" s="5"/>
    </row>
    <row r="121" spans="1:8" s="128" customFormat="1" ht="23.25" customHeight="1">
      <c r="A121" s="89"/>
      <c r="B121" s="133" t="s">
        <v>150</v>
      </c>
      <c r="C121" s="133"/>
      <c r="D121" s="133"/>
      <c r="E121" s="133"/>
      <c r="F121" s="133"/>
      <c r="G121" s="127"/>
      <c r="H121" s="5"/>
    </row>
    <row r="122" spans="1:8" s="128" customFormat="1" ht="33" customHeight="1">
      <c r="A122" s="89"/>
      <c r="B122" s="133" t="s">
        <v>151</v>
      </c>
      <c r="C122" s="133"/>
      <c r="D122" s="133"/>
      <c r="E122" s="133"/>
      <c r="F122" s="133"/>
      <c r="G122" s="127"/>
      <c r="H122" s="5"/>
    </row>
    <row r="123" spans="1:8" s="128" customFormat="1" ht="23.25" customHeight="1">
      <c r="A123" s="134" t="s">
        <v>60</v>
      </c>
      <c r="B123" s="133" t="s">
        <v>152</v>
      </c>
      <c r="C123" s="133"/>
      <c r="D123" s="133"/>
      <c r="E123" s="133"/>
      <c r="F123" s="133"/>
      <c r="G123" s="127"/>
      <c r="H123" s="5"/>
    </row>
    <row r="124" spans="1:8" s="128" customFormat="1" ht="23.25" customHeight="1">
      <c r="A124" s="134" t="s">
        <v>60</v>
      </c>
      <c r="B124" s="133" t="s">
        <v>153</v>
      </c>
      <c r="C124" s="133"/>
      <c r="D124" s="133"/>
      <c r="E124" s="133"/>
      <c r="F124" s="133"/>
      <c r="G124" s="127"/>
      <c r="H124" s="5"/>
    </row>
    <row r="125" spans="1:8" s="128" customFormat="1" ht="32.25" customHeight="1">
      <c r="A125" s="134" t="s">
        <v>60</v>
      </c>
      <c r="B125" s="133" t="s">
        <v>154</v>
      </c>
      <c r="C125" s="133"/>
      <c r="D125" s="133"/>
      <c r="E125" s="133"/>
      <c r="F125" s="133"/>
      <c r="G125" s="127"/>
      <c r="H125" s="5"/>
    </row>
    <row r="126" spans="1:8" s="128" customFormat="1" ht="23.25" customHeight="1">
      <c r="A126" s="134" t="s">
        <v>60</v>
      </c>
      <c r="B126" s="133" t="s">
        <v>155</v>
      </c>
      <c r="C126" s="133"/>
      <c r="D126" s="133"/>
      <c r="E126" s="133"/>
      <c r="F126" s="133"/>
      <c r="G126" s="127"/>
      <c r="H126" s="5"/>
    </row>
    <row r="127" spans="1:8" s="128" customFormat="1" ht="23.25" customHeight="1">
      <c r="A127" s="134" t="s">
        <v>60</v>
      </c>
      <c r="B127" s="133" t="s">
        <v>156</v>
      </c>
      <c r="C127" s="133"/>
      <c r="D127" s="133"/>
      <c r="E127" s="133"/>
      <c r="F127" s="133"/>
      <c r="G127" s="127"/>
      <c r="H127" s="5"/>
    </row>
    <row r="128" spans="1:8" s="128" customFormat="1" ht="23.25" customHeight="1">
      <c r="A128" s="134" t="s">
        <v>60</v>
      </c>
      <c r="B128" s="133" t="s">
        <v>157</v>
      </c>
      <c r="C128" s="133"/>
      <c r="D128" s="133"/>
      <c r="E128" s="133"/>
      <c r="F128" s="133"/>
      <c r="G128" s="127"/>
      <c r="H128" s="5"/>
    </row>
    <row r="129" spans="1:8" s="128" customFormat="1" ht="23.25" customHeight="1">
      <c r="A129" s="134" t="s">
        <v>60</v>
      </c>
      <c r="B129" s="133" t="s">
        <v>158</v>
      </c>
      <c r="C129" s="133"/>
      <c r="D129" s="133"/>
      <c r="E129" s="133"/>
      <c r="F129" s="133"/>
      <c r="G129" s="127"/>
      <c r="H129" s="5"/>
    </row>
    <row r="130" spans="1:8" s="128" customFormat="1" ht="30.75" customHeight="1">
      <c r="A130" s="89"/>
      <c r="B130" s="133" t="s">
        <v>159</v>
      </c>
      <c r="C130" s="133"/>
      <c r="D130" s="133"/>
      <c r="E130" s="133"/>
      <c r="F130" s="133"/>
      <c r="G130" s="127"/>
      <c r="H130" s="5"/>
    </row>
    <row r="131" spans="1:8" s="128" customFormat="1" ht="28.5" customHeight="1">
      <c r="A131" s="89"/>
      <c r="B131" s="133" t="s">
        <v>160</v>
      </c>
      <c r="C131" s="133"/>
      <c r="D131" s="133"/>
      <c r="E131" s="133"/>
      <c r="F131" s="133"/>
      <c r="G131" s="127"/>
      <c r="H131" s="5"/>
    </row>
    <row r="132" spans="1:8" s="128" customFormat="1" ht="23.25" customHeight="1">
      <c r="A132" s="134"/>
      <c r="B132" s="133" t="s">
        <v>161</v>
      </c>
      <c r="C132" s="133"/>
      <c r="D132" s="133"/>
      <c r="E132" s="133"/>
      <c r="F132" s="133"/>
      <c r="G132" s="127"/>
      <c r="H132" s="5"/>
    </row>
    <row r="133" spans="1:8" s="128" customFormat="1" ht="30" customHeight="1">
      <c r="A133" s="89"/>
      <c r="B133" s="133" t="s">
        <v>207</v>
      </c>
      <c r="C133" s="133"/>
      <c r="D133" s="133"/>
      <c r="E133" s="133"/>
      <c r="F133" s="133"/>
      <c r="G133" s="127"/>
      <c r="H133" s="5"/>
    </row>
    <row r="134" spans="1:8" s="128" customFormat="1" ht="30" customHeight="1">
      <c r="A134" s="89"/>
      <c r="B134" s="133" t="s">
        <v>162</v>
      </c>
      <c r="C134" s="133"/>
      <c r="D134" s="133"/>
      <c r="E134" s="133"/>
      <c r="F134" s="133"/>
      <c r="G134" s="127"/>
      <c r="H134" s="5"/>
    </row>
    <row r="135" spans="1:8" s="128" customFormat="1" ht="23.25" customHeight="1">
      <c r="A135" s="89"/>
      <c r="B135" s="133" t="s">
        <v>163</v>
      </c>
      <c r="C135" s="133"/>
      <c r="D135" s="133"/>
      <c r="E135" s="133"/>
      <c r="F135" s="133"/>
      <c r="G135" s="127"/>
      <c r="H135" s="5"/>
    </row>
    <row r="136" spans="1:8" s="128" customFormat="1" ht="23.25" customHeight="1">
      <c r="A136" s="89"/>
      <c r="B136" s="133" t="s">
        <v>164</v>
      </c>
      <c r="C136" s="133"/>
      <c r="D136" s="133"/>
      <c r="E136" s="133"/>
      <c r="F136" s="133"/>
      <c r="G136" s="127"/>
      <c r="H136" s="5"/>
    </row>
    <row r="137" spans="1:8" s="128" customFormat="1" ht="31.5" customHeight="1">
      <c r="A137" s="89"/>
      <c r="B137" s="133" t="s">
        <v>165</v>
      </c>
      <c r="C137" s="133"/>
      <c r="D137" s="133"/>
      <c r="E137" s="133"/>
      <c r="F137" s="133"/>
      <c r="G137" s="127"/>
      <c r="H137" s="5"/>
    </row>
    <row r="138" spans="1:8" s="128" customFormat="1" ht="23.25" customHeight="1">
      <c r="A138" s="134"/>
      <c r="B138" s="133" t="s">
        <v>166</v>
      </c>
      <c r="C138" s="133"/>
      <c r="D138" s="133"/>
      <c r="E138" s="133"/>
      <c r="F138" s="133"/>
      <c r="G138" s="127"/>
      <c r="H138" s="5"/>
    </row>
    <row r="139" spans="1:8" s="128" customFormat="1" ht="31.5" customHeight="1">
      <c r="A139" s="89"/>
      <c r="B139" s="133" t="s">
        <v>167</v>
      </c>
      <c r="C139" s="133"/>
      <c r="D139" s="133"/>
      <c r="E139" s="133"/>
      <c r="F139" s="133"/>
      <c r="G139" s="127"/>
      <c r="H139" s="5"/>
    </row>
    <row r="140" spans="1:8" s="128" customFormat="1" ht="32.25" customHeight="1">
      <c r="A140" s="89"/>
      <c r="B140" s="133" t="s">
        <v>168</v>
      </c>
      <c r="C140" s="133"/>
      <c r="D140" s="133"/>
      <c r="E140" s="133"/>
      <c r="F140" s="133"/>
      <c r="G140" s="127"/>
      <c r="H140" s="5"/>
    </row>
    <row r="141" spans="1:8" s="128" customFormat="1" ht="23.25" customHeight="1">
      <c r="A141" s="89"/>
      <c r="B141" s="133" t="s">
        <v>169</v>
      </c>
      <c r="C141" s="133"/>
      <c r="D141" s="133"/>
      <c r="E141" s="133"/>
      <c r="F141" s="133"/>
      <c r="G141" s="127"/>
      <c r="H141" s="5"/>
    </row>
    <row r="142" spans="1:8" s="128" customFormat="1" ht="23.25" customHeight="1">
      <c r="A142" s="89"/>
      <c r="B142" s="133" t="s">
        <v>170</v>
      </c>
      <c r="C142" s="133"/>
      <c r="D142" s="133"/>
      <c r="E142" s="133"/>
      <c r="F142" s="133"/>
      <c r="G142" s="127"/>
      <c r="H142" s="5"/>
    </row>
    <row r="143" spans="1:8" s="128" customFormat="1" ht="19.5" customHeight="1">
      <c r="A143" s="89"/>
      <c r="B143" s="90"/>
      <c r="C143" s="90"/>
      <c r="D143" s="91"/>
      <c r="E143" s="90"/>
      <c r="F143" s="86"/>
      <c r="G143" s="127"/>
      <c r="H143" s="5"/>
    </row>
    <row r="144" spans="1:8" s="128" customFormat="1" ht="47.25" customHeight="1">
      <c r="A144" s="135" t="s">
        <v>54</v>
      </c>
      <c r="B144" s="6" t="s">
        <v>171</v>
      </c>
      <c r="C144" s="136"/>
      <c r="D144" s="26"/>
      <c r="E144" s="26"/>
      <c r="F144" s="87"/>
      <c r="G144" s="127"/>
      <c r="H144" s="5"/>
    </row>
    <row r="145" spans="1:8" s="128" customFormat="1" ht="23.25" customHeight="1">
      <c r="A145" s="89"/>
      <c r="B145" s="90"/>
      <c r="C145" s="90"/>
      <c r="D145" s="137" t="s">
        <v>208</v>
      </c>
      <c r="E145" s="1">
        <v>3.3</v>
      </c>
      <c r="F145" s="138">
        <v>0</v>
      </c>
      <c r="G145" s="139">
        <f>E145*F145</f>
        <v>0</v>
      </c>
      <c r="H145" s="5"/>
    </row>
    <row r="146" spans="1:8" s="128" customFormat="1" ht="49.5" customHeight="1">
      <c r="A146" s="135" t="s">
        <v>55</v>
      </c>
      <c r="B146" s="6" t="s">
        <v>172</v>
      </c>
      <c r="C146" s="136"/>
      <c r="D146" s="136"/>
      <c r="E146" s="136"/>
      <c r="F146" s="140"/>
      <c r="G146" s="139"/>
      <c r="H146" s="5"/>
    </row>
    <row r="147" spans="1:8" s="128" customFormat="1" ht="23.25" customHeight="1">
      <c r="A147" s="135"/>
      <c r="B147" s="6"/>
      <c r="C147" s="136"/>
      <c r="D147" s="137" t="s">
        <v>208</v>
      </c>
      <c r="E147" s="1">
        <v>1.1</v>
      </c>
      <c r="F147" s="138">
        <v>0</v>
      </c>
      <c r="G147" s="139">
        <f>E147*F147</f>
        <v>0</v>
      </c>
      <c r="H147" s="5"/>
    </row>
    <row r="148" spans="1:8" s="128" customFormat="1" ht="43.5" customHeight="1">
      <c r="A148" s="7" t="s">
        <v>56</v>
      </c>
      <c r="B148" s="6" t="s">
        <v>173</v>
      </c>
      <c r="C148" s="136"/>
      <c r="D148" s="136"/>
      <c r="E148" s="136"/>
      <c r="F148" s="140"/>
      <c r="G148" s="139"/>
      <c r="H148" s="5"/>
    </row>
    <row r="149" spans="1:8" s="128" customFormat="1" ht="23.25" customHeight="1">
      <c r="A149" s="7"/>
      <c r="B149" s="6"/>
      <c r="C149" s="136"/>
      <c r="D149" s="137" t="s">
        <v>209</v>
      </c>
      <c r="E149" s="1">
        <v>4.2</v>
      </c>
      <c r="F149" s="138">
        <v>0</v>
      </c>
      <c r="G149" s="139">
        <f>E149*F149</f>
        <v>0</v>
      </c>
      <c r="H149" s="5"/>
    </row>
    <row r="150" spans="1:8" s="128" customFormat="1" ht="127.5" customHeight="1">
      <c r="A150" s="141" t="s">
        <v>61</v>
      </c>
      <c r="B150" s="142" t="s">
        <v>174</v>
      </c>
      <c r="C150" s="143"/>
      <c r="D150" s="136"/>
      <c r="E150" s="136"/>
      <c r="F150" s="140"/>
      <c r="G150" s="144"/>
      <c r="H150" s="145"/>
    </row>
    <row r="151" spans="1:8" s="128" customFormat="1" ht="23.25" customHeight="1">
      <c r="A151" s="141"/>
      <c r="B151" s="146"/>
      <c r="C151" s="143"/>
      <c r="D151" s="147" t="s">
        <v>44</v>
      </c>
      <c r="E151" s="1">
        <v>4.5</v>
      </c>
      <c r="F151" s="138">
        <v>0</v>
      </c>
      <c r="G151" s="139">
        <f>E151*F151</f>
        <v>0</v>
      </c>
      <c r="H151" s="5"/>
    </row>
    <row r="152" spans="1:8" s="128" customFormat="1" ht="21" customHeight="1">
      <c r="A152" s="141"/>
      <c r="B152" s="146"/>
      <c r="C152" s="143"/>
      <c r="D152" s="147"/>
      <c r="E152" s="1"/>
      <c r="F152" s="138"/>
      <c r="G152" s="139"/>
      <c r="H152" s="5"/>
    </row>
    <row r="153" spans="1:8" s="128" customFormat="1" ht="72.75" customHeight="1">
      <c r="A153" s="141" t="s">
        <v>62</v>
      </c>
      <c r="B153" s="148" t="s">
        <v>175</v>
      </c>
      <c r="C153" s="143"/>
      <c r="D153" s="149"/>
      <c r="E153" s="150"/>
      <c r="F153" s="151"/>
      <c r="G153" s="139"/>
      <c r="H153" s="5"/>
    </row>
    <row r="154" spans="1:8" s="128" customFormat="1" ht="16.5" customHeight="1">
      <c r="A154" s="141"/>
      <c r="B154" s="113"/>
      <c r="C154" s="143"/>
      <c r="D154" s="152" t="s">
        <v>176</v>
      </c>
      <c r="E154" s="153">
        <v>760</v>
      </c>
      <c r="F154" s="153">
        <v>0</v>
      </c>
      <c r="G154" s="139">
        <f>E154*F154</f>
        <v>0</v>
      </c>
      <c r="H154" s="5"/>
    </row>
    <row r="155" spans="1:8" s="128" customFormat="1" ht="73.5" customHeight="1">
      <c r="A155" s="141" t="s">
        <v>63</v>
      </c>
      <c r="B155" s="113" t="s">
        <v>177</v>
      </c>
      <c r="C155" s="143"/>
      <c r="D155" s="147"/>
      <c r="E155" s="153"/>
      <c r="F155" s="153"/>
      <c r="G155" s="139"/>
      <c r="H155" s="5"/>
    </row>
    <row r="156" spans="1:8" s="128" customFormat="1" ht="18" customHeight="1">
      <c r="A156" s="141"/>
      <c r="B156" s="113"/>
      <c r="C156" s="143"/>
      <c r="D156" s="152" t="s">
        <v>44</v>
      </c>
      <c r="E156" s="153">
        <v>4.5</v>
      </c>
      <c r="F156" s="153">
        <v>0</v>
      </c>
      <c r="G156" s="139">
        <f>E156*F156</f>
        <v>0</v>
      </c>
      <c r="H156" s="5"/>
    </row>
    <row r="157" spans="1:8" s="128" customFormat="1" ht="62.25" customHeight="1">
      <c r="A157" s="141" t="s">
        <v>64</v>
      </c>
      <c r="B157" s="113" t="s">
        <v>197</v>
      </c>
      <c r="C157" s="143"/>
      <c r="D157" s="152"/>
      <c r="E157" s="153"/>
      <c r="F157" s="153"/>
      <c r="G157" s="139"/>
      <c r="H157" s="5"/>
    </row>
    <row r="158" spans="1:8" s="128" customFormat="1" ht="18" customHeight="1">
      <c r="A158" s="141"/>
      <c r="B158" s="113"/>
      <c r="C158" s="143"/>
      <c r="D158" s="152" t="s">
        <v>47</v>
      </c>
      <c r="E158" s="153">
        <v>6</v>
      </c>
      <c r="F158" s="153">
        <v>0</v>
      </c>
      <c r="G158" s="139">
        <f>E158*F158</f>
        <v>0</v>
      </c>
      <c r="H158" s="5"/>
    </row>
    <row r="159" spans="1:8" s="128" customFormat="1" ht="23.25" customHeight="1">
      <c r="A159" s="141" t="s">
        <v>65</v>
      </c>
      <c r="B159" s="113" t="s">
        <v>107</v>
      </c>
      <c r="C159" s="136"/>
      <c r="D159" s="137"/>
      <c r="E159" s="1"/>
      <c r="F159" s="138"/>
      <c r="G159" s="139"/>
      <c r="H159" s="5"/>
    </row>
    <row r="160" spans="1:8" s="128" customFormat="1" ht="23.25" customHeight="1">
      <c r="A160" s="141"/>
      <c r="B160" s="154" t="s">
        <v>102</v>
      </c>
      <c r="C160" s="136"/>
      <c r="D160" s="137"/>
      <c r="E160" s="1"/>
      <c r="F160" s="138"/>
      <c r="G160" s="139">
        <v>0</v>
      </c>
      <c r="H160" s="5"/>
    </row>
    <row r="161" spans="1:8" s="157" customFormat="1" ht="29.25" customHeight="1" thickBot="1">
      <c r="A161" s="155"/>
      <c r="B161" s="118" t="s">
        <v>178</v>
      </c>
      <c r="C161" s="118"/>
      <c r="D161" s="119"/>
      <c r="E161" s="120"/>
      <c r="F161" s="121" t="s">
        <v>25</v>
      </c>
      <c r="G161" s="122">
        <f>SUM(G145:G160)</f>
        <v>0</v>
      </c>
      <c r="H161" s="156"/>
    </row>
    <row r="162" spans="1:8" s="128" customFormat="1" ht="23.25" customHeight="1">
      <c r="A162" s="98"/>
      <c r="B162" s="97"/>
      <c r="C162" s="97"/>
      <c r="D162" s="93"/>
      <c r="E162" s="125"/>
      <c r="F162" s="126"/>
      <c r="G162" s="127"/>
      <c r="H162" s="5"/>
    </row>
    <row r="163" spans="1:8" s="128" customFormat="1" ht="23.25" customHeight="1">
      <c r="A163" s="68" t="s">
        <v>179</v>
      </c>
      <c r="B163" s="129" t="s">
        <v>180</v>
      </c>
      <c r="C163" s="97"/>
      <c r="D163" s="93"/>
      <c r="E163" s="5"/>
      <c r="F163" s="1"/>
      <c r="G163" s="127"/>
      <c r="H163" s="5"/>
    </row>
    <row r="164" spans="1:8" s="128" customFormat="1" ht="23.25" customHeight="1">
      <c r="A164" s="98"/>
      <c r="B164" s="6"/>
      <c r="C164" s="6"/>
      <c r="D164" s="93"/>
      <c r="E164" s="5"/>
      <c r="F164" s="1"/>
      <c r="G164" s="127"/>
      <c r="H164" s="5"/>
    </row>
    <row r="165" spans="1:8" s="128" customFormat="1" ht="20.25" customHeight="1">
      <c r="A165" s="89"/>
      <c r="B165" s="100" t="s">
        <v>181</v>
      </c>
      <c r="C165" s="130"/>
      <c r="D165" s="131"/>
      <c r="E165" s="86"/>
      <c r="F165" s="86"/>
      <c r="G165" s="127"/>
      <c r="H165" s="5"/>
    </row>
    <row r="166" spans="1:8" s="128" customFormat="1" ht="23.25" customHeight="1">
      <c r="A166" s="89"/>
      <c r="B166" s="132"/>
      <c r="C166" s="130"/>
      <c r="D166" s="131"/>
      <c r="E166" s="86"/>
      <c r="F166" s="86"/>
      <c r="G166" s="127"/>
      <c r="H166" s="5"/>
    </row>
    <row r="167" spans="1:8" s="128" customFormat="1" ht="32.25" customHeight="1">
      <c r="A167" s="89"/>
      <c r="B167" s="133" t="s">
        <v>182</v>
      </c>
      <c r="C167" s="133"/>
      <c r="D167" s="133"/>
      <c r="E167" s="133"/>
      <c r="F167" s="133"/>
      <c r="G167" s="127"/>
      <c r="H167" s="5"/>
    </row>
    <row r="168" spans="1:8" s="128" customFormat="1" ht="32.25" customHeight="1">
      <c r="A168" s="89"/>
      <c r="B168" s="133" t="s">
        <v>183</v>
      </c>
      <c r="C168" s="133"/>
      <c r="D168" s="133"/>
      <c r="E168" s="133"/>
      <c r="F168" s="133"/>
      <c r="G168" s="127"/>
      <c r="H168" s="5"/>
    </row>
    <row r="169" spans="1:8" s="128" customFormat="1" ht="34.5" customHeight="1">
      <c r="A169" s="89"/>
      <c r="B169" s="133" t="s">
        <v>184</v>
      </c>
      <c r="C169" s="133"/>
      <c r="D169" s="133"/>
      <c r="E169" s="133"/>
      <c r="F169" s="133"/>
      <c r="G169" s="127"/>
      <c r="H169" s="5"/>
    </row>
    <row r="170" spans="1:8" s="128" customFormat="1" ht="23.25" customHeight="1">
      <c r="A170" s="89"/>
      <c r="B170" s="133" t="s">
        <v>152</v>
      </c>
      <c r="C170" s="133"/>
      <c r="D170" s="133"/>
      <c r="E170" s="133"/>
      <c r="F170" s="133"/>
      <c r="G170" s="127"/>
      <c r="H170" s="5"/>
    </row>
    <row r="171" spans="1:8" s="128" customFormat="1" ht="23.25" customHeight="1">
      <c r="A171" s="89"/>
      <c r="B171" s="133" t="s">
        <v>185</v>
      </c>
      <c r="C171" s="133"/>
      <c r="D171" s="133"/>
      <c r="E171" s="133"/>
      <c r="F171" s="133"/>
      <c r="G171" s="127"/>
      <c r="H171" s="5"/>
    </row>
    <row r="172" spans="1:8" s="128" customFormat="1" ht="23.25" customHeight="1">
      <c r="A172" s="89"/>
      <c r="B172" s="133" t="s">
        <v>186</v>
      </c>
      <c r="C172" s="133"/>
      <c r="D172" s="133"/>
      <c r="E172" s="133"/>
      <c r="F172" s="133"/>
      <c r="G172" s="127"/>
      <c r="H172" s="5"/>
    </row>
    <row r="173" spans="1:8" s="128" customFormat="1" ht="23.25" customHeight="1">
      <c r="A173" s="89"/>
      <c r="B173" s="133" t="s">
        <v>187</v>
      </c>
      <c r="C173" s="133"/>
      <c r="D173" s="133"/>
      <c r="E173" s="133"/>
      <c r="F173" s="133"/>
      <c r="G173" s="127"/>
      <c r="H173" s="5"/>
    </row>
    <row r="174" spans="1:8" s="128" customFormat="1" ht="36" customHeight="1">
      <c r="A174" s="89"/>
      <c r="B174" s="133" t="s">
        <v>188</v>
      </c>
      <c r="C174" s="133"/>
      <c r="D174" s="133"/>
      <c r="E174" s="133"/>
      <c r="F174" s="133"/>
      <c r="G174" s="127"/>
      <c r="H174" s="5"/>
    </row>
    <row r="175" spans="1:8" s="128" customFormat="1" ht="34.5" customHeight="1">
      <c r="A175" s="89"/>
      <c r="B175" s="133" t="s">
        <v>189</v>
      </c>
      <c r="C175" s="133"/>
      <c r="D175" s="133"/>
      <c r="E175" s="133"/>
      <c r="F175" s="133"/>
      <c r="G175" s="127"/>
      <c r="H175" s="5"/>
    </row>
    <row r="176" spans="1:8" s="128" customFormat="1" ht="34.5" customHeight="1">
      <c r="A176" s="89"/>
      <c r="B176" s="133" t="s">
        <v>190</v>
      </c>
      <c r="C176" s="133"/>
      <c r="D176" s="133"/>
      <c r="E176" s="133"/>
      <c r="F176" s="133"/>
      <c r="G176" s="127"/>
      <c r="H176" s="5"/>
    </row>
    <row r="177" spans="1:8" s="128" customFormat="1" ht="23.25" customHeight="1">
      <c r="A177" s="89"/>
      <c r="B177" s="133" t="s">
        <v>191</v>
      </c>
      <c r="C177" s="133"/>
      <c r="D177" s="133"/>
      <c r="E177" s="133"/>
      <c r="F177" s="133"/>
      <c r="G177" s="127"/>
      <c r="H177" s="5"/>
    </row>
    <row r="178" spans="1:8" s="128" customFormat="1" ht="23.25" customHeight="1">
      <c r="A178" s="89"/>
      <c r="B178" s="133" t="s">
        <v>192</v>
      </c>
      <c r="C178" s="133"/>
      <c r="D178" s="133"/>
      <c r="E178" s="133"/>
      <c r="F178" s="133"/>
      <c r="G178" s="127"/>
      <c r="H178" s="5"/>
    </row>
    <row r="179" spans="1:8" s="128" customFormat="1" ht="23.25" customHeight="1">
      <c r="A179" s="89"/>
      <c r="B179" s="90"/>
      <c r="C179" s="90"/>
      <c r="D179" s="91"/>
      <c r="E179" s="90"/>
      <c r="F179" s="86"/>
      <c r="G179" s="127"/>
      <c r="H179" s="5"/>
    </row>
    <row r="180" spans="1:8" s="128" customFormat="1" ht="34.5" customHeight="1">
      <c r="A180" s="135" t="s">
        <v>54</v>
      </c>
      <c r="B180" s="6" t="s">
        <v>194</v>
      </c>
      <c r="C180" s="6"/>
      <c r="D180" s="26"/>
      <c r="E180" s="26"/>
      <c r="F180" s="87"/>
      <c r="G180" s="127"/>
      <c r="H180" s="5"/>
    </row>
    <row r="181" spans="1:8" s="128" customFormat="1" ht="19.5" customHeight="1">
      <c r="A181" s="98" t="s">
        <v>74</v>
      </c>
      <c r="B181" s="158" t="s">
        <v>74</v>
      </c>
      <c r="C181" s="136"/>
      <c r="D181" s="137" t="s">
        <v>210</v>
      </c>
      <c r="E181" s="1">
        <v>11.5</v>
      </c>
      <c r="F181" s="138">
        <v>0</v>
      </c>
      <c r="G181" s="139">
        <f>E181*F181</f>
        <v>0</v>
      </c>
      <c r="H181" s="5"/>
    </row>
    <row r="182" spans="1:8" s="128" customFormat="1" ht="45.75" customHeight="1">
      <c r="A182" s="135" t="s">
        <v>55</v>
      </c>
      <c r="B182" s="113" t="s">
        <v>195</v>
      </c>
      <c r="C182" s="136"/>
      <c r="D182" s="26"/>
      <c r="E182" s="26"/>
      <c r="F182" s="159"/>
      <c r="G182" s="139"/>
      <c r="H182" s="5"/>
    </row>
    <row r="183" spans="1:8" s="128" customFormat="1" ht="19.5" customHeight="1">
      <c r="A183" s="98"/>
      <c r="B183" s="6"/>
      <c r="C183" s="6"/>
      <c r="D183" s="137" t="s">
        <v>211</v>
      </c>
      <c r="E183" s="1">
        <v>42.5</v>
      </c>
      <c r="F183" s="138">
        <v>0</v>
      </c>
      <c r="G183" s="139">
        <f>E183*F183</f>
        <v>0</v>
      </c>
      <c r="H183" s="5"/>
    </row>
    <row r="184" spans="1:8" s="128" customFormat="1" ht="30.75" customHeight="1">
      <c r="A184" s="98" t="s">
        <v>56</v>
      </c>
      <c r="B184" s="6" t="s">
        <v>196</v>
      </c>
      <c r="C184" s="6"/>
      <c r="D184" s="26"/>
      <c r="E184" s="26"/>
      <c r="F184" s="159"/>
      <c r="G184" s="139"/>
      <c r="H184" s="5"/>
    </row>
    <row r="185" spans="1:8" s="128" customFormat="1" ht="21" customHeight="1">
      <c r="A185" s="98"/>
      <c r="B185" s="6"/>
      <c r="C185" s="6"/>
      <c r="D185" s="137" t="s">
        <v>212</v>
      </c>
      <c r="E185" s="1">
        <v>55</v>
      </c>
      <c r="F185" s="138">
        <v>0</v>
      </c>
      <c r="G185" s="139">
        <f>E185*F185</f>
        <v>0</v>
      </c>
      <c r="H185" s="5"/>
    </row>
    <row r="186" spans="1:8" s="128" customFormat="1" ht="20.25" customHeight="1">
      <c r="A186" s="98" t="s">
        <v>61</v>
      </c>
      <c r="B186" s="6" t="s">
        <v>107</v>
      </c>
      <c r="C186" s="6"/>
      <c r="D186" s="137"/>
      <c r="E186" s="1"/>
      <c r="F186" s="140"/>
      <c r="G186" s="139"/>
      <c r="H186" s="5"/>
    </row>
    <row r="187" spans="1:8" s="128" customFormat="1" ht="19.5" customHeight="1">
      <c r="A187" s="98"/>
      <c r="B187" s="106" t="s">
        <v>102</v>
      </c>
      <c r="C187" s="6"/>
      <c r="D187" s="137"/>
      <c r="E187" s="1"/>
      <c r="F187" s="1"/>
      <c r="G187" s="139">
        <v>0</v>
      </c>
      <c r="H187" s="5"/>
    </row>
    <row r="188" spans="1:8" s="128" customFormat="1" ht="16.5" customHeight="1">
      <c r="A188" s="98"/>
      <c r="B188" s="106"/>
      <c r="C188" s="6"/>
      <c r="D188" s="137"/>
      <c r="E188" s="1"/>
      <c r="F188" s="1"/>
      <c r="G188" s="139"/>
      <c r="H188" s="5"/>
    </row>
    <row r="189" spans="1:8" s="157" customFormat="1" ht="23.25" customHeight="1" thickBot="1">
      <c r="A189" s="117"/>
      <c r="B189" s="118" t="s">
        <v>193</v>
      </c>
      <c r="C189" s="160"/>
      <c r="D189" s="161"/>
      <c r="E189" s="162"/>
      <c r="F189" s="121" t="s">
        <v>25</v>
      </c>
      <c r="G189" s="122">
        <f>SUM(G181:G187)</f>
        <v>0</v>
      </c>
      <c r="H189" s="156"/>
    </row>
    <row r="190" spans="1:8" s="128" customFormat="1" ht="23.25" customHeight="1">
      <c r="A190" s="98"/>
      <c r="B190" s="97"/>
      <c r="C190" s="97"/>
      <c r="D190" s="93"/>
      <c r="E190" s="125"/>
      <c r="F190" s="126"/>
      <c r="G190" s="127"/>
      <c r="H190" s="5"/>
    </row>
    <row r="191" spans="1:7" ht="18.75" customHeight="1">
      <c r="A191" s="163" t="s">
        <v>83</v>
      </c>
      <c r="B191" s="164" t="s">
        <v>37</v>
      </c>
      <c r="D191" s="137"/>
      <c r="E191" s="1"/>
      <c r="F191" s="165"/>
      <c r="G191" s="109"/>
    </row>
    <row r="192" spans="1:7" ht="18.75" customHeight="1">
      <c r="A192" s="166"/>
      <c r="B192" s="97"/>
      <c r="D192" s="137"/>
      <c r="E192" s="1"/>
      <c r="F192" s="165"/>
      <c r="G192" s="109"/>
    </row>
    <row r="193" spans="1:3" ht="15" customHeight="1">
      <c r="A193" s="98" t="s">
        <v>82</v>
      </c>
      <c r="B193" s="167" t="s">
        <v>21</v>
      </c>
      <c r="C193" s="97"/>
    </row>
    <row r="194" spans="2:3" ht="15">
      <c r="B194" s="100" t="s">
        <v>31</v>
      </c>
      <c r="C194" s="97"/>
    </row>
    <row r="196" spans="2:7" ht="61.5" customHeight="1">
      <c r="B196" s="168" t="s">
        <v>27</v>
      </c>
      <c r="C196" s="168"/>
      <c r="D196" s="168"/>
      <c r="E196" s="168"/>
      <c r="F196" s="168"/>
      <c r="G196" s="5" t="s">
        <v>74</v>
      </c>
    </row>
    <row r="197" spans="1:6" ht="45.75" customHeight="1">
      <c r="A197" s="98" t="s">
        <v>74</v>
      </c>
      <c r="B197" s="168" t="s">
        <v>28</v>
      </c>
      <c r="C197" s="168"/>
      <c r="D197" s="168"/>
      <c r="E197" s="168"/>
      <c r="F197" s="168"/>
    </row>
    <row r="198" spans="1:8" s="136" customFormat="1" ht="87" customHeight="1">
      <c r="A198" s="98"/>
      <c r="B198" s="168" t="s">
        <v>29</v>
      </c>
      <c r="C198" s="168"/>
      <c r="D198" s="168"/>
      <c r="E198" s="168"/>
      <c r="F198" s="168"/>
      <c r="G198" s="5" t="s">
        <v>74</v>
      </c>
      <c r="H198" s="5"/>
    </row>
    <row r="199" spans="1:6" ht="36" customHeight="1">
      <c r="A199" s="98" t="s">
        <v>74</v>
      </c>
      <c r="B199" s="168" t="s">
        <v>213</v>
      </c>
      <c r="C199" s="168"/>
      <c r="D199" s="168"/>
      <c r="E199" s="168"/>
      <c r="F199" s="168"/>
    </row>
    <row r="200" spans="2:7" ht="33.75" customHeight="1">
      <c r="B200" s="168" t="s">
        <v>104</v>
      </c>
      <c r="C200" s="168"/>
      <c r="D200" s="168"/>
      <c r="E200" s="168"/>
      <c r="F200" s="168"/>
      <c r="G200" s="5" t="s">
        <v>74</v>
      </c>
    </row>
    <row r="201" spans="1:6" ht="33.75" customHeight="1">
      <c r="A201" s="98" t="s">
        <v>74</v>
      </c>
      <c r="B201" s="168" t="s">
        <v>30</v>
      </c>
      <c r="C201" s="168"/>
      <c r="D201" s="168"/>
      <c r="E201" s="168"/>
      <c r="F201" s="168"/>
    </row>
    <row r="202" spans="2:7" ht="25.5" customHeight="1">
      <c r="B202" s="168" t="s">
        <v>32</v>
      </c>
      <c r="C202" s="168"/>
      <c r="D202" s="168"/>
      <c r="E202" s="168"/>
      <c r="F202" s="168"/>
      <c r="G202" s="5" t="s">
        <v>74</v>
      </c>
    </row>
    <row r="203" spans="1:6" ht="22.5" customHeight="1">
      <c r="A203" s="98" t="s">
        <v>74</v>
      </c>
      <c r="B203" s="169" t="s">
        <v>103</v>
      </c>
      <c r="C203" s="169"/>
      <c r="D203" s="169"/>
      <c r="E203" s="169"/>
      <c r="F203" s="169"/>
    </row>
    <row r="204" spans="2:7" ht="15">
      <c r="B204" s="169" t="s">
        <v>214</v>
      </c>
      <c r="C204" s="169"/>
      <c r="D204" s="169"/>
      <c r="E204" s="169"/>
      <c r="F204" s="169"/>
      <c r="G204" s="12"/>
    </row>
    <row r="205" spans="1:8" s="13" customFormat="1" ht="15">
      <c r="A205" s="7" t="s">
        <v>74</v>
      </c>
      <c r="B205" s="169" t="s">
        <v>10</v>
      </c>
      <c r="C205" s="169"/>
      <c r="D205" s="169"/>
      <c r="E205" s="169"/>
      <c r="F205" s="169"/>
      <c r="G205" s="12"/>
      <c r="H205" s="12"/>
    </row>
    <row r="206" spans="1:8" s="13" customFormat="1" ht="15" customHeight="1">
      <c r="A206" s="7"/>
      <c r="B206" s="169" t="s">
        <v>215</v>
      </c>
      <c r="C206" s="169"/>
      <c r="D206" s="169"/>
      <c r="E206" s="169"/>
      <c r="F206" s="169"/>
      <c r="G206" s="12"/>
      <c r="H206" s="12"/>
    </row>
    <row r="207" spans="1:8" s="13" customFormat="1" ht="15" customHeight="1">
      <c r="A207" s="7"/>
      <c r="B207" s="169" t="s">
        <v>33</v>
      </c>
      <c r="C207" s="169"/>
      <c r="D207" s="169"/>
      <c r="E207" s="169"/>
      <c r="F207" s="169"/>
      <c r="G207" s="12"/>
      <c r="H207" s="12"/>
    </row>
    <row r="208" spans="1:8" s="13" customFormat="1" ht="15">
      <c r="A208" s="7"/>
      <c r="B208" s="169" t="s">
        <v>34</v>
      </c>
      <c r="C208" s="169"/>
      <c r="D208" s="169"/>
      <c r="E208" s="169"/>
      <c r="F208" s="169"/>
      <c r="G208" s="12"/>
      <c r="H208" s="12"/>
    </row>
    <row r="209" spans="1:8" s="13" customFormat="1" ht="15">
      <c r="A209" s="7"/>
      <c r="B209" s="6" t="s">
        <v>74</v>
      </c>
      <c r="C209" s="11"/>
      <c r="D209" s="83"/>
      <c r="E209" s="11"/>
      <c r="F209" s="11"/>
      <c r="G209" s="12"/>
      <c r="H209" s="12"/>
    </row>
    <row r="210" spans="1:5" ht="13.5" customHeight="1">
      <c r="A210" s="7"/>
      <c r="D210" s="137"/>
      <c r="E210" s="1"/>
    </row>
    <row r="211" spans="1:5" ht="13.5" customHeight="1">
      <c r="A211" s="98" t="s">
        <v>54</v>
      </c>
      <c r="B211" s="6" t="s">
        <v>87</v>
      </c>
      <c r="D211" s="137"/>
      <c r="E211" s="1"/>
    </row>
    <row r="212" spans="2:5" ht="13.5" customHeight="1">
      <c r="B212" s="6" t="s">
        <v>78</v>
      </c>
      <c r="D212" s="170"/>
      <c r="E212" s="128"/>
    </row>
    <row r="213" spans="2:7" ht="86.25" customHeight="1">
      <c r="B213" s="6" t="s">
        <v>216</v>
      </c>
      <c r="D213" s="26"/>
      <c r="E213" s="26"/>
      <c r="F213" s="87"/>
      <c r="G213" s="26"/>
    </row>
    <row r="214" spans="4:7" ht="19.5" customHeight="1">
      <c r="D214" s="137" t="s">
        <v>44</v>
      </c>
      <c r="E214" s="1">
        <v>75</v>
      </c>
      <c r="F214" s="171">
        <v>0</v>
      </c>
      <c r="G214" s="172">
        <f>E214*F214</f>
        <v>0</v>
      </c>
    </row>
    <row r="215" spans="2:7" ht="27.75" customHeight="1">
      <c r="B215" s="6" t="s">
        <v>136</v>
      </c>
      <c r="D215" s="137"/>
      <c r="E215" s="1"/>
      <c r="F215" s="171"/>
      <c r="G215" s="172"/>
    </row>
    <row r="216" spans="2:7" ht="18" customHeight="1">
      <c r="B216" s="6" t="s">
        <v>137</v>
      </c>
      <c r="D216" s="137"/>
      <c r="E216" s="1"/>
      <c r="F216" s="171"/>
      <c r="G216" s="172"/>
    </row>
    <row r="217" spans="4:7" ht="18" customHeight="1">
      <c r="D217" s="137"/>
      <c r="E217" s="1"/>
      <c r="F217" s="171"/>
      <c r="G217" s="172"/>
    </row>
    <row r="218" spans="1:7" ht="43.5" customHeight="1">
      <c r="A218" s="98" t="s">
        <v>55</v>
      </c>
      <c r="B218" s="6" t="s">
        <v>135</v>
      </c>
      <c r="D218" s="137" t="s">
        <v>44</v>
      </c>
      <c r="E218" s="1">
        <v>63</v>
      </c>
      <c r="F218" s="171">
        <v>0</v>
      </c>
      <c r="G218" s="172">
        <f>E218*F218</f>
        <v>0</v>
      </c>
    </row>
    <row r="219" spans="4:7" ht="19.5" customHeight="1">
      <c r="D219" s="137"/>
      <c r="E219" s="1"/>
      <c r="F219" s="171"/>
      <c r="G219" s="172"/>
    </row>
    <row r="220" spans="1:2" ht="99.75" customHeight="1">
      <c r="A220" s="98" t="s">
        <v>56</v>
      </c>
      <c r="B220" s="6" t="s">
        <v>217</v>
      </c>
    </row>
    <row r="221" spans="1:8" s="136" customFormat="1" ht="15">
      <c r="A221" s="98"/>
      <c r="B221" s="6" t="s">
        <v>35</v>
      </c>
      <c r="C221" s="6"/>
      <c r="D221" s="93"/>
      <c r="E221" s="173"/>
      <c r="F221" s="1"/>
      <c r="G221" s="5">
        <f>(G218*G214)*0.05</f>
        <v>0</v>
      </c>
      <c r="H221" s="5"/>
    </row>
    <row r="222" spans="1:8" s="136" customFormat="1" ht="15">
      <c r="A222" s="98"/>
      <c r="B222" s="6"/>
      <c r="C222" s="6"/>
      <c r="D222" s="93"/>
      <c r="E222" s="173"/>
      <c r="F222" s="1"/>
      <c r="G222" s="5"/>
      <c r="H222" s="5"/>
    </row>
    <row r="223" spans="1:8" s="176" customFormat="1" ht="25.5" customHeight="1" thickBot="1">
      <c r="A223" s="117"/>
      <c r="B223" s="118" t="s">
        <v>199</v>
      </c>
      <c r="C223" s="174"/>
      <c r="D223" s="119"/>
      <c r="E223" s="175"/>
      <c r="F223" s="121" t="s">
        <v>25</v>
      </c>
      <c r="G223" s="122">
        <f>SUM(G214:G222)</f>
        <v>0</v>
      </c>
      <c r="H223" s="119"/>
    </row>
    <row r="225" spans="1:2" ht="15.75">
      <c r="A225" s="177" t="s">
        <v>6</v>
      </c>
      <c r="B225" s="178" t="s">
        <v>80</v>
      </c>
    </row>
    <row r="226" spans="1:4" ht="15">
      <c r="A226" s="141"/>
      <c r="B226" s="179" t="s">
        <v>0</v>
      </c>
      <c r="C226" s="180"/>
      <c r="D226" s="180"/>
    </row>
    <row r="227" spans="2:4" ht="2.25" customHeight="1">
      <c r="B227" s="179"/>
      <c r="C227" s="180"/>
      <c r="D227" s="180"/>
    </row>
    <row r="228" spans="2:4" ht="71.25">
      <c r="B228" s="181" t="s">
        <v>1</v>
      </c>
      <c r="C228" s="180"/>
      <c r="D228" s="180"/>
    </row>
    <row r="229" spans="2:4" ht="57">
      <c r="B229" s="181" t="s">
        <v>2</v>
      </c>
      <c r="C229" s="180"/>
      <c r="D229" s="180"/>
    </row>
    <row r="230" spans="2:4" ht="57">
      <c r="B230" s="182" t="s">
        <v>3</v>
      </c>
      <c r="C230" s="180"/>
      <c r="D230" s="180"/>
    </row>
    <row r="231" spans="2:4" ht="15">
      <c r="B231" s="183"/>
      <c r="C231" s="180"/>
      <c r="D231" s="180"/>
    </row>
    <row r="232" spans="1:7" ht="75.75" customHeight="1">
      <c r="A232" s="98" t="s">
        <v>54</v>
      </c>
      <c r="B232" s="184" t="s">
        <v>105</v>
      </c>
      <c r="C232" s="185"/>
      <c r="D232" s="186"/>
      <c r="F232" s="86"/>
      <c r="G232" s="187"/>
    </row>
    <row r="233" spans="2:7" ht="15">
      <c r="B233" s="184"/>
      <c r="C233" s="185"/>
      <c r="D233" s="186" t="s">
        <v>4</v>
      </c>
      <c r="E233" s="188">
        <v>85</v>
      </c>
      <c r="F233" s="86">
        <v>0</v>
      </c>
      <c r="G233" s="187">
        <f>E233*F233</f>
        <v>0</v>
      </c>
    </row>
    <row r="234" spans="1:7" ht="32.25" customHeight="1">
      <c r="A234" s="98" t="s">
        <v>55</v>
      </c>
      <c r="B234" s="184" t="s">
        <v>91</v>
      </c>
      <c r="C234" s="185"/>
      <c r="D234" s="26"/>
      <c r="E234" s="26"/>
      <c r="F234" s="87"/>
      <c r="G234" s="26"/>
    </row>
    <row r="235" spans="2:7" ht="21" customHeight="1">
      <c r="B235" s="184"/>
      <c r="C235" s="185"/>
      <c r="D235" s="186" t="s">
        <v>47</v>
      </c>
      <c r="E235" s="188">
        <v>1</v>
      </c>
      <c r="F235" s="86">
        <v>0</v>
      </c>
      <c r="G235" s="187">
        <f>E235*F235</f>
        <v>0</v>
      </c>
    </row>
    <row r="236" spans="1:7" ht="101.25" customHeight="1">
      <c r="A236" s="98" t="s">
        <v>56</v>
      </c>
      <c r="B236" s="189" t="s">
        <v>92</v>
      </c>
      <c r="C236" s="185"/>
      <c r="D236" s="186"/>
      <c r="E236" s="188"/>
      <c r="F236" s="86"/>
      <c r="G236" s="187"/>
    </row>
    <row r="237" spans="1:7" ht="15">
      <c r="A237" s="141"/>
      <c r="B237" s="184"/>
      <c r="C237" s="185"/>
      <c r="D237" s="186" t="s">
        <v>47</v>
      </c>
      <c r="E237" s="188">
        <v>1</v>
      </c>
      <c r="F237" s="86">
        <v>0</v>
      </c>
      <c r="G237" s="187">
        <f>E237*F237</f>
        <v>0</v>
      </c>
    </row>
    <row r="238" spans="1:7" ht="23.25" customHeight="1">
      <c r="A238" s="98" t="s">
        <v>61</v>
      </c>
      <c r="B238" s="6" t="s">
        <v>106</v>
      </c>
      <c r="D238" s="186"/>
      <c r="E238" s="188"/>
      <c r="F238" s="86"/>
      <c r="G238" s="26"/>
    </row>
    <row r="239" spans="2:7" ht="15">
      <c r="B239" s="106" t="s">
        <v>102</v>
      </c>
      <c r="G239" s="5">
        <v>0</v>
      </c>
    </row>
    <row r="240" ht="15">
      <c r="B240" s="106"/>
    </row>
    <row r="241" spans="1:8" s="124" customFormat="1" ht="25.5" customHeight="1" thickBot="1">
      <c r="A241" s="117"/>
      <c r="B241" s="190" t="s">
        <v>200</v>
      </c>
      <c r="C241" s="191"/>
      <c r="D241" s="192"/>
      <c r="E241" s="193"/>
      <c r="F241" s="162"/>
      <c r="G241" s="122">
        <f>SUM(G233:G240)</f>
        <v>0</v>
      </c>
      <c r="H241" s="156"/>
    </row>
    <row r="242" ht="15">
      <c r="E242" s="93"/>
    </row>
    <row r="243" spans="1:5" ht="15.75">
      <c r="A243" s="43" t="s">
        <v>84</v>
      </c>
      <c r="B243" s="194" t="s">
        <v>79</v>
      </c>
      <c r="C243" s="195"/>
      <c r="D243" s="196"/>
      <c r="E243" s="197"/>
    </row>
    <row r="244" spans="1:5" ht="15">
      <c r="A244" s="198"/>
      <c r="B244" s="199"/>
      <c r="C244" s="195"/>
      <c r="D244" s="196"/>
      <c r="E244" s="197"/>
    </row>
    <row r="245" spans="1:5" ht="15">
      <c r="A245" s="212" t="s">
        <v>54</v>
      </c>
      <c r="B245" s="6" t="s">
        <v>7</v>
      </c>
      <c r="C245" s="200"/>
      <c r="D245" s="170"/>
      <c r="E245" s="200"/>
    </row>
    <row r="246" spans="1:5" ht="15">
      <c r="A246" s="201"/>
      <c r="B246" s="202" t="s">
        <v>108</v>
      </c>
      <c r="C246" s="200"/>
      <c r="D246" s="170"/>
      <c r="E246" s="200"/>
    </row>
    <row r="247" spans="1:7" ht="15">
      <c r="A247" s="201"/>
      <c r="B247" s="200"/>
      <c r="D247" s="203" t="s">
        <v>203</v>
      </c>
      <c r="E247" s="204">
        <v>1</v>
      </c>
      <c r="F247" s="9">
        <v>0</v>
      </c>
      <c r="G247" s="205">
        <f>E247*F247</f>
        <v>0</v>
      </c>
    </row>
    <row r="248" spans="1:8" s="206" customFormat="1" ht="32.25" customHeight="1">
      <c r="A248" s="201" t="s">
        <v>55</v>
      </c>
      <c r="B248" s="6" t="s">
        <v>218</v>
      </c>
      <c r="C248" s="6"/>
      <c r="D248" s="170"/>
      <c r="E248" s="204"/>
      <c r="F248" s="1"/>
      <c r="G248" s="5"/>
      <c r="H248" s="5"/>
    </row>
    <row r="249" spans="1:8" s="206" customFormat="1" ht="15">
      <c r="A249" s="201"/>
      <c r="B249" s="6"/>
      <c r="C249" s="6"/>
      <c r="D249" s="207" t="s">
        <v>47</v>
      </c>
      <c r="E249" s="204">
        <v>9</v>
      </c>
      <c r="F249" s="9">
        <v>0</v>
      </c>
      <c r="G249" s="205">
        <f>E249*F249</f>
        <v>0</v>
      </c>
      <c r="H249" s="5"/>
    </row>
    <row r="250" spans="1:8" s="206" customFormat="1" ht="116.25" customHeight="1">
      <c r="A250" s="201" t="s">
        <v>56</v>
      </c>
      <c r="B250" s="6" t="s">
        <v>219</v>
      </c>
      <c r="C250" s="6"/>
      <c r="D250" s="208"/>
      <c r="E250" s="209"/>
      <c r="F250" s="9"/>
      <c r="G250" s="205"/>
      <c r="H250" s="5"/>
    </row>
    <row r="251" spans="1:8" s="206" customFormat="1" ht="18.75" customHeight="1">
      <c r="A251" s="201"/>
      <c r="B251" s="6"/>
      <c r="C251" s="6"/>
      <c r="D251" s="208" t="s">
        <v>5</v>
      </c>
      <c r="E251" s="209">
        <v>48.4</v>
      </c>
      <c r="F251" s="9">
        <v>0</v>
      </c>
      <c r="G251" s="205">
        <f>E251*F251</f>
        <v>0</v>
      </c>
      <c r="H251" s="5"/>
    </row>
    <row r="252" spans="1:7" ht="10.5" customHeight="1">
      <c r="A252" s="201"/>
      <c r="D252" s="144"/>
      <c r="E252" s="195"/>
      <c r="F252" s="86"/>
      <c r="G252" s="187"/>
    </row>
    <row r="253" spans="1:7" ht="28.5">
      <c r="A253" s="201" t="s">
        <v>61</v>
      </c>
      <c r="B253" s="6" t="s">
        <v>110</v>
      </c>
      <c r="D253" s="144"/>
      <c r="E253" s="195"/>
      <c r="F253" s="86" t="s">
        <v>74</v>
      </c>
      <c r="G253" s="187"/>
    </row>
    <row r="254" spans="1:7" ht="15">
      <c r="A254" s="201"/>
      <c r="D254" s="144" t="s">
        <v>5</v>
      </c>
      <c r="E254" s="209">
        <v>1</v>
      </c>
      <c r="F254" s="86">
        <v>0</v>
      </c>
      <c r="G254" s="187">
        <f>E254*F254</f>
        <v>0</v>
      </c>
    </row>
    <row r="255" spans="1:8" s="206" customFormat="1" ht="42.75">
      <c r="A255" s="201" t="s">
        <v>62</v>
      </c>
      <c r="B255" s="6" t="s">
        <v>111</v>
      </c>
      <c r="C255" s="6"/>
      <c r="D255" s="208"/>
      <c r="E255" s="209"/>
      <c r="F255" s="9"/>
      <c r="G255" s="205"/>
      <c r="H255" s="5"/>
    </row>
    <row r="256" spans="1:8" s="206" customFormat="1" ht="15">
      <c r="A256" s="201"/>
      <c r="B256" s="200"/>
      <c r="C256" s="6"/>
      <c r="D256" s="105" t="s">
        <v>5</v>
      </c>
      <c r="E256" s="200">
        <v>2</v>
      </c>
      <c r="F256" s="1">
        <v>0</v>
      </c>
      <c r="G256" s="205">
        <f>E256*F256</f>
        <v>0</v>
      </c>
      <c r="H256" s="5"/>
    </row>
    <row r="257" spans="1:8" s="206" customFormat="1" ht="45.75" customHeight="1">
      <c r="A257" s="201" t="s">
        <v>63</v>
      </c>
      <c r="B257" s="210" t="s">
        <v>123</v>
      </c>
      <c r="C257" s="6"/>
      <c r="D257" s="105"/>
      <c r="E257" s="200"/>
      <c r="F257" s="1"/>
      <c r="G257" s="5"/>
      <c r="H257" s="5"/>
    </row>
    <row r="258" spans="1:8" s="206" customFormat="1" ht="15">
      <c r="A258" s="201"/>
      <c r="B258" s="200"/>
      <c r="C258" s="6"/>
      <c r="D258" s="105" t="s">
        <v>4</v>
      </c>
      <c r="E258" s="200">
        <v>140</v>
      </c>
      <c r="F258" s="1">
        <v>0</v>
      </c>
      <c r="G258" s="205">
        <f>E258*F258</f>
        <v>0</v>
      </c>
      <c r="H258" s="5"/>
    </row>
    <row r="259" spans="1:8" s="206" customFormat="1" ht="43.5">
      <c r="A259" s="201" t="s">
        <v>64</v>
      </c>
      <c r="B259" s="211" t="s">
        <v>115</v>
      </c>
      <c r="C259" s="6"/>
      <c r="D259" s="105"/>
      <c r="E259" s="200"/>
      <c r="F259" s="1"/>
      <c r="G259" s="5"/>
      <c r="H259" s="5"/>
    </row>
    <row r="260" spans="1:8" s="206" customFormat="1" ht="15">
      <c r="A260" s="201"/>
      <c r="B260" s="200"/>
      <c r="C260" s="6"/>
      <c r="D260" s="105" t="s">
        <v>4</v>
      </c>
      <c r="E260" s="200">
        <v>36</v>
      </c>
      <c r="F260" s="1">
        <v>0</v>
      </c>
      <c r="G260" s="205">
        <f>E260*F260</f>
        <v>0</v>
      </c>
      <c r="H260" s="5"/>
    </row>
    <row r="261" spans="1:5" ht="45" customHeight="1">
      <c r="A261" s="201" t="s">
        <v>65</v>
      </c>
      <c r="B261" s="6" t="s">
        <v>116</v>
      </c>
      <c r="D261" s="105"/>
      <c r="E261" s="197"/>
    </row>
    <row r="262" spans="1:7" ht="15">
      <c r="A262" s="201"/>
      <c r="D262" s="144" t="s">
        <v>5</v>
      </c>
      <c r="E262" s="195">
        <v>90</v>
      </c>
      <c r="F262" s="86">
        <v>0</v>
      </c>
      <c r="G262" s="187">
        <f>E262*F262</f>
        <v>0</v>
      </c>
    </row>
    <row r="263" spans="1:8" s="206" customFormat="1" ht="73.5" customHeight="1">
      <c r="A263" s="212" t="s">
        <v>66</v>
      </c>
      <c r="B263" s="6" t="s">
        <v>114</v>
      </c>
      <c r="C263" s="6"/>
      <c r="D263" s="208"/>
      <c r="E263" s="209"/>
      <c r="F263" s="9"/>
      <c r="G263" s="205"/>
      <c r="H263" s="5"/>
    </row>
    <row r="264" spans="1:8" s="206" customFormat="1" ht="15">
      <c r="A264" s="212"/>
      <c r="B264" s="6"/>
      <c r="C264" s="6"/>
      <c r="D264" s="208" t="s">
        <v>5</v>
      </c>
      <c r="E264" s="209">
        <v>47</v>
      </c>
      <c r="F264" s="9">
        <v>0</v>
      </c>
      <c r="G264" s="205">
        <f>E264*F264</f>
        <v>0</v>
      </c>
      <c r="H264" s="5"/>
    </row>
    <row r="265" spans="1:7" ht="42.75">
      <c r="A265" s="212" t="s">
        <v>89</v>
      </c>
      <c r="B265" s="6" t="s">
        <v>112</v>
      </c>
      <c r="D265" s="26"/>
      <c r="E265" s="26"/>
      <c r="F265" s="87"/>
      <c r="G265" s="26"/>
    </row>
    <row r="266" spans="1:7" ht="15">
      <c r="A266" s="212"/>
      <c r="D266" s="144" t="s">
        <v>4</v>
      </c>
      <c r="E266" s="195">
        <v>8.5</v>
      </c>
      <c r="F266" s="86">
        <v>0</v>
      </c>
      <c r="G266" s="187">
        <f>E266*F266</f>
        <v>0</v>
      </c>
    </row>
    <row r="267" spans="1:7" ht="57">
      <c r="A267" s="212" t="s">
        <v>48</v>
      </c>
      <c r="B267" s="6" t="s">
        <v>117</v>
      </c>
      <c r="D267" s="213"/>
      <c r="E267" s="214"/>
      <c r="F267" s="215"/>
      <c r="G267" s="216"/>
    </row>
    <row r="268" spans="4:7" ht="15">
      <c r="D268" s="93" t="s">
        <v>4</v>
      </c>
      <c r="E268" s="5">
        <v>8.5</v>
      </c>
      <c r="F268" s="1">
        <v>0</v>
      </c>
      <c r="G268" s="187">
        <f>E268*F268</f>
        <v>0</v>
      </c>
    </row>
    <row r="269" spans="1:7" ht="28.5">
      <c r="A269" s="98" t="s">
        <v>90</v>
      </c>
      <c r="B269" s="6" t="s">
        <v>113</v>
      </c>
      <c r="D269" s="144"/>
      <c r="E269" s="195"/>
      <c r="F269" s="86"/>
      <c r="G269" s="187"/>
    </row>
    <row r="270" spans="1:7" ht="15">
      <c r="A270" s="212"/>
      <c r="D270" s="144" t="s">
        <v>47</v>
      </c>
      <c r="E270" s="195">
        <v>2</v>
      </c>
      <c r="F270" s="86">
        <v>0</v>
      </c>
      <c r="G270" s="136">
        <f>E270*F270</f>
        <v>0</v>
      </c>
    </row>
    <row r="271" spans="1:8" s="206" customFormat="1" ht="85.5">
      <c r="A271" s="212" t="s">
        <v>49</v>
      </c>
      <c r="B271" s="6" t="s">
        <v>220</v>
      </c>
      <c r="C271" s="6"/>
      <c r="D271" s="105"/>
      <c r="E271" s="209"/>
      <c r="F271" s="1"/>
      <c r="G271" s="5"/>
      <c r="H271" s="5"/>
    </row>
    <row r="272" spans="1:8" s="206" customFormat="1" ht="15">
      <c r="A272" s="212"/>
      <c r="B272" s="217" t="s">
        <v>74</v>
      </c>
      <c r="C272" s="6"/>
      <c r="D272" s="105"/>
      <c r="E272" s="209"/>
      <c r="F272" s="1"/>
      <c r="G272" s="5"/>
      <c r="H272" s="5"/>
    </row>
    <row r="273" spans="1:8" s="206" customFormat="1" ht="15">
      <c r="A273" s="212"/>
      <c r="B273" s="217" t="s">
        <v>124</v>
      </c>
      <c r="C273" s="6"/>
      <c r="D273" s="105" t="s">
        <v>44</v>
      </c>
      <c r="E273" s="209">
        <v>18</v>
      </c>
      <c r="F273" s="9">
        <v>0</v>
      </c>
      <c r="G273" s="205">
        <f>E273*F273</f>
        <v>0</v>
      </c>
      <c r="H273" s="5"/>
    </row>
    <row r="274" spans="1:7" ht="15">
      <c r="A274" s="212"/>
      <c r="B274" s="217" t="s">
        <v>125</v>
      </c>
      <c r="D274" s="105" t="s">
        <v>44</v>
      </c>
      <c r="E274" s="209">
        <v>148</v>
      </c>
      <c r="F274" s="9">
        <v>0</v>
      </c>
      <c r="G274" s="205">
        <f>E274*F274</f>
        <v>0</v>
      </c>
    </row>
    <row r="275" spans="1:7" ht="15">
      <c r="A275" s="212"/>
      <c r="B275" s="217"/>
      <c r="D275" s="105"/>
      <c r="E275" s="195"/>
      <c r="F275" s="86"/>
      <c r="G275" s="187"/>
    </row>
    <row r="276" spans="1:5" ht="35.25" customHeight="1">
      <c r="A276" s="212" t="s">
        <v>50</v>
      </c>
      <c r="B276" s="6" t="s">
        <v>121</v>
      </c>
      <c r="D276" s="105"/>
      <c r="E276" s="195"/>
    </row>
    <row r="277" spans="1:8" s="206" customFormat="1" ht="15" customHeight="1">
      <c r="A277" s="212"/>
      <c r="B277" s="217" t="s">
        <v>120</v>
      </c>
      <c r="C277" s="209"/>
      <c r="D277" s="219" t="s">
        <v>44</v>
      </c>
      <c r="E277" s="209">
        <v>148</v>
      </c>
      <c r="F277" s="9">
        <v>0</v>
      </c>
      <c r="G277" s="205">
        <f>E277*F277</f>
        <v>0</v>
      </c>
      <c r="H277" s="5"/>
    </row>
    <row r="278" ht="15">
      <c r="A278" s="212"/>
    </row>
    <row r="279" spans="1:8" s="206" customFormat="1" ht="75" customHeight="1">
      <c r="A279" s="212" t="s">
        <v>51</v>
      </c>
      <c r="B279" s="6" t="s">
        <v>131</v>
      </c>
      <c r="C279" s="6"/>
      <c r="D279" s="170"/>
      <c r="E279" s="209"/>
      <c r="F279" s="1"/>
      <c r="G279" s="5"/>
      <c r="H279" s="5"/>
    </row>
    <row r="280" spans="1:8" s="206" customFormat="1" ht="15">
      <c r="A280" s="212"/>
      <c r="B280" s="217" t="s">
        <v>126</v>
      </c>
      <c r="C280" s="6"/>
      <c r="D280" s="128"/>
      <c r="E280" s="128"/>
      <c r="F280" s="88"/>
      <c r="G280" s="128"/>
      <c r="H280" s="5"/>
    </row>
    <row r="281" spans="1:8" s="206" customFormat="1" ht="15">
      <c r="A281" s="212"/>
      <c r="B281" s="217"/>
      <c r="C281" s="6"/>
      <c r="D281" s="208" t="s">
        <v>47</v>
      </c>
      <c r="E281" s="209">
        <v>2</v>
      </c>
      <c r="F281" s="9">
        <v>0</v>
      </c>
      <c r="G281" s="205">
        <f>E281*F281</f>
        <v>0</v>
      </c>
      <c r="H281" s="5"/>
    </row>
    <row r="282" spans="1:8" s="206" customFormat="1" ht="71.25">
      <c r="A282" s="212">
        <v>16</v>
      </c>
      <c r="B282" s="6" t="s">
        <v>128</v>
      </c>
      <c r="C282" s="6"/>
      <c r="D282" s="105"/>
      <c r="E282" s="209"/>
      <c r="F282" s="1"/>
      <c r="G282" s="5"/>
      <c r="H282" s="5"/>
    </row>
    <row r="283" spans="1:8" s="206" customFormat="1" ht="15">
      <c r="A283" s="212"/>
      <c r="B283" s="217" t="s">
        <v>127</v>
      </c>
      <c r="C283" s="6"/>
      <c r="D283" s="128"/>
      <c r="E283" s="128"/>
      <c r="F283" s="88"/>
      <c r="G283" s="128"/>
      <c r="H283" s="5"/>
    </row>
    <row r="284" spans="1:8" s="206" customFormat="1" ht="15">
      <c r="A284" s="212"/>
      <c r="B284" s="217"/>
      <c r="C284" s="6"/>
      <c r="D284" s="208" t="s">
        <v>47</v>
      </c>
      <c r="E284" s="209">
        <v>1</v>
      </c>
      <c r="F284" s="9">
        <v>0</v>
      </c>
      <c r="G284" s="205">
        <f>E284*F284</f>
        <v>0</v>
      </c>
      <c r="H284" s="5"/>
    </row>
    <row r="285" spans="1:8" s="206" customFormat="1" ht="57">
      <c r="A285" s="212" t="s">
        <v>75</v>
      </c>
      <c r="B285" s="6" t="s">
        <v>129</v>
      </c>
      <c r="C285" s="6"/>
      <c r="D285" s="105"/>
      <c r="E285" s="209"/>
      <c r="F285" s="1"/>
      <c r="G285" s="5"/>
      <c r="H285" s="5"/>
    </row>
    <row r="286" spans="1:8" s="206" customFormat="1" ht="15">
      <c r="A286" s="212"/>
      <c r="B286" s="217" t="s">
        <v>130</v>
      </c>
      <c r="C286" s="6"/>
      <c r="D286" s="128"/>
      <c r="E286" s="128"/>
      <c r="F286" s="88"/>
      <c r="G286" s="128"/>
      <c r="H286" s="5"/>
    </row>
    <row r="287" spans="1:8" s="206" customFormat="1" ht="15">
      <c r="A287" s="212"/>
      <c r="B287" s="217"/>
      <c r="C287" s="6"/>
      <c r="D287" s="208" t="s">
        <v>47</v>
      </c>
      <c r="E287" s="209">
        <v>1</v>
      </c>
      <c r="F287" s="9">
        <v>0</v>
      </c>
      <c r="G287" s="205">
        <f>E287*F287</f>
        <v>0</v>
      </c>
      <c r="H287" s="5"/>
    </row>
    <row r="288" spans="1:8" s="206" customFormat="1" ht="42.75">
      <c r="A288" s="212" t="s">
        <v>93</v>
      </c>
      <c r="B288" s="6" t="s">
        <v>118</v>
      </c>
      <c r="C288" s="6"/>
      <c r="D288" s="208"/>
      <c r="E288" s="209"/>
      <c r="F288" s="9"/>
      <c r="G288" s="205"/>
      <c r="H288" s="5"/>
    </row>
    <row r="289" spans="1:8" s="206" customFormat="1" ht="15">
      <c r="A289" s="212"/>
      <c r="B289" s="6"/>
      <c r="C289" s="6"/>
      <c r="D289" s="208" t="s">
        <v>109</v>
      </c>
      <c r="E289" s="209">
        <v>1</v>
      </c>
      <c r="F289" s="9">
        <v>0</v>
      </c>
      <c r="G289" s="205">
        <f>E289*F289</f>
        <v>0</v>
      </c>
      <c r="H289" s="5"/>
    </row>
    <row r="290" spans="1:5" ht="57">
      <c r="A290" s="212" t="s">
        <v>94</v>
      </c>
      <c r="B290" s="6" t="s">
        <v>119</v>
      </c>
      <c r="D290" s="196"/>
      <c r="E290" s="195"/>
    </row>
    <row r="291" spans="1:7" ht="15">
      <c r="A291" s="212"/>
      <c r="D291" s="196"/>
      <c r="E291" s="195">
        <v>9</v>
      </c>
      <c r="F291" s="86">
        <v>0</v>
      </c>
      <c r="G291" s="187">
        <f>E291*F291</f>
        <v>0</v>
      </c>
    </row>
    <row r="292" spans="1:8" s="206" customFormat="1" ht="100.5" customHeight="1">
      <c r="A292" s="212" t="s">
        <v>95</v>
      </c>
      <c r="B292" s="6" t="s">
        <v>133</v>
      </c>
      <c r="C292" s="220" t="s">
        <v>74</v>
      </c>
      <c r="D292" s="208"/>
      <c r="E292" s="209"/>
      <c r="F292" s="9"/>
      <c r="G292" s="205"/>
      <c r="H292" s="5"/>
    </row>
    <row r="293" spans="1:8" s="206" customFormat="1" ht="15">
      <c r="A293" s="212"/>
      <c r="B293" s="6"/>
      <c r="C293" s="6"/>
      <c r="D293" s="208" t="s">
        <v>44</v>
      </c>
      <c r="E293" s="209">
        <v>70</v>
      </c>
      <c r="F293" s="9">
        <v>0</v>
      </c>
      <c r="G293" s="205">
        <f>E293*F293</f>
        <v>0</v>
      </c>
      <c r="H293" s="5"/>
    </row>
    <row r="294" spans="1:8" s="206" customFormat="1" ht="84" customHeight="1">
      <c r="A294" s="212">
        <v>21</v>
      </c>
      <c r="B294" s="6" t="s">
        <v>132</v>
      </c>
      <c r="C294" s="221" t="s">
        <v>74</v>
      </c>
      <c r="D294" s="208"/>
      <c r="E294" s="5"/>
      <c r="F294" s="1"/>
      <c r="G294" s="5"/>
      <c r="H294" s="5"/>
    </row>
    <row r="295" spans="1:8" s="206" customFormat="1" ht="19.5" customHeight="1">
      <c r="A295" s="212"/>
      <c r="B295" s="6"/>
      <c r="C295" s="6"/>
      <c r="D295" s="208" t="s">
        <v>44</v>
      </c>
      <c r="E295" s="209">
        <v>31</v>
      </c>
      <c r="F295" s="9">
        <v>0</v>
      </c>
      <c r="G295" s="205">
        <f>E295*F295</f>
        <v>0</v>
      </c>
      <c r="H295" s="5"/>
    </row>
    <row r="296" spans="1:7" ht="15">
      <c r="A296" s="212"/>
      <c r="D296" s="144"/>
      <c r="E296" s="195"/>
      <c r="F296" s="86"/>
      <c r="G296" s="187"/>
    </row>
    <row r="297" spans="1:8" s="206" customFormat="1" ht="29.25">
      <c r="A297" s="212" t="s">
        <v>96</v>
      </c>
      <c r="B297" s="222" t="s">
        <v>122</v>
      </c>
      <c r="C297" s="209"/>
      <c r="D297" s="219"/>
      <c r="E297" s="200"/>
      <c r="F297" s="1"/>
      <c r="G297" s="5"/>
      <c r="H297" s="5"/>
    </row>
    <row r="298" spans="1:8" s="206" customFormat="1" ht="15">
      <c r="A298" s="212"/>
      <c r="B298" s="223" t="s">
        <v>102</v>
      </c>
      <c r="C298" s="209"/>
      <c r="D298" s="208" t="s">
        <v>47</v>
      </c>
      <c r="E298" s="209">
        <v>1</v>
      </c>
      <c r="F298" s="9">
        <v>0</v>
      </c>
      <c r="G298" s="205">
        <f>E298*F298</f>
        <v>0</v>
      </c>
      <c r="H298" s="5"/>
    </row>
    <row r="299" spans="1:5" ht="15">
      <c r="A299" s="212"/>
      <c r="B299" s="218"/>
      <c r="C299" s="195"/>
      <c r="D299" s="224"/>
      <c r="E299" s="197"/>
    </row>
    <row r="300" spans="1:7" ht="15">
      <c r="A300" s="212" t="s">
        <v>97</v>
      </c>
      <c r="B300" s="218" t="s">
        <v>8</v>
      </c>
      <c r="C300" s="195"/>
      <c r="D300" s="224"/>
      <c r="E300" s="197"/>
      <c r="G300" s="5" t="s">
        <v>74</v>
      </c>
    </row>
    <row r="301" spans="1:7" ht="15">
      <c r="A301" s="212"/>
      <c r="B301" s="218" t="s">
        <v>9</v>
      </c>
      <c r="C301" s="195" t="s">
        <v>74</v>
      </c>
      <c r="D301" s="224"/>
      <c r="E301" s="197"/>
      <c r="G301" s="5">
        <f>(G298+G295+G293+G291+G289+G287+G284+G281+G277+G274+G273+G270+G268+G266+G264+G262+G260+G258+G256+G254+G251+G249+G247)*0.05</f>
        <v>0</v>
      </c>
    </row>
    <row r="302" spans="1:7" ht="15">
      <c r="A302" s="225"/>
      <c r="B302" s="218"/>
      <c r="C302" s="195"/>
      <c r="D302" s="224"/>
      <c r="E302" s="197"/>
      <c r="G302" s="5" t="s">
        <v>74</v>
      </c>
    </row>
    <row r="303" spans="1:8" s="124" customFormat="1" ht="27.75" customHeight="1" thickBot="1">
      <c r="A303" s="226"/>
      <c r="B303" s="227" t="s">
        <v>85</v>
      </c>
      <c r="C303" s="228" t="s">
        <v>74</v>
      </c>
      <c r="D303" s="229"/>
      <c r="E303" s="230" t="s">
        <v>74</v>
      </c>
      <c r="F303" s="162"/>
      <c r="G303" s="122">
        <f>SUM(G247:G302)</f>
        <v>0</v>
      </c>
      <c r="H303" s="123"/>
    </row>
    <row r="304" ht="15">
      <c r="A304" s="231"/>
    </row>
  </sheetData>
  <sheetProtection/>
  <mergeCells count="48">
    <mergeCell ref="B178:F178"/>
    <mergeCell ref="B168:F168"/>
    <mergeCell ref="B169:F169"/>
    <mergeCell ref="B170:F170"/>
    <mergeCell ref="B171:F171"/>
    <mergeCell ref="B172:F172"/>
    <mergeCell ref="B142:F142"/>
    <mergeCell ref="B167:F167"/>
    <mergeCell ref="B174:F174"/>
    <mergeCell ref="B175:F175"/>
    <mergeCell ref="B176:F176"/>
    <mergeCell ref="B177:F177"/>
    <mergeCell ref="B133:F133"/>
    <mergeCell ref="B134:F134"/>
    <mergeCell ref="B135:F135"/>
    <mergeCell ref="B136:F136"/>
    <mergeCell ref="B137:F137"/>
    <mergeCell ref="B173:F173"/>
    <mergeCell ref="B138:F138"/>
    <mergeCell ref="B139:F139"/>
    <mergeCell ref="B140:F140"/>
    <mergeCell ref="B141:F141"/>
    <mergeCell ref="B127:F127"/>
    <mergeCell ref="B128:F128"/>
    <mergeCell ref="B129:F129"/>
    <mergeCell ref="B130:F130"/>
    <mergeCell ref="B131:F131"/>
    <mergeCell ref="B132:F132"/>
    <mergeCell ref="B207:F207"/>
    <mergeCell ref="B206:F206"/>
    <mergeCell ref="B200:F200"/>
    <mergeCell ref="B120:F120"/>
    <mergeCell ref="B121:F121"/>
    <mergeCell ref="B122:F122"/>
    <mergeCell ref="B123:F123"/>
    <mergeCell ref="B124:F124"/>
    <mergeCell ref="B125:F125"/>
    <mergeCell ref="B126:F126"/>
    <mergeCell ref="B199:F199"/>
    <mergeCell ref="B196:F196"/>
    <mergeCell ref="B197:F197"/>
    <mergeCell ref="B208:F208"/>
    <mergeCell ref="B198:F198"/>
    <mergeCell ref="B202:F202"/>
    <mergeCell ref="B204:F204"/>
    <mergeCell ref="B205:F205"/>
    <mergeCell ref="B201:F201"/>
    <mergeCell ref="B203:F203"/>
  </mergeCells>
  <printOptions/>
  <pageMargins left="0.7480314960629921" right="0.15748031496062992" top="0.7874015748031497" bottom="0.5905511811023623" header="0.31496062992125984" footer="0.11811023622047245"/>
  <pageSetup horizontalDpi="600" verticalDpi="600" orientation="portrait" paperSize="9" scale="79" r:id="rId2"/>
  <headerFooter alignWithMargins="0">
    <oddFooter>&amp;R&amp;"Times New Roman CE,Bold Italic"&amp;11Stran &amp;P / &amp;N</oddFooter>
  </headerFooter>
  <rowBreaks count="1" manualBreakCount="1">
    <brk id="8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mpm</dc:creator>
  <cp:keywords/>
  <dc:description/>
  <cp:lastModifiedBy>Ziga Zaplotnik</cp:lastModifiedBy>
  <cp:lastPrinted>2018-05-30T09:31:41Z</cp:lastPrinted>
  <dcterms:created xsi:type="dcterms:W3CDTF">1997-10-06T06:55:58Z</dcterms:created>
  <dcterms:modified xsi:type="dcterms:W3CDTF">2018-07-18T11:08:46Z</dcterms:modified>
  <cp:category/>
  <cp:version/>
  <cp:contentType/>
  <cp:contentStatus/>
</cp:coreProperties>
</file>