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375" yWindow="-195" windowWidth="8115" windowHeight="9270"/>
  </bookViews>
  <sheets>
    <sheet name="List1" sheetId="1" r:id="rId1"/>
    <sheet name="DOVOD" sheetId="2" r:id="rId2"/>
    <sheet name="INSTALACIJSKI MATERIAL" sheetId="4" r:id="rId3"/>
    <sheet name="RAZSVETLJAVA" sheetId="6" r:id="rId4"/>
    <sheet name="TK" sheetId="5" r:id="rId5"/>
    <sheet name="POŽAR" sheetId="3" r:id="rId6"/>
    <sheet name="OZVOČENJE" sheetId="7" r:id="rId7"/>
    <sheet name="URE in ZVONCI" sheetId="8" r:id="rId8"/>
  </sheets>
  <calcPr calcId="125725"/>
</workbook>
</file>

<file path=xl/calcChain.xml><?xml version="1.0" encoding="utf-8"?>
<calcChain xmlns="http://schemas.openxmlformats.org/spreadsheetml/2006/main">
  <c r="D19" i="1"/>
  <c r="D17"/>
  <c r="D15"/>
  <c r="D13"/>
  <c r="D11"/>
  <c r="D9"/>
  <c r="D7"/>
  <c r="F12" i="8"/>
  <c r="F11"/>
  <c r="F10"/>
  <c r="F8"/>
  <c r="F7"/>
  <c r="F13" i="7"/>
  <c r="F11"/>
  <c r="F10"/>
  <c r="F9"/>
  <c r="F8"/>
  <c r="F7"/>
  <c r="E50" i="3"/>
  <c r="E48"/>
  <c r="E46"/>
  <c r="E44"/>
  <c r="E40"/>
  <c r="E38"/>
  <c r="E34"/>
  <c r="C34"/>
  <c r="E32"/>
  <c r="E28"/>
  <c r="E26"/>
  <c r="C24"/>
  <c r="E24" s="1"/>
  <c r="E22"/>
  <c r="E20"/>
  <c r="E16"/>
  <c r="E14"/>
  <c r="E12"/>
  <c r="E10"/>
  <c r="F14" i="5"/>
  <c r="F13"/>
  <c r="F12"/>
  <c r="F11"/>
  <c r="F10"/>
  <c r="F9"/>
  <c r="E40" i="6"/>
  <c r="E39"/>
  <c r="E38"/>
  <c r="E36"/>
  <c r="E35"/>
  <c r="E34"/>
  <c r="E33"/>
  <c r="E32"/>
  <c r="E31"/>
  <c r="E27"/>
  <c r="E26"/>
  <c r="E25"/>
  <c r="E24"/>
  <c r="E23"/>
  <c r="E22"/>
  <c r="E21"/>
  <c r="E20"/>
  <c r="E19"/>
  <c r="E18"/>
  <c r="E17"/>
  <c r="E16"/>
  <c r="E15"/>
  <c r="E14"/>
  <c r="E13"/>
  <c r="E12"/>
  <c r="E11"/>
  <c r="E10"/>
  <c r="F103" i="4"/>
  <c r="F102"/>
  <c r="F100"/>
  <c r="F98"/>
  <c r="F97"/>
  <c r="F96"/>
  <c r="F95"/>
  <c r="F94"/>
  <c r="F93"/>
  <c r="F92"/>
  <c r="F91"/>
  <c r="F90"/>
  <c r="F89"/>
  <c r="F87"/>
  <c r="F86"/>
  <c r="F85"/>
  <c r="F84"/>
  <c r="F83"/>
  <c r="F82"/>
  <c r="F81"/>
  <c r="F80"/>
  <c r="F79"/>
  <c r="F78"/>
  <c r="F77"/>
  <c r="F75"/>
  <c r="F74"/>
  <c r="F73"/>
  <c r="F72"/>
  <c r="F71"/>
  <c r="F70"/>
  <c r="F69"/>
  <c r="F68"/>
  <c r="F66"/>
  <c r="F65"/>
  <c r="F63"/>
  <c r="F61"/>
  <c r="F59"/>
  <c r="F58"/>
  <c r="F57"/>
  <c r="F56"/>
  <c r="F55"/>
  <c r="F54"/>
  <c r="F53"/>
  <c r="F52"/>
  <c r="F50"/>
  <c r="F49"/>
  <c r="F48"/>
  <c r="F47"/>
  <c r="F46"/>
  <c r="F45"/>
  <c r="F44"/>
  <c r="F43"/>
  <c r="F42"/>
  <c r="F41"/>
  <c r="F40"/>
  <c r="F39"/>
  <c r="F37"/>
  <c r="F36"/>
  <c r="F33"/>
  <c r="F32"/>
  <c r="F31"/>
  <c r="F28"/>
  <c r="F26"/>
  <c r="F24"/>
  <c r="F22"/>
  <c r="F21"/>
  <c r="F20"/>
  <c r="F19"/>
  <c r="F16"/>
  <c r="F15"/>
  <c r="F14"/>
  <c r="F13"/>
  <c r="F11"/>
  <c r="F10"/>
  <c r="F9"/>
  <c r="J36" i="2"/>
  <c r="J34"/>
  <c r="J33"/>
  <c r="F20"/>
  <c r="F18"/>
  <c r="F16"/>
  <c r="F14"/>
  <c r="F12"/>
  <c r="F10"/>
  <c r="F8"/>
  <c r="F21" s="1"/>
  <c r="D21" i="1" l="1"/>
  <c r="D24" s="1"/>
  <c r="D25" s="1"/>
  <c r="D26" s="1"/>
  <c r="F105" i="4"/>
  <c r="F108" s="1"/>
  <c r="E42" i="6"/>
  <c r="F16" i="5"/>
  <c r="E52" i="3"/>
  <c r="F12" i="7"/>
  <c r="F15" s="1"/>
  <c r="F13" i="8"/>
  <c r="F14" s="1"/>
  <c r="F16" s="1"/>
  <c r="F18" i="5"/>
  <c r="F20"/>
  <c r="F22"/>
  <c r="F28" i="2"/>
  <c r="F22"/>
  <c r="F25"/>
  <c r="F110" i="4" l="1"/>
  <c r="F113" s="1"/>
  <c r="F25" i="5"/>
</calcChain>
</file>

<file path=xl/sharedStrings.xml><?xml version="1.0" encoding="utf-8"?>
<sst xmlns="http://schemas.openxmlformats.org/spreadsheetml/2006/main" count="419" uniqueCount="228">
  <si>
    <t xml:space="preserve"> </t>
  </si>
  <si>
    <t>4.5.1 DOVOD</t>
  </si>
  <si>
    <t>Poz.</t>
  </si>
  <si>
    <t>OPIS</t>
  </si>
  <si>
    <t>enote</t>
  </si>
  <si>
    <t>kol.</t>
  </si>
  <si>
    <t>Cena/kol.</t>
  </si>
  <si>
    <t>SKUPAJ</t>
  </si>
  <si>
    <t>1.</t>
  </si>
  <si>
    <t>Zakoličba trase</t>
  </si>
  <si>
    <t>m</t>
  </si>
  <si>
    <t>2.</t>
  </si>
  <si>
    <t xml:space="preserve">Zakoličba prisotnosti ostalih podzemnih kominalnih naprav v prisotnosti lastnikov oziroma upravljalcev (voda, elektro, kanalizacija ) </t>
  </si>
  <si>
    <t>kos</t>
  </si>
  <si>
    <t>3.</t>
  </si>
  <si>
    <r>
      <t>Izdelava 3 cevne kabelske kanalizacije</t>
    </r>
    <r>
      <rPr>
        <b/>
        <sz val="12"/>
        <rFont val="Arial"/>
        <family val="2"/>
        <charset val="238"/>
      </rPr>
      <t xml:space="preserve">
</t>
    </r>
    <r>
      <rPr>
        <sz val="12"/>
        <rFont val="Arial"/>
        <family val="2"/>
        <charset val="238"/>
      </rPr>
      <t xml:space="preserve">izkop in planiranje dne jarka širine 40 cm in 
globine 100 cm s Stigmaflex cevmi 3x75mm.
Strojni izkop v zemljišču IV.ktg.,
dobava in polaganje cevi, dobava in vgradnja peska 0-4mm
za zaščito cevi v sloju 10cm pod in nad
cevjo. Dobava in polaganje ozemljitvenega
valjenca 25x4mm in PVC opozorilnega traka </t>
    </r>
  </si>
  <si>
    <t>4.</t>
  </si>
  <si>
    <t>Enostranko rezanje asfalta širine 60cm, odstranjevanje asfalta, ponovno asfaltiranje,  odvoz odvečnega materiala na deponijo</t>
  </si>
  <si>
    <t>5.</t>
  </si>
  <si>
    <t>Izdelava betonskega jaška
betonska cev dimenzij Ø100cm, in izkop zemljišča IV. in V.ktg.
Jašek opremljen z litoželeznim pokrovom 60x50cm, nosilnosti 250kN, zasip z utrditvijo, odvoz odvečnega materiala in ureditev terena. Preboj jaška za uvod cevi na potrebnih mestih.</t>
  </si>
  <si>
    <t>6.</t>
  </si>
  <si>
    <t>Kabel NAYY-J 4x35mm2 uvlečen v cev</t>
  </si>
  <si>
    <t>7.</t>
  </si>
  <si>
    <t xml:space="preserve">Izdelava geodetskega posnetka trase za komunalni kataster </t>
  </si>
  <si>
    <t>SKUPAJ:</t>
  </si>
  <si>
    <t>8.</t>
  </si>
  <si>
    <t>Nepredvidena dela po popisu, se s strani nadzornega organa obračunajo po dejanskih stroških in enotnih cenah</t>
  </si>
  <si>
    <t>nadzornega organa obračunajo po dejanskih</t>
  </si>
  <si>
    <t>9.</t>
  </si>
  <si>
    <t>Nadzor pri izvajanju gradbenih del</t>
  </si>
  <si>
    <t>EUR</t>
  </si>
  <si>
    <t>Cene ne vključujejo 20% DDV!</t>
  </si>
  <si>
    <t>4.5. POPIS - OSNOVA ŠOLA VRTOJBA</t>
  </si>
  <si>
    <t>REKAPITULACIJA - ELEKTROINSTALACIJ</t>
  </si>
  <si>
    <t>4.5.1 DOVOD :</t>
  </si>
  <si>
    <t>4.5.2 INSTALACIJSKI  MATERIAL :</t>
  </si>
  <si>
    <t>4.5.3. RAZSVETLJAVA :</t>
  </si>
  <si>
    <t>4.5.4 TK :</t>
  </si>
  <si>
    <t>4.5.5. POŽAR :</t>
  </si>
  <si>
    <t>4.5.6. OZVOČENJE :</t>
  </si>
  <si>
    <t>4.5.7. URE IN ZVONCI</t>
  </si>
  <si>
    <t>ELEKTROINSTALACIJE  SKUPAJ</t>
  </si>
  <si>
    <t>EUR:</t>
  </si>
  <si>
    <t>DDV</t>
  </si>
  <si>
    <t>SKUPAJ z DDV</t>
  </si>
  <si>
    <t>.</t>
  </si>
  <si>
    <t xml:space="preserve">4.5.2 INSTALACIJSKI MATERIAL </t>
  </si>
  <si>
    <t>kot.npr.</t>
  </si>
  <si>
    <t>Plastična rebrasta cev in kanali položeni v zid ali v zemljo</t>
  </si>
  <si>
    <t>IC Ø 50 mm</t>
  </si>
  <si>
    <t>IC Ø 25 mm</t>
  </si>
  <si>
    <t>RB Ø 16 mm</t>
  </si>
  <si>
    <t>Razvodne doze zmontirane</t>
  </si>
  <si>
    <t>p/o 55x70</t>
  </si>
  <si>
    <t>za izenačevanje potenciala</t>
  </si>
  <si>
    <t>za direktni priklop (priključnica)</t>
  </si>
  <si>
    <t>Kabelska ploč. polica belo pobarvana z zidnimi nosilci</t>
  </si>
  <si>
    <t>ELBA  RK 80x40 s pregrado in pokrovom</t>
  </si>
  <si>
    <t>ELBA  RK 80x40 s pokrovom</t>
  </si>
  <si>
    <t>ELBA  RK 40x40 s pokrovom</t>
  </si>
  <si>
    <t>Legrand mini DLPlus 20x16,5 s pokrovom</t>
  </si>
  <si>
    <t>Povezava kovinskih mas z vodnikom za izenacevanje potencialov, komplet z ustreznimi objemkami in pritrdilnim materialom</t>
  </si>
  <si>
    <t>Podometna doza za izenacevanje potencialov, komplet s Cu zbiralko in pritrdilnim materialom</t>
  </si>
  <si>
    <t>GIP- glavna izenacitev potenciala, 1 x zbiralka Cu 30 x 5 mm, dolzine 500mm, skupaj z vijaki 16xM8,   3xM12, izolatorji s plasticno omarico in prozornim pokrovom ter pritrdilnim materialom</t>
  </si>
  <si>
    <t>Izsekavanje ometov za položitev instalacijskih cevi</t>
  </si>
  <si>
    <t>ena cev fi 16</t>
  </si>
  <si>
    <t>dve cevi fi 16</t>
  </si>
  <si>
    <t>tri cevi fi 16</t>
  </si>
  <si>
    <t>Strojno vrtanje luken za instalacijske cevi sveder fi 22 mm</t>
  </si>
  <si>
    <t>stena debeline 25 cm</t>
  </si>
  <si>
    <t>stena debeline 40 cm</t>
  </si>
  <si>
    <t xml:space="preserve">Vodniki uvlečeni v cevi </t>
  </si>
  <si>
    <r>
      <t>P/F 2,5 mm</t>
    </r>
    <r>
      <rPr>
        <vertAlign val="superscript"/>
        <sz val="12"/>
        <rFont val="Arial"/>
        <family val="2"/>
        <charset val="238"/>
      </rPr>
      <t>2</t>
    </r>
  </si>
  <si>
    <r>
      <t>P/F 1,5 mm</t>
    </r>
    <r>
      <rPr>
        <vertAlign val="superscript"/>
        <sz val="12"/>
        <rFont val="Arial"/>
        <family val="2"/>
        <charset val="238"/>
      </rPr>
      <t>2</t>
    </r>
  </si>
  <si>
    <r>
      <t>NYY-J 4 x 35 mm</t>
    </r>
    <r>
      <rPr>
        <vertAlign val="superscript"/>
        <sz val="12"/>
        <rFont val="Arial"/>
        <family val="2"/>
        <charset val="238"/>
      </rPr>
      <t>2</t>
    </r>
  </si>
  <si>
    <r>
      <t>NYY-J 5 x 10 mm</t>
    </r>
    <r>
      <rPr>
        <vertAlign val="superscript"/>
        <sz val="12"/>
        <rFont val="Arial"/>
        <family val="2"/>
        <charset val="238"/>
      </rPr>
      <t>2</t>
    </r>
  </si>
  <si>
    <r>
      <t>NYY-J 5 x 6 mm</t>
    </r>
    <r>
      <rPr>
        <vertAlign val="superscript"/>
        <sz val="12"/>
        <rFont val="Arial"/>
        <family val="2"/>
        <charset val="238"/>
      </rPr>
      <t>2</t>
    </r>
  </si>
  <si>
    <r>
      <t>NYM-J 3 x 4 mm</t>
    </r>
    <r>
      <rPr>
        <vertAlign val="superscript"/>
        <sz val="12"/>
        <rFont val="Arial"/>
        <family val="2"/>
        <charset val="238"/>
      </rPr>
      <t>2</t>
    </r>
  </si>
  <si>
    <r>
      <t>NYM-J 3 x 2,5 mm</t>
    </r>
    <r>
      <rPr>
        <vertAlign val="superscript"/>
        <sz val="12"/>
        <rFont val="Arial"/>
        <family val="2"/>
        <charset val="238"/>
      </rPr>
      <t>2</t>
    </r>
  </si>
  <si>
    <r>
      <t>NYM-J 5 x 1,5 mm</t>
    </r>
    <r>
      <rPr>
        <vertAlign val="superscript"/>
        <sz val="12"/>
        <rFont val="Arial"/>
        <family val="2"/>
        <charset val="238"/>
      </rPr>
      <t>2</t>
    </r>
  </si>
  <si>
    <r>
      <t>NYM-J 4 x 1,5 mm</t>
    </r>
    <r>
      <rPr>
        <vertAlign val="superscript"/>
        <sz val="12"/>
        <rFont val="Arial"/>
        <family val="2"/>
        <charset val="238"/>
      </rPr>
      <t>2</t>
    </r>
  </si>
  <si>
    <r>
      <t>NYM-J 3 x 1,5 mm</t>
    </r>
    <r>
      <rPr>
        <vertAlign val="superscript"/>
        <sz val="12"/>
        <rFont val="Arial"/>
        <family val="2"/>
        <charset val="238"/>
      </rPr>
      <t>2</t>
    </r>
  </si>
  <si>
    <r>
      <t>vodnik P/F Ru-Ze 6 mm</t>
    </r>
    <r>
      <rPr>
        <vertAlign val="superscript"/>
        <sz val="12"/>
        <rFont val="Arial"/>
        <family val="2"/>
        <charset val="238"/>
      </rPr>
      <t>2</t>
    </r>
  </si>
  <si>
    <t>10.</t>
  </si>
  <si>
    <t>Stikala podometna zmontirana</t>
  </si>
  <si>
    <t>navadno</t>
  </si>
  <si>
    <t>izmenično</t>
  </si>
  <si>
    <t>senzor</t>
  </si>
  <si>
    <t>tipkalo</t>
  </si>
  <si>
    <t>11.</t>
  </si>
  <si>
    <t>Vtičnice podometne zmontirane</t>
  </si>
  <si>
    <t>tripolne šuko p/o 240V/16A</t>
  </si>
  <si>
    <t>12.</t>
  </si>
  <si>
    <t>Objemke za gal. pov.</t>
  </si>
  <si>
    <t>13.</t>
  </si>
  <si>
    <t>Razdelilec GR</t>
  </si>
  <si>
    <t>dograditev elementov v razdelilec</t>
  </si>
  <si>
    <t>avtom. varov ETIMAT 35C/3p</t>
  </si>
  <si>
    <t>avtom. varov ETIMAT 25C/3p</t>
  </si>
  <si>
    <t>14.</t>
  </si>
  <si>
    <t>Razdelilec R - Rač-učilnica  (podomet)</t>
  </si>
  <si>
    <t>omara GW 40 609</t>
  </si>
  <si>
    <t>stikalo SV 32/3 A</t>
  </si>
  <si>
    <t>FID-4 40/0,03A</t>
  </si>
  <si>
    <t>avtom. varov ETIMAT 16C</t>
  </si>
  <si>
    <t>avtom. varov ETIMAT 10B</t>
  </si>
  <si>
    <t>prenapetostni odvodnik kot PROTEC C</t>
  </si>
  <si>
    <t>vrstne sponke</t>
  </si>
  <si>
    <t>15.</t>
  </si>
  <si>
    <t>Razdelilec R - N (podomet)</t>
  </si>
  <si>
    <t>stikalo SV 63/3 A</t>
  </si>
  <si>
    <t>stikalo SV1 25 A</t>
  </si>
  <si>
    <t>FID-4 80/0,03A</t>
  </si>
  <si>
    <t>kontaktor CN 16 A</t>
  </si>
  <si>
    <t>impulzni rele</t>
  </si>
  <si>
    <t>16.</t>
  </si>
  <si>
    <t>Razdelilec R - 2 (podomet)</t>
  </si>
  <si>
    <t>avtom. varov ETIMAT 6B</t>
  </si>
  <si>
    <t>17.</t>
  </si>
  <si>
    <t>Preboji in ostale drobne storitve</t>
  </si>
  <si>
    <t>kpl</t>
  </si>
  <si>
    <t>18.</t>
  </si>
  <si>
    <t>Meritve el. instalacij in</t>
  </si>
  <si>
    <t>funkcionalni preiskus</t>
  </si>
  <si>
    <t>19.</t>
  </si>
  <si>
    <t>Drobni in ostali material</t>
  </si>
  <si>
    <t>%</t>
  </si>
  <si>
    <t>20.</t>
  </si>
  <si>
    <t>Manipulativni in transportni stroški</t>
  </si>
  <si>
    <t>4.5.3 RAZSVETLJAVA</t>
  </si>
  <si>
    <t>Svetila kot npr. ali enakovredna različnega proizvajalca</t>
  </si>
  <si>
    <t>(Dobava, montaža,prevozi, zarisovanje, gradbena pomoč)</t>
  </si>
  <si>
    <t>SPLOŠNA RAZSVETLJAVA</t>
  </si>
  <si>
    <t>SV1</t>
  </si>
  <si>
    <t>GIANO 1 2230 F 1x49W CELL BIANCO</t>
  </si>
  <si>
    <t>SOSPENSIONE SEMPLICE 2518 NICHEL</t>
  </si>
  <si>
    <t>GIUNTO LINEARE 2290 NATURALE</t>
  </si>
  <si>
    <t>SV2</t>
  </si>
  <si>
    <t>BOXY SMALL 0691 30W CLD CELL BIA</t>
  </si>
  <si>
    <t>SV3</t>
  </si>
  <si>
    <t>HYDRO T5 921 FL 2X54 CEL-F GRIGIO</t>
  </si>
  <si>
    <t>SV4</t>
  </si>
  <si>
    <t>COMFORT T5 775 FL 1X49 CELL-F BIANCO</t>
  </si>
  <si>
    <t>SV5</t>
  </si>
  <si>
    <t>SPEED T5 1930 FL 1X54 CELL-F BIANCO</t>
  </si>
  <si>
    <t>RIFLETTORE ASIMMETRICO SPEED 425 54W ALL</t>
  </si>
  <si>
    <t>DIFFUSORE MONOLAMPADA SPEED 443 54W</t>
  </si>
  <si>
    <t>SOSPENSIONE SEMPLICE 2607 BIANCO</t>
  </si>
  <si>
    <t>SOSPENSIONE ELETTRIFICATA 2608 BIANCO</t>
  </si>
  <si>
    <t>SV6</t>
  </si>
  <si>
    <t>RIGO 418 FL 1X14 CELL BIANCO</t>
  </si>
  <si>
    <t>SV7</t>
  </si>
  <si>
    <t>MINICOMFORT 850 FL 4X14 CELL BIANCO</t>
  </si>
  <si>
    <t>STAFFA REGOLABILE 326 ZINCATO</t>
  </si>
  <si>
    <t>SV8</t>
  </si>
  <si>
    <t>WALLWASHER 807 FL 1X58 CEL-F BIANCO</t>
  </si>
  <si>
    <t>STAFFA REGOLABILE 900 ZINCATO</t>
  </si>
  <si>
    <t>SV9</t>
  </si>
  <si>
    <t>OFFICE 2 1520 FLC 1X26D-E CELL ALLUMINIO</t>
  </si>
  <si>
    <t>SCHERMO OFFICE 918 DM.197 TRASPARENTE</t>
  </si>
  <si>
    <t>VARNOSTNA RAZSVETLJAVA</t>
  </si>
  <si>
    <t>SV1A</t>
  </si>
  <si>
    <t>EMERGENCY 2 1708 LED 3W CLD CELL-E BIA</t>
  </si>
  <si>
    <t>SV2A</t>
  </si>
  <si>
    <t>EMERGENCY 1 1709 LED 3W CLD CELL-E BIA</t>
  </si>
  <si>
    <t>SV3A</t>
  </si>
  <si>
    <t>VELOS STROPNA SVETILKA PSU 3h NiCD BREZ TABLE</t>
  </si>
  <si>
    <t>VELOS PIKTOGRAM EURO LEVO/DESNO 30met</t>
  </si>
  <si>
    <t>VELOS VGRADNA BAZA</t>
  </si>
  <si>
    <t>1</t>
  </si>
  <si>
    <t>Modul Convertalite-Zasil.modul 58W 3h Trajni spoj</t>
  </si>
  <si>
    <t>2</t>
  </si>
  <si>
    <t>Dodatne nalepke</t>
  </si>
  <si>
    <t>Nalepka DOL za svetilke SIRIOS</t>
  </si>
  <si>
    <t>Nalepka DESNO za svetilke SIRIOS</t>
  </si>
  <si>
    <t>Nalepka LEVO za svetilke SIRIOS</t>
  </si>
  <si>
    <t xml:space="preserve">4.5.4 POPIS TELEKOMUNIKACIJ </t>
  </si>
  <si>
    <t>Montaža KOM omar, ranžiranje patch panelov, izvedba zaključitev na RJ45 vtičnicah, izvedba 230V napeljave, ožičenje stikalnega bloka, montaža instalacijskih korit, preiskus in izvedba meritev na UTP segmentu, montaža parapetnih korit, priključitve na obstoječe tokokroge električne napeljave</t>
  </si>
  <si>
    <t>KOM omara  S 6090 30 HE, 19´´  z AC distribucijo, 6x 24 del patch panelom, 3x polico za opremo, 2x organizatorjem ožičenja</t>
  </si>
  <si>
    <t>Vtičnica RJ45 cat5 za v korito s okovom</t>
  </si>
  <si>
    <t>Parapetno korito Elba 110x75</t>
  </si>
  <si>
    <t>Kabel UTP cat5</t>
  </si>
  <si>
    <t>Kabel NYY-J 3x2,5mm</t>
  </si>
  <si>
    <t>Projekcijsko platno el. LM1713E</t>
  </si>
  <si>
    <t>zarisovanje, funkcionalni preizkus, instalacijske meritve in spušcanje v pogon (A-testi, izjave, navodila, )</t>
  </si>
  <si>
    <t/>
  </si>
  <si>
    <t>drobni montazni material, transport in manipulacijski stroški</t>
  </si>
  <si>
    <t>razna nepredvidena dela</t>
  </si>
  <si>
    <t xml:space="preserve">4.5.5 POŽAR </t>
  </si>
  <si>
    <t>kot npr.</t>
  </si>
  <si>
    <t>KOS</t>
  </si>
  <si>
    <t>CENA / KOS</t>
  </si>
  <si>
    <t xml:space="preserve">CENTRALA in OPREMA </t>
  </si>
  <si>
    <t>FAP 544 - Protipožarna centrala z mikropeocesorjem z
 2 loop linijami,razširljiva na 4 loop linij, 512 naslovov, digitalna komunikacija, z displayom, 128 naslovov na linijo, programljiva preko tipkovnice in PC (USB port), 480 programirljivih con, 1000 dogodkov spomina, možnost priklopa oddaljene kontrole, prostor za bateriji, izhod 2A</t>
  </si>
  <si>
    <t>Akumulator 12V/15Ah</t>
  </si>
  <si>
    <t>Napajalnik 24V 5Ah v svojem lastnem ohišju</t>
  </si>
  <si>
    <t>Komplet oprema za prenos na nadzorni center</t>
  </si>
  <si>
    <t>JAVLJALNIKI</t>
  </si>
  <si>
    <t>FDO500 optično dimni javljalnik, nastavljiv tudi kot izolator linije</t>
  </si>
  <si>
    <t>FDT500 termični javljalnik z izhodom, nastavljiv tudi kot izolator linije</t>
  </si>
  <si>
    <t>SD500 podnožje univerzalno za javljalnik</t>
  </si>
  <si>
    <t xml:space="preserve">FM500 Ročni javljalnik brez loma (realarm sistem) </t>
  </si>
  <si>
    <t>IO500 vhodno/izhodni modul z 1 nastavljiv izhod, 30Vdc/1A, ne potrebuje dodatnega napajanja (nc ali no), OHIŠJE</t>
  </si>
  <si>
    <t>VZORČNA KOMORA</t>
  </si>
  <si>
    <t>R820 vzorčna komora za montažo v prezračevalni jašek</t>
  </si>
  <si>
    <t>SIRENE, PRIKAZOVALNIKI, MAGNETI</t>
  </si>
  <si>
    <t>COOPERSirena 24V za zunanjo montažo z bliskavico (rdeča)</t>
  </si>
  <si>
    <t>Sirena notranja, napajanje 24V iz centrale ali modula,100dB</t>
  </si>
  <si>
    <t>DETEKCIJA PRISOTNOSTI CO</t>
  </si>
  <si>
    <t>Relejska kartica za javljalnike plina serije 700  (za 1043/701 in 703),   2 x rele alarma in 1 x rele napake</t>
  </si>
  <si>
    <t>Javljalnik  plina CO z tremi relejskimi izhodi 1A 30V, merilno območje od 0-300ppm, poraba 40mA na 12Vdc, IP55</t>
  </si>
  <si>
    <t>Tabla enostranska z bliskavico in brenčačem 24V in napisom za javljanje PLINA</t>
  </si>
  <si>
    <t>Opozorilna tabla obojestranska z brenčačem in napisom "POZOR PLIN CO" Dimenzije: 360X150X195 za indikacijo druge in tretje stopnje ogroženosti z prepovedanimi plini</t>
  </si>
  <si>
    <t>4.5.6 OZVOČENJE</t>
  </si>
  <si>
    <t>SNZ1070 nadometni zvočnik, 5W/100V</t>
  </si>
  <si>
    <t>SNA1040 regulator glasnosti za dozo Fi 60 mm, beli</t>
  </si>
  <si>
    <t>Montaža zvočnikov in regulatorjev</t>
  </si>
  <si>
    <t>Vgradna doza za fi 60 ( globoka)</t>
  </si>
  <si>
    <t xml:space="preserve">Instalacijski kabel PPL 3 x1,5 mm2                         </t>
  </si>
  <si>
    <t>Drobni, potrošni in instalacijski material</t>
  </si>
  <si>
    <t>Priklop in zagon opreme na obstoječo napravo
(SEA Sežana)</t>
  </si>
  <si>
    <t>4.5.7 URE in ZVONCI</t>
  </si>
  <si>
    <t>Satelistka ura dvostranska kot npr. HA-8B (24V), komplet</t>
  </si>
  <si>
    <t>Kabel P 1,5 mm2 uvlečen v instalacijske cevi Ø 16mm</t>
  </si>
  <si>
    <t>Plastična rebrasta cev in kanali</t>
  </si>
  <si>
    <t>Kabelski kanal 25x15 mm</t>
  </si>
  <si>
    <t>Električni zvonec 220 V - šolski</t>
  </si>
  <si>
    <t>Nepredvidena dela in material</t>
  </si>
</sst>
</file>

<file path=xl/styles.xml><?xml version="1.0" encoding="utf-8"?>
<styleSheet xmlns="http://schemas.openxmlformats.org/spreadsheetml/2006/main">
  <numFmts count="5">
    <numFmt numFmtId="164" formatCode="#,##0.00\ [$€-1]"/>
    <numFmt numFmtId="165" formatCode="#,##0\ &quot;SIT&quot;"/>
    <numFmt numFmtId="166" formatCode="0.0"/>
    <numFmt numFmtId="167" formatCode="_-* #,##0.00\ [$€-1]_-;\-* #,##0.00\ [$€-1]_-;_-* &quot;-&quot;??\ [$€-1]_-;_-@_-"/>
    <numFmt numFmtId="168" formatCode="_-* #,##0\ _S_I_T_-;\-* #,##0\ _S_I_T_-;_-* &quot;-&quot;??\ _S_I_T_-;_-@_-"/>
  </numFmts>
  <fonts count="62">
    <font>
      <sz val="11"/>
      <color theme="1"/>
      <name val="Calibri"/>
      <family val="2"/>
      <charset val="238"/>
      <scheme val="minor"/>
    </font>
    <font>
      <b/>
      <sz val="12"/>
      <name val="Arial"/>
      <family val="2"/>
      <charset val="238"/>
    </font>
    <font>
      <sz val="10"/>
      <name val="Arial"/>
      <family val="2"/>
      <charset val="238"/>
    </font>
    <font>
      <b/>
      <sz val="10"/>
      <name val="Arial"/>
      <family val="2"/>
      <charset val="238"/>
    </font>
    <font>
      <sz val="12"/>
      <name val="Arial"/>
      <family val="2"/>
      <charset val="238"/>
    </font>
    <font>
      <b/>
      <u/>
      <sz val="12"/>
      <name val="Arial"/>
      <family val="2"/>
      <charset val="238"/>
    </font>
    <font>
      <sz val="10"/>
      <color indexed="9"/>
      <name val="Arial"/>
      <family val="2"/>
      <charset val="238"/>
    </font>
    <font>
      <sz val="10"/>
      <name val="Arial"/>
    </font>
    <font>
      <b/>
      <sz val="9"/>
      <name val="Arial"/>
      <family val="2"/>
    </font>
    <font>
      <b/>
      <sz val="10"/>
      <name val="Arial"/>
      <family val="2"/>
    </font>
    <font>
      <sz val="10"/>
      <name val="Arial"/>
      <family val="2"/>
    </font>
    <font>
      <sz val="10"/>
      <color indexed="9"/>
      <name val="Arial"/>
      <family val="2"/>
    </font>
    <font>
      <sz val="10"/>
      <color indexed="9"/>
      <name val="Times New Roman CE"/>
      <family val="1"/>
      <charset val="238"/>
    </font>
    <font>
      <sz val="12"/>
      <name val="Arial"/>
      <family val="2"/>
    </font>
    <font>
      <sz val="10"/>
      <name val="Arial CE"/>
      <family val="2"/>
      <charset val="238"/>
    </font>
    <font>
      <sz val="12"/>
      <name val="Arial CE"/>
      <family val="2"/>
      <charset val="238"/>
    </font>
    <font>
      <u/>
      <sz val="10"/>
      <color indexed="9"/>
      <name val="Arial CE"/>
      <family val="2"/>
      <charset val="238"/>
    </font>
    <font>
      <sz val="10"/>
      <color indexed="9"/>
      <name val="Arial CE"/>
      <family val="2"/>
      <charset val="238"/>
    </font>
    <font>
      <u/>
      <sz val="10"/>
      <name val="Arial CE"/>
      <family val="2"/>
      <charset val="238"/>
    </font>
    <font>
      <b/>
      <sz val="10"/>
      <name val="Arial CE"/>
      <family val="2"/>
      <charset val="238"/>
    </font>
    <font>
      <sz val="12"/>
      <color indexed="9"/>
      <name val="Arial"/>
      <family val="2"/>
      <charset val="238"/>
    </font>
    <font>
      <sz val="12"/>
      <color indexed="10"/>
      <name val="Arial"/>
      <family val="2"/>
      <charset val="238"/>
    </font>
    <font>
      <sz val="8"/>
      <name val="Arial"/>
      <family val="2"/>
      <charset val="238"/>
    </font>
    <font>
      <b/>
      <sz val="10"/>
      <color indexed="9"/>
      <name val="Arial"/>
      <family val="2"/>
      <charset val="238"/>
    </font>
    <font>
      <sz val="10"/>
      <color indexed="10"/>
      <name val="Arial"/>
      <family val="2"/>
      <charset val="238"/>
    </font>
    <font>
      <sz val="12"/>
      <name val="Times New Roman"/>
      <family val="1"/>
      <charset val="238"/>
    </font>
    <font>
      <sz val="12"/>
      <color indexed="9"/>
      <name val="Times New Roman"/>
      <family val="1"/>
      <charset val="238"/>
    </font>
    <font>
      <sz val="12"/>
      <color indexed="10"/>
      <name val="Times New Roman"/>
      <family val="1"/>
      <charset val="238"/>
    </font>
    <font>
      <sz val="11"/>
      <name val="Arial"/>
      <family val="2"/>
    </font>
    <font>
      <b/>
      <sz val="12"/>
      <name val="Arial"/>
      <family val="2"/>
    </font>
    <font>
      <b/>
      <u/>
      <sz val="12"/>
      <name val="Arial"/>
      <family val="2"/>
    </font>
    <font>
      <u/>
      <sz val="11"/>
      <name val="Arial"/>
      <family val="2"/>
    </font>
    <font>
      <b/>
      <u/>
      <sz val="11"/>
      <name val="Arial"/>
      <family val="2"/>
    </font>
    <font>
      <b/>
      <sz val="11"/>
      <name val="Arial"/>
      <family val="2"/>
    </font>
    <font>
      <i/>
      <sz val="11"/>
      <name val="Arial"/>
      <family val="2"/>
    </font>
    <font>
      <sz val="10"/>
      <name val="Arial"/>
      <charset val="238"/>
    </font>
    <font>
      <sz val="10"/>
      <color indexed="8"/>
      <name val="Arial"/>
      <family val="2"/>
    </font>
    <font>
      <vertAlign val="superscript"/>
      <sz val="12"/>
      <name val="Arial"/>
      <family val="2"/>
      <charset val="238"/>
    </font>
    <font>
      <b/>
      <sz val="18"/>
      <color indexed="9"/>
      <name val="Arial"/>
      <family val="2"/>
      <charset val="238"/>
    </font>
    <font>
      <b/>
      <sz val="18"/>
      <name val="Arial"/>
      <family val="2"/>
      <charset val="238"/>
    </font>
    <font>
      <sz val="18"/>
      <name val="Arial"/>
      <family val="2"/>
      <charset val="238"/>
    </font>
    <font>
      <sz val="11"/>
      <name val="Zurich Lt BT"/>
      <family val="2"/>
    </font>
    <font>
      <sz val="11"/>
      <color indexed="10"/>
      <name val="Zurich Lt BT"/>
      <family val="2"/>
    </font>
    <font>
      <b/>
      <sz val="10"/>
      <color indexed="10"/>
      <name val="Arial"/>
      <family val="2"/>
      <charset val="238"/>
    </font>
    <font>
      <sz val="10"/>
      <color indexed="10"/>
      <name val="Arial"/>
      <charset val="238"/>
    </font>
    <font>
      <sz val="16"/>
      <name val="Arial"/>
      <family val="2"/>
      <charset val="238"/>
    </font>
    <font>
      <b/>
      <sz val="16"/>
      <name val="Arial"/>
      <family val="2"/>
      <charset val="238"/>
    </font>
    <font>
      <sz val="10"/>
      <color indexed="10"/>
      <name val="Arial CE"/>
      <family val="2"/>
      <charset val="238"/>
    </font>
    <font>
      <sz val="9"/>
      <color indexed="10"/>
      <name val="Arial"/>
      <charset val="238"/>
    </font>
    <font>
      <sz val="9"/>
      <color indexed="10"/>
      <name val="Arial CE"/>
      <family val="2"/>
      <charset val="238"/>
    </font>
    <font>
      <sz val="9"/>
      <name val="Arial CE"/>
      <family val="2"/>
      <charset val="238"/>
    </font>
    <font>
      <sz val="9"/>
      <color indexed="52"/>
      <name val="Arial CE"/>
      <family val="2"/>
      <charset val="238"/>
    </font>
    <font>
      <sz val="10"/>
      <name val="Arial CE"/>
      <charset val="238"/>
    </font>
    <font>
      <sz val="10"/>
      <color theme="1"/>
      <name val="Arial"/>
      <family val="2"/>
      <charset val="238"/>
    </font>
    <font>
      <sz val="12"/>
      <color theme="1"/>
      <name val="Arial"/>
      <family val="2"/>
      <charset val="238"/>
    </font>
    <font>
      <b/>
      <sz val="10"/>
      <color theme="1"/>
      <name val="Arial"/>
      <family val="2"/>
      <charset val="238"/>
    </font>
    <font>
      <b/>
      <sz val="12"/>
      <color theme="1"/>
      <name val="Arial"/>
      <family val="2"/>
      <charset val="238"/>
    </font>
    <font>
      <b/>
      <u/>
      <sz val="12"/>
      <color theme="1"/>
      <name val="Arial"/>
      <family val="2"/>
      <charset val="238"/>
    </font>
    <font>
      <sz val="18"/>
      <color theme="1"/>
      <name val="Arial"/>
      <family val="2"/>
      <charset val="238"/>
    </font>
    <font>
      <sz val="11"/>
      <color theme="1"/>
      <name val="Zurich Lt BT"/>
      <family val="2"/>
    </font>
    <font>
      <sz val="12"/>
      <color theme="1"/>
      <name val="Times New Roman"/>
      <family val="1"/>
      <charset val="238"/>
    </font>
    <font>
      <sz val="16"/>
      <color theme="1"/>
      <name val="Arial"/>
      <family val="2"/>
      <charset val="238"/>
    </font>
  </fonts>
  <fills count="2">
    <fill>
      <patternFill patternType="none"/>
    </fill>
    <fill>
      <patternFill patternType="gray125"/>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326">
    <xf numFmtId="0" fontId="0" fillId="0" borderId="0" xfId="0"/>
    <xf numFmtId="0" fontId="1" fillId="0" borderId="0" xfId="0" applyFont="1" applyAlignment="1">
      <alignment horizontal="right"/>
    </xf>
    <xf numFmtId="0" fontId="1" fillId="0" borderId="0" xfId="0" applyFont="1" applyAlignment="1">
      <alignment vertical="top" wrapText="1"/>
    </xf>
    <xf numFmtId="4" fontId="1" fillId="0" borderId="0" xfId="0" applyNumberFormat="1" applyFont="1" applyAlignment="1">
      <alignment horizontal="right"/>
    </xf>
    <xf numFmtId="0" fontId="2" fillId="0" borderId="0" xfId="0" applyFont="1" applyBorder="1"/>
    <xf numFmtId="0" fontId="2" fillId="0" borderId="0" xfId="0" applyFont="1"/>
    <xf numFmtId="0" fontId="3" fillId="0" borderId="0" xfId="0" applyFont="1" applyAlignment="1">
      <alignment horizontal="right" vertical="top"/>
    </xf>
    <xf numFmtId="0" fontId="4" fillId="0" borderId="0" xfId="0" applyFont="1"/>
    <xf numFmtId="0" fontId="5" fillId="0" borderId="0" xfId="0" applyFont="1" applyAlignment="1">
      <alignment horizontal="left"/>
    </xf>
    <xf numFmtId="0" fontId="1" fillId="0" borderId="0" xfId="0" applyFont="1" applyAlignment="1">
      <alignment horizontal="right" vertical="top"/>
    </xf>
    <xf numFmtId="0" fontId="3" fillId="0" borderId="0" xfId="0" applyFont="1" applyAlignment="1">
      <alignment vertical="top" wrapText="1"/>
    </xf>
    <xf numFmtId="0" fontId="4" fillId="0" borderId="0" xfId="0" applyFont="1" applyBorder="1"/>
    <xf numFmtId="49" fontId="2" fillId="0" borderId="0" xfId="0" applyNumberFormat="1" applyFont="1" applyBorder="1" applyAlignment="1">
      <alignment horizontal="right" vertical="top"/>
    </xf>
    <xf numFmtId="0" fontId="6" fillId="0" borderId="0" xfId="0" applyFont="1" applyBorder="1"/>
    <xf numFmtId="0" fontId="3" fillId="0" borderId="1" xfId="0" applyFont="1" applyBorder="1" applyAlignment="1">
      <alignment horizontal="right"/>
    </xf>
    <xf numFmtId="0" fontId="3" fillId="0" borderId="2" xfId="0" applyFont="1" applyBorder="1" applyAlignment="1">
      <alignment horizontal="center" vertical="center"/>
    </xf>
    <xf numFmtId="0" fontId="3" fillId="0" borderId="3" xfId="0" applyFont="1" applyBorder="1" applyAlignment="1">
      <alignment horizontal="center"/>
    </xf>
    <xf numFmtId="0" fontId="3" fillId="0" borderId="3" xfId="0" applyFont="1" applyFill="1" applyBorder="1" applyAlignment="1">
      <alignment horizontal="center"/>
    </xf>
    <xf numFmtId="0" fontId="2" fillId="0" borderId="4" xfId="0" applyFont="1" applyBorder="1"/>
    <xf numFmtId="0" fontId="8" fillId="0" borderId="0" xfId="1" applyFont="1" applyFill="1" applyBorder="1" applyAlignment="1">
      <alignment vertical="top"/>
    </xf>
    <xf numFmtId="0" fontId="9" fillId="0" borderId="0" xfId="1" applyFont="1" applyFill="1" applyBorder="1" applyAlignment="1">
      <alignment vertical="top"/>
    </xf>
    <xf numFmtId="4" fontId="10" fillId="0" borderId="0" xfId="0" applyNumberFormat="1" applyFont="1" applyFill="1" applyBorder="1" applyAlignment="1">
      <alignment horizontal="left" vertical="top" wrapText="1"/>
    </xf>
    <xf numFmtId="4" fontId="10" fillId="0" borderId="0" xfId="0" applyNumberFormat="1" applyFont="1" applyFill="1" applyBorder="1" applyAlignment="1">
      <alignment vertical="top" wrapText="1"/>
    </xf>
    <xf numFmtId="4" fontId="9" fillId="0" borderId="0" xfId="0" applyNumberFormat="1" applyFont="1" applyFill="1" applyBorder="1" applyAlignment="1">
      <alignment vertical="top" wrapText="1"/>
    </xf>
    <xf numFmtId="4" fontId="11" fillId="0" borderId="0" xfId="0" applyNumberFormat="1" applyFont="1" applyFill="1" applyAlignment="1"/>
    <xf numFmtId="0" fontId="12" fillId="0" borderId="0" xfId="1" applyFont="1" applyFill="1" applyBorder="1"/>
    <xf numFmtId="1" fontId="13" fillId="0" borderId="0" xfId="0" applyNumberFormat="1" applyFont="1" applyFill="1" applyBorder="1" applyAlignment="1">
      <alignment horizontal="right" vertical="top" wrapText="1"/>
    </xf>
    <xf numFmtId="0" fontId="4" fillId="0" borderId="0" xfId="0" applyFont="1" applyFill="1" applyAlignment="1">
      <alignment horizontal="right"/>
    </xf>
    <xf numFmtId="1" fontId="4" fillId="0" borderId="0" xfId="0" applyNumberFormat="1" applyFont="1" applyFill="1" applyAlignment="1">
      <alignment horizontal="center"/>
    </xf>
    <xf numFmtId="164" fontId="4" fillId="0" borderId="0" xfId="0" applyNumberFormat="1" applyFont="1" applyFill="1" applyBorder="1"/>
    <xf numFmtId="164" fontId="4"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0" fontId="2" fillId="0" borderId="0" xfId="0" applyFont="1" applyFill="1" applyBorder="1" applyAlignment="1">
      <alignment horizontal="right"/>
    </xf>
    <xf numFmtId="1" fontId="14" fillId="0" borderId="0" xfId="0" applyNumberFormat="1" applyFont="1" applyFill="1" applyAlignment="1">
      <alignment horizontal="center"/>
    </xf>
    <xf numFmtId="164" fontId="6" fillId="0" borderId="0" xfId="0" applyNumberFormat="1" applyFont="1" applyFill="1" applyBorder="1"/>
    <xf numFmtId="0" fontId="4" fillId="0" borderId="0" xfId="0" applyFont="1" applyAlignment="1">
      <alignment wrapText="1"/>
    </xf>
    <xf numFmtId="0" fontId="15" fillId="0" borderId="0" xfId="0" applyFont="1" applyAlignment="1">
      <alignment horizontal="right"/>
    </xf>
    <xf numFmtId="0" fontId="14" fillId="0" borderId="0" xfId="0" applyFont="1" applyAlignment="1">
      <alignment horizontal="left"/>
    </xf>
    <xf numFmtId="164" fontId="14" fillId="0" borderId="0" xfId="0" applyNumberFormat="1" applyFont="1"/>
    <xf numFmtId="4" fontId="16" fillId="0" borderId="0" xfId="0" applyNumberFormat="1" applyFont="1" applyFill="1"/>
    <xf numFmtId="4" fontId="17" fillId="0" borderId="0" xfId="0" applyNumberFormat="1" applyFont="1"/>
    <xf numFmtId="0" fontId="18" fillId="0" borderId="0" xfId="0" applyFont="1" applyBorder="1"/>
    <xf numFmtId="0" fontId="18" fillId="0" borderId="0" xfId="0" applyFont="1"/>
    <xf numFmtId="2" fontId="4" fillId="0" borderId="0" xfId="0" applyNumberFormat="1" applyFont="1" applyAlignment="1">
      <alignment horizontal="right" vertical="top"/>
    </xf>
    <xf numFmtId="0" fontId="4" fillId="0" borderId="0" xfId="0" applyFont="1" applyFill="1" applyAlignment="1">
      <alignment wrapText="1"/>
    </xf>
    <xf numFmtId="2" fontId="4" fillId="0" borderId="0" xfId="0" applyNumberFormat="1" applyFont="1" applyFill="1" applyAlignment="1">
      <alignment horizontal="right" vertical="top"/>
    </xf>
    <xf numFmtId="0" fontId="2" fillId="0" borderId="0" xfId="0" applyFont="1" applyFill="1" applyBorder="1"/>
    <xf numFmtId="0" fontId="2" fillId="0" borderId="0" xfId="0" applyFont="1" applyFill="1"/>
    <xf numFmtId="0" fontId="4" fillId="0" borderId="0" xfId="0" applyFont="1" applyAlignment="1">
      <alignment horizontal="right"/>
    </xf>
    <xf numFmtId="0" fontId="19" fillId="0" borderId="0" xfId="0" applyFont="1" applyBorder="1" applyAlignment="1">
      <alignment horizontal="left" vertical="center" wrapText="1"/>
    </xf>
    <xf numFmtId="0" fontId="4" fillId="0" borderId="0" xfId="0" applyFont="1" applyAlignment="1">
      <alignment horizontal="center"/>
    </xf>
    <xf numFmtId="0" fontId="20" fillId="0" borderId="0" xfId="0" applyFont="1" applyFill="1" applyAlignment="1">
      <alignment horizontal="center"/>
    </xf>
    <xf numFmtId="0" fontId="10" fillId="0" borderId="0" xfId="0" applyFont="1" applyAlignment="1">
      <alignment horizontal="right"/>
    </xf>
    <xf numFmtId="0" fontId="10" fillId="0" borderId="0" xfId="0" applyFont="1" applyAlignment="1">
      <alignment horizontal="center"/>
    </xf>
    <xf numFmtId="4" fontId="20" fillId="0" borderId="0" xfId="0" applyNumberFormat="1" applyFont="1" applyFill="1"/>
    <xf numFmtId="9" fontId="4" fillId="0" borderId="0" xfId="0" applyNumberFormat="1" applyFont="1" applyAlignment="1">
      <alignment horizontal="center"/>
    </xf>
    <xf numFmtId="0" fontId="4" fillId="0" borderId="0" xfId="0" applyFont="1" applyFill="1"/>
    <xf numFmtId="0" fontId="20" fillId="0" borderId="0" xfId="0" applyFont="1" applyFill="1"/>
    <xf numFmtId="0" fontId="21" fillId="0" borderId="0" xfId="0" applyFont="1" applyBorder="1"/>
    <xf numFmtId="9" fontId="10" fillId="0" borderId="0" xfId="0" applyNumberFormat="1" applyFont="1" applyAlignment="1">
      <alignment horizontal="center"/>
    </xf>
    <xf numFmtId="0" fontId="22" fillId="0" borderId="0" xfId="0" applyFont="1" applyBorder="1"/>
    <xf numFmtId="0" fontId="11" fillId="0" borderId="0" xfId="0" applyFont="1" applyFill="1"/>
    <xf numFmtId="0" fontId="21" fillId="0" borderId="0" xfId="0" applyFont="1" applyAlignment="1">
      <alignment horizontal="center"/>
    </xf>
    <xf numFmtId="0" fontId="4" fillId="0" borderId="0" xfId="0" applyFont="1" applyFill="1" applyAlignment="1">
      <alignment horizontal="center"/>
    </xf>
    <xf numFmtId="0" fontId="1" fillId="0" borderId="0" xfId="0" applyFont="1"/>
    <xf numFmtId="0" fontId="1" fillId="0" borderId="0" xfId="0" applyFont="1" applyAlignment="1">
      <alignment horizontal="center"/>
    </xf>
    <xf numFmtId="165" fontId="1" fillId="0" borderId="0" xfId="0" applyNumberFormat="1" applyFont="1" applyFill="1" applyAlignment="1">
      <alignment horizontal="center"/>
    </xf>
    <xf numFmtId="164" fontId="1" fillId="0" borderId="0" xfId="0" applyNumberFormat="1" applyFont="1" applyFill="1" applyAlignment="1">
      <alignment horizontal="center"/>
    </xf>
    <xf numFmtId="0" fontId="3" fillId="0" borderId="0" xfId="0" applyFont="1" applyBorder="1" applyAlignment="1">
      <alignment horizontal="right"/>
    </xf>
    <xf numFmtId="0" fontId="3" fillId="0" borderId="0" xfId="0" applyFont="1" applyBorder="1" applyAlignment="1">
      <alignment horizontal="center" vertical="center"/>
    </xf>
    <xf numFmtId="0" fontId="23" fillId="0" borderId="0" xfId="0" applyFont="1" applyFill="1" applyBorder="1" applyAlignment="1">
      <alignment horizontal="center"/>
    </xf>
    <xf numFmtId="0" fontId="24" fillId="0" borderId="0" xfId="0" applyFont="1" applyBorder="1"/>
    <xf numFmtId="49" fontId="2" fillId="0" borderId="0" xfId="0" applyNumberFormat="1" applyFont="1" applyAlignment="1">
      <alignment horizontal="right" vertical="top"/>
    </xf>
    <xf numFmtId="0" fontId="2" fillId="0" borderId="0" xfId="0" applyFont="1" applyAlignment="1">
      <alignment vertical="top" wrapText="1"/>
    </xf>
    <xf numFmtId="0" fontId="25" fillId="0" borderId="0" xfId="0" applyFont="1" applyFill="1" applyAlignment="1">
      <alignment horizontal="right"/>
    </xf>
    <xf numFmtId="0" fontId="25" fillId="0" borderId="0" xfId="0" applyFont="1" applyFill="1"/>
    <xf numFmtId="0" fontId="25" fillId="0" borderId="0" xfId="0" applyFont="1" applyFill="1" applyAlignment="1">
      <alignment horizontal="center"/>
    </xf>
    <xf numFmtId="164" fontId="26" fillId="0" borderId="0" xfId="0" applyNumberFormat="1" applyFont="1" applyFill="1" applyAlignment="1">
      <alignment horizontal="center"/>
    </xf>
    <xf numFmtId="0" fontId="27" fillId="0" borderId="0" xfId="0" applyFont="1" applyFill="1"/>
    <xf numFmtId="0" fontId="2" fillId="0" borderId="0" xfId="0" applyFont="1" applyAlignment="1">
      <alignment horizontal="right" vertical="top"/>
    </xf>
    <xf numFmtId="0" fontId="13" fillId="0" borderId="0" xfId="0" applyFont="1" applyAlignment="1">
      <alignment vertical="top"/>
    </xf>
    <xf numFmtId="0" fontId="13" fillId="0" borderId="0" xfId="0" applyFont="1" applyAlignment="1">
      <alignment vertical="top" wrapText="1"/>
    </xf>
    <xf numFmtId="0" fontId="13" fillId="0" borderId="0" xfId="0" applyFont="1"/>
    <xf numFmtId="0" fontId="28" fillId="0" borderId="0" xfId="0" applyFont="1"/>
    <xf numFmtId="0" fontId="29" fillId="0" borderId="0" xfId="0" applyFont="1" applyAlignment="1">
      <alignment horizontal="left" vertical="top"/>
    </xf>
    <xf numFmtId="0" fontId="29" fillId="0" borderId="0" xfId="0" applyFont="1" applyAlignment="1">
      <alignment vertical="top" wrapText="1"/>
    </xf>
    <xf numFmtId="3" fontId="29" fillId="0" borderId="0" xfId="0" applyNumberFormat="1" applyFont="1" applyAlignment="1">
      <alignment horizontal="right"/>
    </xf>
    <xf numFmtId="0" fontId="29" fillId="0" borderId="0" xfId="0" applyFont="1" applyAlignment="1">
      <alignment horizontal="center" vertical="top"/>
    </xf>
    <xf numFmtId="0" fontId="13" fillId="0" borderId="0" xfId="0" applyFont="1" applyFill="1" applyBorder="1"/>
    <xf numFmtId="0" fontId="29" fillId="0" borderId="0" xfId="0" applyFont="1" applyFill="1" applyAlignment="1">
      <alignment horizontal="center" vertical="top"/>
    </xf>
    <xf numFmtId="0" fontId="13" fillId="0" borderId="0" xfId="0" applyFont="1" applyFill="1" applyAlignment="1">
      <alignment vertical="top" wrapText="1"/>
    </xf>
    <xf numFmtId="0" fontId="13" fillId="0" borderId="0" xfId="0" applyFont="1" applyFill="1"/>
    <xf numFmtId="164" fontId="13" fillId="0" borderId="0" xfId="0" applyNumberFormat="1" applyFont="1" applyFill="1" applyBorder="1" applyAlignment="1">
      <alignment horizontal="center"/>
    </xf>
    <xf numFmtId="0" fontId="28" fillId="0" borderId="0" xfId="0" applyFont="1" applyFill="1"/>
    <xf numFmtId="164" fontId="1" fillId="0" borderId="0" xfId="0" applyNumberFormat="1" applyFont="1" applyFill="1" applyBorder="1" applyAlignment="1">
      <alignment horizontal="center"/>
    </xf>
    <xf numFmtId="0" fontId="13" fillId="0" borderId="0" xfId="0" applyFont="1" applyAlignment="1">
      <alignment horizontal="left" vertical="top" wrapText="1"/>
    </xf>
    <xf numFmtId="166" fontId="30" fillId="0" borderId="0" xfId="0" applyNumberFormat="1" applyFont="1" applyAlignment="1">
      <alignment horizontal="right"/>
    </xf>
    <xf numFmtId="164" fontId="13" fillId="0" borderId="0" xfId="0" applyNumberFormat="1" applyFont="1" applyFill="1" applyAlignment="1">
      <alignment horizontal="center"/>
    </xf>
    <xf numFmtId="0" fontId="29" fillId="0" borderId="0" xfId="0" applyFont="1" applyBorder="1" applyAlignment="1">
      <alignment horizontal="right" vertical="center" wrapText="1"/>
    </xf>
    <xf numFmtId="0" fontId="29" fillId="0" borderId="5" xfId="0" applyFont="1" applyBorder="1" applyAlignment="1">
      <alignment vertical="center"/>
    </xf>
    <xf numFmtId="164" fontId="29" fillId="0" borderId="6" xfId="0" applyNumberFormat="1" applyFont="1" applyFill="1" applyBorder="1" applyAlignment="1">
      <alignment horizontal="center"/>
    </xf>
    <xf numFmtId="9" fontId="29" fillId="0" borderId="5" xfId="0" applyNumberFormat="1" applyFont="1" applyBorder="1" applyAlignment="1">
      <alignment vertical="center"/>
    </xf>
    <xf numFmtId="164" fontId="13" fillId="0" borderId="6" xfId="0" applyNumberFormat="1" applyFont="1" applyFill="1" applyBorder="1" applyAlignment="1">
      <alignment horizontal="center"/>
    </xf>
    <xf numFmtId="0" fontId="29" fillId="0" borderId="0" xfId="0" applyFont="1" applyBorder="1" applyAlignment="1">
      <alignment horizontal="right" vertical="top" wrapText="1"/>
    </xf>
    <xf numFmtId="0" fontId="30" fillId="0" borderId="5" xfId="0" applyFont="1" applyBorder="1"/>
    <xf numFmtId="0" fontId="28" fillId="0" borderId="0" xfId="0" applyFont="1" applyBorder="1" applyAlignment="1">
      <alignment vertical="top" wrapText="1"/>
    </xf>
    <xf numFmtId="49" fontId="31" fillId="0" borderId="0" xfId="0" applyNumberFormat="1" applyFont="1" applyAlignment="1">
      <alignment vertical="top"/>
    </xf>
    <xf numFmtId="49" fontId="28" fillId="0" borderId="0" xfId="0" applyNumberFormat="1" applyFont="1" applyBorder="1" applyAlignment="1">
      <alignment vertical="top"/>
    </xf>
    <xf numFmtId="166" fontId="32" fillId="0" borderId="0" xfId="0" applyNumberFormat="1" applyFont="1" applyAlignment="1">
      <alignment horizontal="right"/>
    </xf>
    <xf numFmtId="0" fontId="31" fillId="0" borderId="0" xfId="0" applyFont="1"/>
    <xf numFmtId="0" fontId="33" fillId="0" borderId="0" xfId="0" applyFont="1"/>
    <xf numFmtId="49" fontId="28" fillId="0" borderId="0" xfId="0" applyNumberFormat="1" applyFont="1" applyBorder="1" applyAlignment="1">
      <alignment horizontal="center"/>
    </xf>
    <xf numFmtId="49" fontId="31" fillId="0" borderId="0" xfId="0" applyNumberFormat="1" applyFont="1" applyAlignment="1">
      <alignment horizontal="center"/>
    </xf>
    <xf numFmtId="49" fontId="28" fillId="0" borderId="0" xfId="0" applyNumberFormat="1" applyFont="1" applyAlignment="1">
      <alignment horizontal="center"/>
    </xf>
    <xf numFmtId="0" fontId="28" fillId="0" borderId="0" xfId="0" applyFont="1" applyAlignment="1">
      <alignment horizontal="left"/>
    </xf>
    <xf numFmtId="0" fontId="28" fillId="0" borderId="0" xfId="0" applyFont="1" applyAlignment="1">
      <alignment vertical="top" wrapText="1"/>
    </xf>
    <xf numFmtId="49" fontId="28" fillId="0" borderId="0" xfId="0" applyNumberFormat="1" applyFont="1" applyAlignment="1">
      <alignment vertical="top"/>
    </xf>
    <xf numFmtId="0" fontId="32" fillId="0" borderId="0" xfId="0" applyFont="1" applyAlignment="1">
      <alignment horizontal="right" vertical="top" wrapText="1"/>
    </xf>
    <xf numFmtId="49" fontId="33" fillId="0" borderId="0" xfId="0" applyNumberFormat="1" applyFont="1" applyAlignment="1">
      <alignment vertical="top"/>
    </xf>
    <xf numFmtId="0" fontId="32" fillId="0" borderId="0" xfId="0" applyFont="1" applyAlignment="1">
      <alignment vertical="top" wrapText="1"/>
    </xf>
    <xf numFmtId="0" fontId="34" fillId="0" borderId="0" xfId="0" applyFont="1"/>
    <xf numFmtId="2" fontId="28" fillId="0" borderId="0" xfId="0" applyNumberFormat="1" applyFont="1"/>
    <xf numFmtId="0" fontId="34" fillId="0" borderId="0" xfId="0" applyFont="1" applyAlignment="1">
      <alignment vertical="top" wrapText="1"/>
    </xf>
    <xf numFmtId="0" fontId="28" fillId="0" borderId="0" xfId="0" quotePrefix="1" applyFont="1" applyAlignment="1">
      <alignment vertical="top" wrapText="1"/>
    </xf>
    <xf numFmtId="3" fontId="28" fillId="0" borderId="0" xfId="0" applyNumberFormat="1" applyFont="1"/>
    <xf numFmtId="0" fontId="28" fillId="0" borderId="0" xfId="0" applyFont="1" applyAlignment="1">
      <alignment vertical="top"/>
    </xf>
    <xf numFmtId="0" fontId="33" fillId="0" borderId="0" xfId="0" applyFont="1" applyAlignment="1">
      <alignment vertical="top" wrapText="1"/>
    </xf>
    <xf numFmtId="0" fontId="3" fillId="0" borderId="0" xfId="0" applyFont="1" applyFill="1" applyBorder="1" applyAlignment="1">
      <alignment horizontal="center"/>
    </xf>
    <xf numFmtId="0" fontId="24" fillId="0" borderId="0" xfId="0" applyFont="1"/>
    <xf numFmtId="0" fontId="4" fillId="0" borderId="0" xfId="0" applyFont="1" applyAlignment="1">
      <alignment horizontal="right" vertical="top"/>
    </xf>
    <xf numFmtId="0" fontId="4" fillId="0" borderId="0" xfId="0" applyFont="1" applyAlignment="1">
      <alignment horizontal="left" wrapText="1"/>
    </xf>
    <xf numFmtId="0" fontId="4" fillId="0" borderId="0" xfId="0" applyFont="1" applyFill="1" applyAlignment="1">
      <alignment horizontal="right" vertical="top"/>
    </xf>
    <xf numFmtId="4" fontId="10" fillId="0" borderId="0" xfId="0" applyNumberFormat="1" applyFont="1"/>
    <xf numFmtId="1" fontId="10" fillId="0" borderId="0" xfId="0" applyNumberFormat="1" applyFont="1" applyAlignment="1">
      <alignment horizontal="right"/>
    </xf>
    <xf numFmtId="0" fontId="10" fillId="0" borderId="0" xfId="0" applyFont="1"/>
    <xf numFmtId="0" fontId="10" fillId="0" borderId="0" xfId="0" applyFont="1" applyAlignment="1">
      <alignment vertical="top" wrapText="1"/>
    </xf>
    <xf numFmtId="49" fontId="10" fillId="0" borderId="0" xfId="0" applyNumberFormat="1" applyFont="1" applyAlignment="1">
      <alignment horizontal="left"/>
    </xf>
    <xf numFmtId="2" fontId="10" fillId="0" borderId="0" xfId="0" applyNumberFormat="1" applyFont="1" applyAlignment="1">
      <alignment horizontal="right"/>
    </xf>
    <xf numFmtId="0" fontId="25" fillId="0" borderId="0" xfId="0" applyFont="1" applyAlignment="1">
      <alignment horizontal="right"/>
    </xf>
    <xf numFmtId="0" fontId="25" fillId="0" borderId="0" xfId="0" applyFont="1"/>
    <xf numFmtId="0" fontId="35" fillId="0" borderId="0" xfId="0" applyFont="1"/>
    <xf numFmtId="4" fontId="10" fillId="0" borderId="0" xfId="0" applyNumberFormat="1" applyFont="1" applyBorder="1"/>
    <xf numFmtId="0" fontId="36" fillId="0" borderId="0" xfId="0" applyFont="1"/>
    <xf numFmtId="0" fontId="4" fillId="0" borderId="0" xfId="0" applyFont="1" applyFill="1" applyBorder="1" applyAlignment="1">
      <alignment horizontal="center"/>
    </xf>
    <xf numFmtId="0" fontId="24" fillId="0" borderId="0" xfId="0" applyFont="1" applyFill="1" applyBorder="1"/>
    <xf numFmtId="0" fontId="24" fillId="0" borderId="0" xfId="0" applyFont="1" applyFill="1"/>
    <xf numFmtId="49" fontId="24" fillId="0" borderId="0" xfId="0" applyNumberFormat="1" applyFont="1" applyAlignment="1">
      <alignment horizontal="right" vertical="top"/>
    </xf>
    <xf numFmtId="0" fontId="24" fillId="0" borderId="0" xfId="0" applyFont="1" applyAlignment="1">
      <alignment vertical="top" wrapText="1"/>
    </xf>
    <xf numFmtId="0" fontId="4" fillId="0" borderId="0" xfId="0" applyFont="1" applyBorder="1" applyAlignment="1">
      <alignment horizontal="left" vertical="center" wrapText="1"/>
    </xf>
    <xf numFmtId="0" fontId="2" fillId="0" borderId="0" xfId="0" quotePrefix="1" applyFont="1" applyAlignment="1">
      <alignment vertical="top" wrapText="1"/>
    </xf>
    <xf numFmtId="0" fontId="5" fillId="0" borderId="0" xfId="0" applyFont="1"/>
    <xf numFmtId="0" fontId="4" fillId="0" borderId="0" xfId="0" applyFont="1" applyBorder="1" applyAlignment="1">
      <alignment vertical="top" wrapText="1"/>
    </xf>
    <xf numFmtId="49" fontId="4" fillId="0" borderId="0" xfId="0" applyNumberFormat="1" applyFont="1" applyBorder="1" applyAlignment="1">
      <alignment horizontal="right" vertical="top"/>
    </xf>
    <xf numFmtId="49" fontId="4" fillId="0" borderId="0" xfId="0" applyNumberFormat="1" applyFont="1" applyBorder="1" applyAlignment="1">
      <alignment horizontal="center"/>
    </xf>
    <xf numFmtId="0" fontId="3" fillId="0" borderId="1" xfId="0" applyFont="1" applyBorder="1" applyAlignment="1">
      <alignment horizontal="center"/>
    </xf>
    <xf numFmtId="0" fontId="3" fillId="0" borderId="0" xfId="0" applyFont="1" applyBorder="1" applyAlignment="1">
      <alignment horizontal="center"/>
    </xf>
    <xf numFmtId="0" fontId="6" fillId="0" borderId="0" xfId="0" applyFont="1" applyFill="1" applyBorder="1"/>
    <xf numFmtId="12" fontId="38" fillId="0" borderId="0" xfId="0" applyNumberFormat="1" applyFont="1" applyFill="1" applyBorder="1" applyAlignment="1">
      <alignment horizontal="left" vertical="top"/>
    </xf>
    <xf numFmtId="1" fontId="39" fillId="0" borderId="0" xfId="0" applyNumberFormat="1" applyFont="1" applyFill="1" applyBorder="1" applyAlignment="1">
      <alignment horizontal="center"/>
    </xf>
    <xf numFmtId="49" fontId="39" fillId="0" borderId="0" xfId="0" applyNumberFormat="1" applyFont="1" applyBorder="1" applyAlignment="1">
      <alignment vertical="top"/>
    </xf>
    <xf numFmtId="0" fontId="40" fillId="0" borderId="0" xfId="0" applyFont="1" applyBorder="1" applyAlignment="1">
      <alignment vertical="top" wrapText="1"/>
    </xf>
    <xf numFmtId="1" fontId="39" fillId="0" borderId="0" xfId="0" applyNumberFormat="1" applyFont="1" applyBorder="1" applyAlignment="1">
      <alignment horizontal="center"/>
    </xf>
    <xf numFmtId="49" fontId="41" fillId="0" borderId="0" xfId="0" applyNumberFormat="1" applyFont="1" applyFill="1" applyBorder="1" applyAlignment="1" applyProtection="1">
      <alignment horizontal="center" vertical="center"/>
      <protection locked="0"/>
    </xf>
    <xf numFmtId="0" fontId="41" fillId="0" borderId="0" xfId="0" applyFont="1" applyFill="1" applyBorder="1" applyAlignment="1" applyProtection="1">
      <alignment horizontal="left" vertical="center" wrapText="1"/>
      <protection locked="0"/>
    </xf>
    <xf numFmtId="0" fontId="41" fillId="0" borderId="0" xfId="0" applyFont="1" applyFill="1" applyBorder="1" applyAlignment="1" applyProtection="1">
      <alignment horizontal="center" vertical="center" wrapText="1"/>
      <protection locked="0"/>
    </xf>
    <xf numFmtId="167" fontId="41" fillId="0" borderId="0" xfId="0" applyNumberFormat="1" applyFont="1" applyFill="1" applyBorder="1" applyAlignment="1" applyProtection="1">
      <alignment horizontal="center" vertical="center"/>
      <protection locked="0"/>
    </xf>
    <xf numFmtId="0" fontId="4" fillId="0" borderId="0" xfId="0" applyFont="1" applyBorder="1" applyAlignment="1">
      <alignment horizontal="right" vertical="top"/>
    </xf>
    <xf numFmtId="0" fontId="4" fillId="0" borderId="7" xfId="0" applyFont="1" applyBorder="1" applyAlignment="1">
      <alignment horizontal="right" vertical="top"/>
    </xf>
    <xf numFmtId="0" fontId="41" fillId="0" borderId="7" xfId="0" applyFont="1" applyFill="1" applyBorder="1" applyAlignment="1" applyProtection="1">
      <alignment horizontal="left" vertical="center" wrapText="1"/>
      <protection locked="0"/>
    </xf>
    <xf numFmtId="0" fontId="41" fillId="0" borderId="7" xfId="0" applyFont="1" applyFill="1" applyBorder="1" applyAlignment="1" applyProtection="1">
      <alignment horizontal="center" vertical="center" wrapText="1"/>
      <protection locked="0"/>
    </xf>
    <xf numFmtId="49" fontId="41" fillId="0" borderId="8" xfId="0" applyNumberFormat="1" applyFont="1" applyFill="1" applyBorder="1" applyAlignment="1" applyProtection="1">
      <alignment horizontal="center" vertical="center"/>
      <protection locked="0"/>
    </xf>
    <xf numFmtId="0" fontId="41" fillId="0" borderId="8" xfId="0" applyFont="1" applyFill="1" applyBorder="1" applyAlignment="1" applyProtection="1">
      <alignment horizontal="left" vertical="center" wrapText="1"/>
      <protection locked="0"/>
    </xf>
    <xf numFmtId="0" fontId="41" fillId="0" borderId="8" xfId="0" applyFont="1" applyFill="1" applyBorder="1" applyAlignment="1" applyProtection="1">
      <alignment horizontal="center" vertical="center" wrapText="1"/>
      <protection locked="0"/>
    </xf>
    <xf numFmtId="49" fontId="41" fillId="0" borderId="9" xfId="0" applyNumberFormat="1" applyFont="1" applyFill="1" applyBorder="1" applyAlignment="1" applyProtection="1">
      <alignment horizontal="center" vertical="center"/>
      <protection locked="0"/>
    </xf>
    <xf numFmtId="0" fontId="41" fillId="0" borderId="9" xfId="0" applyFont="1" applyFill="1" applyBorder="1" applyAlignment="1" applyProtection="1">
      <alignment horizontal="left" vertical="center" wrapText="1"/>
      <protection locked="0"/>
    </xf>
    <xf numFmtId="0" fontId="41" fillId="0" borderId="9" xfId="0" applyFont="1" applyFill="1" applyBorder="1" applyAlignment="1" applyProtection="1">
      <alignment horizontal="center" vertical="center" wrapText="1"/>
      <protection locked="0"/>
    </xf>
    <xf numFmtId="49" fontId="41" fillId="0" borderId="7" xfId="0" applyNumberFormat="1" applyFont="1" applyFill="1" applyBorder="1" applyAlignment="1" applyProtection="1">
      <alignment horizontal="center" vertical="center"/>
      <protection locked="0"/>
    </xf>
    <xf numFmtId="49" fontId="41" fillId="0" borderId="10" xfId="0" applyNumberFormat="1" applyFont="1" applyFill="1" applyBorder="1" applyAlignment="1" applyProtection="1">
      <alignment horizontal="center" vertical="center"/>
      <protection locked="0"/>
    </xf>
    <xf numFmtId="49" fontId="41" fillId="0" borderId="12" xfId="0" applyNumberFormat="1" applyFont="1" applyFill="1" applyBorder="1" applyAlignment="1" applyProtection="1">
      <alignment horizontal="center" vertical="center"/>
      <protection locked="0"/>
    </xf>
    <xf numFmtId="49" fontId="41" fillId="0" borderId="14" xfId="0" applyNumberFormat="1" applyFont="1" applyFill="1" applyBorder="1" applyAlignment="1" applyProtection="1">
      <alignment horizontal="center" vertical="center"/>
      <protection locked="0"/>
    </xf>
    <xf numFmtId="49" fontId="41" fillId="0" borderId="5" xfId="0" applyNumberFormat="1" applyFont="1" applyFill="1" applyBorder="1" applyAlignment="1" applyProtection="1">
      <alignment horizontal="center" vertical="center"/>
      <protection locked="0"/>
    </xf>
    <xf numFmtId="0" fontId="42" fillId="0" borderId="9" xfId="0" applyFont="1" applyFill="1" applyBorder="1" applyAlignment="1" applyProtection="1">
      <alignment horizontal="center" vertical="center" wrapText="1"/>
      <protection locked="0"/>
    </xf>
    <xf numFmtId="0" fontId="4" fillId="0" borderId="14" xfId="0" applyFont="1" applyBorder="1" applyAlignment="1">
      <alignment horizontal="right" vertical="top"/>
    </xf>
    <xf numFmtId="0" fontId="21" fillId="0" borderId="0" xfId="0" applyFont="1"/>
    <xf numFmtId="0" fontId="43" fillId="0" borderId="0" xfId="0" applyFont="1" applyBorder="1" applyAlignment="1">
      <alignment horizontal="center"/>
    </xf>
    <xf numFmtId="164" fontId="27" fillId="0" borderId="0" xfId="0" applyNumberFormat="1" applyFont="1" applyAlignment="1">
      <alignment horizontal="center"/>
    </xf>
    <xf numFmtId="164" fontId="25" fillId="0" borderId="0" xfId="0" applyNumberFormat="1" applyFont="1" applyAlignment="1">
      <alignment horizontal="center"/>
    </xf>
    <xf numFmtId="0" fontId="4" fillId="0" borderId="0" xfId="0" applyFont="1" applyAlignment="1">
      <alignment vertical="top" wrapText="1"/>
    </xf>
    <xf numFmtId="49" fontId="4" fillId="0" borderId="0" xfId="0" applyNumberFormat="1" applyFont="1" applyAlignment="1">
      <alignment horizontal="center"/>
    </xf>
    <xf numFmtId="4" fontId="21" fillId="0" borderId="0" xfId="0" applyNumberFormat="1" applyFont="1"/>
    <xf numFmtId="49" fontId="4" fillId="0" borderId="0" xfId="0" applyNumberFormat="1" applyFont="1" applyAlignment="1">
      <alignment horizontal="right"/>
    </xf>
    <xf numFmtId="9" fontId="4" fillId="0" borderId="0" xfId="0" applyNumberFormat="1" applyFont="1" applyAlignment="1">
      <alignment horizontal="right"/>
    </xf>
    <xf numFmtId="49" fontId="4" fillId="0" borderId="0" xfId="0" applyNumberFormat="1" applyFont="1" applyBorder="1" applyAlignment="1">
      <alignment horizontal="right"/>
    </xf>
    <xf numFmtId="9" fontId="4" fillId="0" borderId="0" xfId="0" applyNumberFormat="1" applyFont="1" applyBorder="1" applyAlignment="1">
      <alignment horizontal="right"/>
    </xf>
    <xf numFmtId="0" fontId="21" fillId="0" borderId="0" xfId="0" applyFont="1" applyFill="1" applyAlignment="1">
      <alignment horizontal="center"/>
    </xf>
    <xf numFmtId="49" fontId="2" fillId="0" borderId="0" xfId="0" applyNumberFormat="1" applyFont="1" applyAlignment="1">
      <alignment horizontal="center"/>
    </xf>
    <xf numFmtId="0" fontId="27" fillId="0" borderId="0" xfId="0" applyFont="1" applyAlignment="1">
      <alignment horizontal="right"/>
    </xf>
    <xf numFmtId="0" fontId="27" fillId="0" borderId="0" xfId="0" applyFont="1"/>
    <xf numFmtId="0" fontId="25" fillId="0" borderId="0" xfId="0" applyFont="1" applyAlignment="1">
      <alignment horizontal="center"/>
    </xf>
    <xf numFmtId="164" fontId="26" fillId="0" borderId="0" xfId="0" applyNumberFormat="1" applyFont="1" applyAlignment="1">
      <alignment horizontal="center"/>
    </xf>
    <xf numFmtId="0" fontId="2" fillId="0" borderId="0" xfId="0" applyFont="1" applyAlignment="1">
      <alignment horizontal="center"/>
    </xf>
    <xf numFmtId="0" fontId="27" fillId="0" borderId="0" xfId="0" applyFont="1" applyAlignment="1">
      <alignment horizontal="center"/>
    </xf>
    <xf numFmtId="0" fontId="44" fillId="0" borderId="0" xfId="0" applyFont="1"/>
    <xf numFmtId="164" fontId="2" fillId="0" borderId="0" xfId="0" applyNumberFormat="1" applyFont="1" applyFill="1" applyBorder="1"/>
    <xf numFmtId="0" fontId="3" fillId="0" borderId="0" xfId="0" applyFont="1" applyAlignment="1">
      <alignment horizontal="center"/>
    </xf>
    <xf numFmtId="49" fontId="2" fillId="0" borderId="0" xfId="0" applyNumberFormat="1" applyFont="1" applyBorder="1" applyAlignment="1">
      <alignment horizontal="center"/>
    </xf>
    <xf numFmtId="2" fontId="4" fillId="0" borderId="0" xfId="0" applyNumberFormat="1" applyFont="1" applyAlignment="1">
      <alignment horizontal="center" vertical="top"/>
    </xf>
    <xf numFmtId="1" fontId="4" fillId="0" borderId="0" xfId="0" applyNumberFormat="1" applyFont="1" applyBorder="1" applyAlignment="1">
      <alignment horizontal="center"/>
    </xf>
    <xf numFmtId="0" fontId="45" fillId="0" borderId="0" xfId="0" applyFont="1" applyFill="1" applyBorder="1" applyAlignment="1">
      <alignment vertical="top" wrapText="1"/>
    </xf>
    <xf numFmtId="1" fontId="46" fillId="0" borderId="0" xfId="0" applyNumberFormat="1" applyFont="1" applyBorder="1" applyAlignment="1">
      <alignment horizontal="center"/>
    </xf>
    <xf numFmtId="1" fontId="4" fillId="0" borderId="0" xfId="0" applyNumberFormat="1" applyFont="1" applyAlignment="1">
      <alignment horizontal="center" vertical="top"/>
    </xf>
    <xf numFmtId="0" fontId="4" fillId="0" borderId="0" xfId="0" applyFont="1" applyBorder="1" applyAlignment="1">
      <alignment horizontal="left" vertical="top" wrapText="1"/>
    </xf>
    <xf numFmtId="49" fontId="4" fillId="0" borderId="0" xfId="0" applyNumberFormat="1" applyFont="1" applyBorder="1" applyAlignment="1">
      <alignment vertical="top"/>
    </xf>
    <xf numFmtId="4" fontId="4" fillId="0" borderId="0" xfId="0" applyNumberFormat="1" applyFont="1" applyBorder="1"/>
    <xf numFmtId="49" fontId="4" fillId="0" borderId="0" xfId="0" applyNumberFormat="1" applyFont="1" applyFill="1" applyBorder="1" applyAlignment="1">
      <alignment vertical="top"/>
    </xf>
    <xf numFmtId="0" fontId="4" fillId="0" borderId="0" xfId="0" applyFont="1" applyFill="1" applyBorder="1" applyAlignment="1">
      <alignment vertical="top" wrapText="1"/>
    </xf>
    <xf numFmtId="0" fontId="4" fillId="0" borderId="0" xfId="0" applyFont="1" applyFill="1" applyBorder="1"/>
    <xf numFmtId="1" fontId="4" fillId="0" borderId="0" xfId="0" applyNumberFormat="1" applyFont="1" applyFill="1" applyBorder="1" applyAlignment="1">
      <alignment horizontal="center"/>
    </xf>
    <xf numFmtId="0" fontId="4" fillId="0" borderId="0" xfId="0" applyFont="1" applyFill="1" applyBorder="1" applyAlignment="1">
      <alignment horizontal="left" vertical="top" wrapText="1"/>
    </xf>
    <xf numFmtId="49" fontId="4" fillId="0" borderId="0" xfId="0" applyNumberFormat="1" applyFont="1" applyAlignment="1">
      <alignment vertical="top"/>
    </xf>
    <xf numFmtId="0" fontId="4" fillId="0" borderId="0" xfId="0" applyFont="1" applyBorder="1" applyAlignment="1">
      <alignment vertical="top"/>
    </xf>
    <xf numFmtId="0" fontId="4" fillId="0" borderId="0" xfId="0" applyFont="1" applyBorder="1" applyAlignment="1">
      <alignment horizontal="center" vertical="top"/>
    </xf>
    <xf numFmtId="0" fontId="4" fillId="0" borderId="0" xfId="0" applyFont="1" applyBorder="1" applyAlignment="1">
      <alignment horizontal="justify" vertical="top"/>
    </xf>
    <xf numFmtId="0" fontId="14" fillId="0" borderId="0" xfId="0" applyFont="1" applyAlignment="1">
      <alignment vertical="top"/>
    </xf>
    <xf numFmtId="0" fontId="47" fillId="0" borderId="0" xfId="0" applyFont="1" applyAlignment="1">
      <alignment vertical="top"/>
    </xf>
    <xf numFmtId="0" fontId="4" fillId="0" borderId="0" xfId="0" applyFont="1" applyBorder="1" applyAlignment="1">
      <alignment horizontal="left" vertical="top"/>
    </xf>
    <xf numFmtId="0" fontId="4" fillId="0" borderId="0" xfId="0" applyFont="1" applyAlignment="1">
      <alignment horizontal="center" vertical="top"/>
    </xf>
    <xf numFmtId="9" fontId="4" fillId="0" borderId="0" xfId="0" applyNumberFormat="1" applyFont="1" applyFill="1" applyAlignment="1">
      <alignment horizontal="center"/>
    </xf>
    <xf numFmtId="164" fontId="48" fillId="0" borderId="0" xfId="0" applyNumberFormat="1" applyFont="1"/>
    <xf numFmtId="0" fontId="48" fillId="0" borderId="0" xfId="0" applyFont="1"/>
    <xf numFmtId="0" fontId="4" fillId="0" borderId="0" xfId="0" applyFont="1" applyBorder="1" applyAlignment="1">
      <alignment horizontal="justify" vertical="top" wrapText="1"/>
    </xf>
    <xf numFmtId="0" fontId="48" fillId="0" borderId="0" xfId="0" applyFont="1" applyAlignment="1">
      <alignment vertical="top"/>
    </xf>
    <xf numFmtId="0" fontId="49" fillId="0" borderId="0" xfId="0" applyFont="1"/>
    <xf numFmtId="164" fontId="49" fillId="0" borderId="0" xfId="0" applyNumberFormat="1" applyFont="1" applyAlignment="1">
      <alignment vertical="top" wrapText="1"/>
    </xf>
    <xf numFmtId="0" fontId="49" fillId="0" borderId="0" xfId="0" applyFont="1" applyAlignment="1">
      <alignment vertical="top" wrapText="1"/>
    </xf>
    <xf numFmtId="0" fontId="49" fillId="0" borderId="0" xfId="0" applyFont="1" applyAlignment="1"/>
    <xf numFmtId="0" fontId="50" fillId="0" borderId="0" xfId="0" applyFont="1" applyAlignment="1"/>
    <xf numFmtId="0" fontId="50" fillId="0" borderId="0" xfId="0" applyFont="1" applyAlignment="1">
      <alignment vertical="top" wrapText="1"/>
    </xf>
    <xf numFmtId="164" fontId="50" fillId="0" borderId="0" xfId="0" applyNumberFormat="1" applyFont="1" applyAlignment="1"/>
    <xf numFmtId="168" fontId="51" fillId="0" borderId="0" xfId="0" applyNumberFormat="1" applyFont="1" applyAlignment="1">
      <alignment vertical="top" wrapText="1"/>
    </xf>
    <xf numFmtId="0" fontId="51" fillId="0" borderId="0" xfId="0" applyFont="1"/>
    <xf numFmtId="0" fontId="50" fillId="0" borderId="0" xfId="0" applyFont="1"/>
    <xf numFmtId="0" fontId="4" fillId="0" borderId="0" xfId="0" applyFont="1" applyFill="1" applyBorder="1" applyAlignment="1">
      <alignment horizontal="center" vertical="top"/>
    </xf>
    <xf numFmtId="0" fontId="4" fillId="0" borderId="0" xfId="0" applyFont="1" applyFill="1" applyBorder="1" applyAlignment="1">
      <alignment horizontal="justify" vertical="top"/>
    </xf>
    <xf numFmtId="0" fontId="14" fillId="0" borderId="0" xfId="0" applyFont="1" applyFill="1" applyAlignment="1">
      <alignment vertical="top"/>
    </xf>
    <xf numFmtId="0" fontId="47" fillId="0" borderId="0" xfId="0" applyFont="1" applyFill="1" applyAlignment="1">
      <alignment vertical="top"/>
    </xf>
    <xf numFmtId="0" fontId="4" fillId="0" borderId="0" xfId="0" applyFont="1" applyFill="1" applyAlignment="1">
      <alignment vertical="top" wrapText="1"/>
    </xf>
    <xf numFmtId="0" fontId="21" fillId="0" borderId="0" xfId="0" applyFont="1" applyFill="1" applyBorder="1" applyAlignment="1">
      <alignment horizontal="center" vertical="top"/>
    </xf>
    <xf numFmtId="0" fontId="21" fillId="0" borderId="0" xfId="0" applyFont="1" applyFill="1" applyBorder="1" applyAlignment="1">
      <alignment horizontal="left" vertical="top"/>
    </xf>
    <xf numFmtId="0" fontId="4" fillId="0" borderId="0" xfId="0" applyFont="1" applyFill="1" applyBorder="1" applyAlignment="1">
      <alignment horizontal="left" vertical="top"/>
    </xf>
    <xf numFmtId="164" fontId="48" fillId="0" borderId="0" xfId="0" applyNumberFormat="1" applyFont="1" applyFill="1"/>
    <xf numFmtId="0" fontId="48" fillId="0" borderId="0" xfId="0" applyFont="1" applyFill="1"/>
    <xf numFmtId="0" fontId="49" fillId="0" borderId="0" xfId="0" applyFont="1" applyFill="1"/>
    <xf numFmtId="164" fontId="49" fillId="0" borderId="0" xfId="0" applyNumberFormat="1" applyFont="1" applyFill="1" applyAlignment="1">
      <alignment vertical="top" wrapText="1"/>
    </xf>
    <xf numFmtId="0" fontId="49" fillId="0" borderId="0" xfId="0" applyFont="1" applyFill="1" applyAlignment="1">
      <alignment vertical="top" wrapText="1"/>
    </xf>
    <xf numFmtId="0" fontId="1" fillId="0" borderId="0" xfId="0" applyFont="1" applyFill="1"/>
    <xf numFmtId="0" fontId="1" fillId="0" borderId="0" xfId="0" applyFont="1" applyFill="1" applyAlignment="1">
      <alignment horizontal="center"/>
    </xf>
    <xf numFmtId="0" fontId="49" fillId="0" borderId="0" xfId="0" applyFont="1" applyFill="1" applyAlignment="1"/>
    <xf numFmtId="0" fontId="14" fillId="0" borderId="0" xfId="0" applyFont="1" applyFill="1" applyAlignment="1">
      <alignment horizontal="left" vertical="top"/>
    </xf>
    <xf numFmtId="0" fontId="52" fillId="0" borderId="0" xfId="0" applyFont="1" applyAlignment="1">
      <alignment vertical="top"/>
    </xf>
    <xf numFmtId="49" fontId="14" fillId="0" borderId="0" xfId="0" applyNumberFormat="1" applyFont="1" applyFill="1" applyAlignment="1">
      <alignment horizontal="left" vertical="top" wrapText="1"/>
    </xf>
    <xf numFmtId="0" fontId="52" fillId="0" borderId="0" xfId="0" applyFont="1" applyFill="1" applyAlignment="1">
      <alignment horizontal="left" vertical="top"/>
    </xf>
    <xf numFmtId="0" fontId="53" fillId="0" borderId="0" xfId="0" applyFont="1" applyBorder="1"/>
    <xf numFmtId="0" fontId="54" fillId="0" borderId="0" xfId="0" applyFont="1" applyBorder="1"/>
    <xf numFmtId="0" fontId="55" fillId="0" borderId="3" xfId="0" applyFont="1" applyFill="1" applyBorder="1" applyAlignment="1">
      <alignment horizontal="center"/>
    </xf>
    <xf numFmtId="0" fontId="53" fillId="0" borderId="0" xfId="0" applyFont="1" applyFill="1" applyBorder="1"/>
    <xf numFmtId="0" fontId="54" fillId="0" borderId="0" xfId="0" applyFont="1" applyFill="1" applyAlignment="1">
      <alignment horizontal="center"/>
    </xf>
    <xf numFmtId="164" fontId="54" fillId="0" borderId="0" xfId="0" applyNumberFormat="1" applyFont="1" applyFill="1" applyAlignment="1">
      <alignment horizontal="center"/>
    </xf>
    <xf numFmtId="4" fontId="53" fillId="0" borderId="0" xfId="0" applyNumberFormat="1" applyFont="1"/>
    <xf numFmtId="0" fontId="53" fillId="0" borderId="0" xfId="0" applyFont="1"/>
    <xf numFmtId="165" fontId="56" fillId="0" borderId="0" xfId="0" applyNumberFormat="1" applyFont="1" applyFill="1" applyAlignment="1">
      <alignment horizontal="center"/>
    </xf>
    <xf numFmtId="164" fontId="54" fillId="0" borderId="0" xfId="0" applyNumberFormat="1" applyFont="1"/>
    <xf numFmtId="0" fontId="53" fillId="0" borderId="4" xfId="0" applyFont="1" applyBorder="1"/>
    <xf numFmtId="165" fontId="54" fillId="0" borderId="0" xfId="0" applyNumberFormat="1" applyFont="1" applyFill="1" applyAlignment="1">
      <alignment horizontal="center"/>
    </xf>
    <xf numFmtId="164" fontId="56" fillId="0" borderId="0" xfId="0" applyNumberFormat="1" applyFont="1" applyFill="1" applyAlignment="1">
      <alignment horizontal="center"/>
    </xf>
    <xf numFmtId="0" fontId="57" fillId="0" borderId="0" xfId="0" applyFont="1"/>
    <xf numFmtId="0" fontId="53" fillId="0" borderId="1" xfId="0" applyFont="1" applyBorder="1" applyAlignment="1">
      <alignment horizontal="center"/>
    </xf>
    <xf numFmtId="4" fontId="58" fillId="0" borderId="0" xfId="0" applyNumberFormat="1" applyFont="1" applyFill="1" applyBorder="1"/>
    <xf numFmtId="167" fontId="58" fillId="0" borderId="0" xfId="0" applyNumberFormat="1" applyFont="1" applyFill="1" applyBorder="1"/>
    <xf numFmtId="4" fontId="58" fillId="0" borderId="0" xfId="0" applyNumberFormat="1" applyFont="1" applyBorder="1"/>
    <xf numFmtId="167" fontId="58" fillId="0" borderId="0" xfId="0" applyNumberFormat="1" applyFont="1" applyBorder="1"/>
    <xf numFmtId="164" fontId="59" fillId="0" borderId="0" xfId="0" applyNumberFormat="1" applyFont="1" applyFill="1" applyBorder="1" applyAlignment="1" applyProtection="1">
      <alignment horizontal="right" vertical="center" wrapText="1"/>
      <protection locked="0"/>
    </xf>
    <xf numFmtId="164" fontId="59" fillId="0" borderId="0" xfId="0" applyNumberFormat="1" applyFont="1" applyFill="1" applyBorder="1" applyAlignment="1" applyProtection="1">
      <alignment horizontal="right" vertical="center"/>
      <protection locked="0"/>
    </xf>
    <xf numFmtId="164" fontId="59" fillId="0" borderId="7" xfId="0" applyNumberFormat="1" applyFont="1" applyFill="1" applyBorder="1" applyAlignment="1" applyProtection="1">
      <alignment horizontal="right" vertical="center" wrapText="1"/>
      <protection locked="0"/>
    </xf>
    <xf numFmtId="164" fontId="59" fillId="0" borderId="7" xfId="0" applyNumberFormat="1" applyFont="1" applyFill="1" applyBorder="1" applyAlignment="1" applyProtection="1">
      <alignment horizontal="right" vertical="center"/>
      <protection locked="0"/>
    </xf>
    <xf numFmtId="164" fontId="59" fillId="0" borderId="8" xfId="0" applyNumberFormat="1" applyFont="1" applyFill="1" applyBorder="1" applyAlignment="1" applyProtection="1">
      <alignment horizontal="right" vertical="center" wrapText="1"/>
      <protection locked="0"/>
    </xf>
    <xf numFmtId="164" fontId="59" fillId="0" borderId="8" xfId="0" applyNumberFormat="1" applyFont="1" applyFill="1" applyBorder="1" applyAlignment="1" applyProtection="1">
      <alignment horizontal="right" vertical="center"/>
      <protection locked="0"/>
    </xf>
    <xf numFmtId="164" fontId="59" fillId="0" borderId="9" xfId="0" applyNumberFormat="1" applyFont="1" applyFill="1" applyBorder="1" applyAlignment="1" applyProtection="1">
      <alignment horizontal="right" vertical="center" wrapText="1"/>
      <protection locked="0"/>
    </xf>
    <xf numFmtId="164" fontId="59" fillId="0" borderId="9" xfId="0" applyNumberFormat="1" applyFont="1" applyFill="1" applyBorder="1" applyAlignment="1" applyProtection="1">
      <alignment horizontal="right" vertical="center"/>
      <protection locked="0"/>
    </xf>
    <xf numFmtId="164" fontId="59" fillId="0" borderId="11" xfId="0" applyNumberFormat="1" applyFont="1" applyFill="1" applyBorder="1" applyAlignment="1" applyProtection="1">
      <alignment horizontal="right" vertical="center"/>
      <protection locked="0"/>
    </xf>
    <xf numFmtId="164" fontId="59" fillId="0" borderId="13" xfId="0" applyNumberFormat="1" applyFont="1" applyFill="1" applyBorder="1" applyAlignment="1" applyProtection="1">
      <alignment horizontal="right" vertical="center"/>
      <protection locked="0"/>
    </xf>
    <xf numFmtId="164" fontId="59" fillId="0" borderId="15" xfId="0" applyNumberFormat="1" applyFont="1" applyFill="1" applyBorder="1" applyAlignment="1" applyProtection="1">
      <alignment horizontal="right" vertical="center"/>
      <protection locked="0"/>
    </xf>
    <xf numFmtId="164" fontId="59" fillId="0" borderId="6" xfId="0" applyNumberFormat="1" applyFont="1" applyFill="1" applyBorder="1" applyAlignment="1" applyProtection="1">
      <alignment horizontal="right" vertical="center"/>
      <protection locked="0"/>
    </xf>
    <xf numFmtId="0" fontId="54" fillId="0" borderId="0" xfId="0" applyFont="1" applyAlignment="1">
      <alignment horizontal="right"/>
    </xf>
    <xf numFmtId="164" fontId="56" fillId="0" borderId="0" xfId="0" applyNumberFormat="1" applyFont="1" applyAlignment="1">
      <alignment horizontal="center"/>
    </xf>
    <xf numFmtId="0" fontId="54" fillId="0" borderId="0" xfId="0" applyFont="1" applyAlignment="1">
      <alignment horizontal="center"/>
    </xf>
    <xf numFmtId="0" fontId="55" fillId="0" borderId="0" xfId="0" applyFont="1" applyFill="1" applyBorder="1" applyAlignment="1">
      <alignment horizontal="center"/>
    </xf>
    <xf numFmtId="4" fontId="54" fillId="0" borderId="0" xfId="0" applyNumberFormat="1" applyFont="1"/>
    <xf numFmtId="9" fontId="54" fillId="0" borderId="0" xfId="0" applyNumberFormat="1" applyFont="1" applyAlignment="1">
      <alignment horizontal="right"/>
    </xf>
    <xf numFmtId="9" fontId="54" fillId="0" borderId="0" xfId="0" applyNumberFormat="1" applyFont="1" applyBorder="1" applyAlignment="1">
      <alignment horizontal="right"/>
    </xf>
    <xf numFmtId="164" fontId="54" fillId="0" borderId="0" xfId="0" applyNumberFormat="1" applyFont="1" applyBorder="1"/>
    <xf numFmtId="164" fontId="56" fillId="0" borderId="0" xfId="0" applyNumberFormat="1" applyFont="1"/>
    <xf numFmtId="0" fontId="60" fillId="0" borderId="0" xfId="0" applyFont="1"/>
    <xf numFmtId="0" fontId="60" fillId="0" borderId="0" xfId="0" applyFont="1" applyAlignment="1">
      <alignment horizontal="right"/>
    </xf>
    <xf numFmtId="0" fontId="55" fillId="0" borderId="2" xfId="0" applyFont="1" applyBorder="1" applyAlignment="1">
      <alignment horizontal="center" vertical="center"/>
    </xf>
    <xf numFmtId="4" fontId="54" fillId="0" borderId="0" xfId="0" applyNumberFormat="1" applyFont="1" applyBorder="1"/>
    <xf numFmtId="167" fontId="54" fillId="0" borderId="0" xfId="0" applyNumberFormat="1" applyFont="1" applyBorder="1"/>
    <xf numFmtId="4" fontId="61" fillId="0" borderId="0" xfId="0" applyNumberFormat="1" applyFont="1" applyBorder="1"/>
    <xf numFmtId="167" fontId="61" fillId="0" borderId="0" xfId="0" applyNumberFormat="1" applyFont="1" applyBorder="1"/>
    <xf numFmtId="0" fontId="54" fillId="0" borderId="0" xfId="0" applyFont="1" applyFill="1" applyBorder="1"/>
    <xf numFmtId="1" fontId="54" fillId="0" borderId="0" xfId="0" applyNumberFormat="1" applyFont="1" applyFill="1" applyBorder="1" applyAlignment="1">
      <alignment horizontal="center"/>
    </xf>
    <xf numFmtId="4" fontId="54" fillId="0" borderId="0" xfId="0" applyNumberFormat="1" applyFont="1" applyFill="1" applyBorder="1"/>
    <xf numFmtId="167" fontId="54" fillId="0" borderId="0" xfId="0" applyNumberFormat="1" applyFont="1" applyFill="1" applyBorder="1"/>
    <xf numFmtId="0" fontId="54" fillId="0" borderId="0" xfId="0" applyFont="1"/>
    <xf numFmtId="1" fontId="54" fillId="0" borderId="0" xfId="0" applyNumberFormat="1" applyFont="1" applyAlignment="1">
      <alignment horizontal="center"/>
    </xf>
    <xf numFmtId="1" fontId="54" fillId="0" borderId="0" xfId="0" applyNumberFormat="1" applyFont="1" applyBorder="1" applyAlignment="1">
      <alignment horizontal="center"/>
    </xf>
    <xf numFmtId="0" fontId="56" fillId="0" borderId="0" xfId="0" applyFont="1" applyAlignment="1">
      <alignment horizontal="center"/>
    </xf>
    <xf numFmtId="167" fontId="56" fillId="0" borderId="0" xfId="0" applyNumberFormat="1" applyFont="1" applyBorder="1"/>
    <xf numFmtId="9" fontId="54" fillId="0" borderId="0" xfId="0" applyNumberFormat="1" applyFont="1" applyFill="1" applyAlignment="1">
      <alignment horizontal="center"/>
    </xf>
    <xf numFmtId="164" fontId="54" fillId="0" borderId="0" xfId="0" applyNumberFormat="1" applyFont="1" applyFill="1" applyAlignment="1" applyProtection="1">
      <alignment horizontal="center"/>
      <protection locked="0"/>
    </xf>
    <xf numFmtId="164" fontId="60" fillId="0" borderId="0" xfId="0" applyNumberFormat="1" applyFont="1" applyAlignment="1" applyProtection="1">
      <alignment horizontal="center"/>
      <protection locked="0"/>
    </xf>
    <xf numFmtId="0" fontId="54" fillId="0" borderId="0" xfId="0" applyFont="1" applyFill="1" applyAlignment="1" applyProtection="1">
      <alignment wrapText="1"/>
      <protection locked="0"/>
    </xf>
    <xf numFmtId="164" fontId="54" fillId="0" borderId="0" xfId="0" applyNumberFormat="1" applyFont="1" applyFill="1" applyBorder="1" applyAlignment="1" applyProtection="1">
      <alignment horizontal="right"/>
      <protection locked="0"/>
    </xf>
    <xf numFmtId="0" fontId="54" fillId="0" borderId="0" xfId="0" applyFont="1" applyFill="1" applyProtection="1">
      <protection locked="0"/>
    </xf>
    <xf numFmtId="0" fontId="54" fillId="0" borderId="0" xfId="0" applyFont="1" applyFill="1" applyAlignment="1" applyProtection="1">
      <alignment horizontal="center"/>
      <protection locked="0"/>
    </xf>
    <xf numFmtId="164" fontId="56" fillId="0" borderId="0" xfId="0" applyNumberFormat="1" applyFont="1" applyFill="1" applyAlignment="1" applyProtection="1">
      <alignment horizontal="center"/>
      <protection locked="0"/>
    </xf>
  </cellXfs>
  <cellStyles count="2">
    <cellStyle name="Navadno" xfId="0" builtinId="0"/>
    <cellStyle name="Normal_01-101-x rek dod pon"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238125</xdr:colOff>
      <xdr:row>30</xdr:row>
      <xdr:rowOff>0</xdr:rowOff>
    </xdr:from>
    <xdr:to>
      <xdr:col>5</xdr:col>
      <xdr:colOff>962025</xdr:colOff>
      <xdr:row>30</xdr:row>
      <xdr:rowOff>0</xdr:rowOff>
    </xdr:to>
    <xdr:sp macro="" textlink="">
      <xdr:nvSpPr>
        <xdr:cNvPr id="2" name="Line 3"/>
        <xdr:cNvSpPr>
          <a:spLocks noChangeShapeType="1"/>
        </xdr:cNvSpPr>
      </xdr:nvSpPr>
      <xdr:spPr bwMode="auto">
        <a:xfrm>
          <a:off x="238125" y="9563100"/>
          <a:ext cx="6848475" cy="0"/>
        </a:xfrm>
        <a:prstGeom prst="line">
          <a:avLst/>
        </a:prstGeom>
        <a:noFill/>
        <a:ln w="9525">
          <a:solidFill>
            <a:srgbClr val="000000"/>
          </a:solidFill>
          <a:prstDash val="dash"/>
          <a:round/>
          <a:headEnd/>
          <a:tailEnd/>
        </a:ln>
      </xdr:spPr>
    </xdr:sp>
    <xdr:clientData/>
  </xdr:twoCellAnchor>
  <xdr:twoCellAnchor>
    <xdr:from>
      <xdr:col>0</xdr:col>
      <xdr:colOff>238125</xdr:colOff>
      <xdr:row>30</xdr:row>
      <xdr:rowOff>0</xdr:rowOff>
    </xdr:from>
    <xdr:to>
      <xdr:col>5</xdr:col>
      <xdr:colOff>962025</xdr:colOff>
      <xdr:row>30</xdr:row>
      <xdr:rowOff>0</xdr:rowOff>
    </xdr:to>
    <xdr:sp macro="" textlink="">
      <xdr:nvSpPr>
        <xdr:cNvPr id="3" name="Line 4"/>
        <xdr:cNvSpPr>
          <a:spLocks noChangeShapeType="1"/>
        </xdr:cNvSpPr>
      </xdr:nvSpPr>
      <xdr:spPr bwMode="auto">
        <a:xfrm>
          <a:off x="238125" y="9563100"/>
          <a:ext cx="6848475" cy="0"/>
        </a:xfrm>
        <a:prstGeom prst="line">
          <a:avLst/>
        </a:prstGeom>
        <a:noFill/>
        <a:ln w="9525">
          <a:solidFill>
            <a:srgbClr val="000000"/>
          </a:solidFill>
          <a:prstDash val="dash"/>
          <a:round/>
          <a:headEnd/>
          <a:tailEnd/>
        </a:ln>
      </xdr:spPr>
    </xdr:sp>
    <xdr:clientData/>
  </xdr:twoCellAnchor>
  <xdr:twoCellAnchor>
    <xdr:from>
      <xdr:col>0</xdr:col>
      <xdr:colOff>238125</xdr:colOff>
      <xdr:row>26</xdr:row>
      <xdr:rowOff>57150</xdr:rowOff>
    </xdr:from>
    <xdr:to>
      <xdr:col>5</xdr:col>
      <xdr:colOff>962025</xdr:colOff>
      <xdr:row>26</xdr:row>
      <xdr:rowOff>57150</xdr:rowOff>
    </xdr:to>
    <xdr:sp macro="" textlink="">
      <xdr:nvSpPr>
        <xdr:cNvPr id="4" name="Line 4"/>
        <xdr:cNvSpPr>
          <a:spLocks noChangeShapeType="1"/>
        </xdr:cNvSpPr>
      </xdr:nvSpPr>
      <xdr:spPr bwMode="auto">
        <a:xfrm>
          <a:off x="238125" y="8877300"/>
          <a:ext cx="6848475" cy="0"/>
        </a:xfrm>
        <a:prstGeom prst="line">
          <a:avLst/>
        </a:prstGeom>
        <a:noFill/>
        <a:ln w="9525">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238125</xdr:colOff>
      <xdr:row>103</xdr:row>
      <xdr:rowOff>104775</xdr:rowOff>
    </xdr:from>
    <xdr:to>
      <xdr:col>5</xdr:col>
      <xdr:colOff>962025</xdr:colOff>
      <xdr:row>103</xdr:row>
      <xdr:rowOff>104775</xdr:rowOff>
    </xdr:to>
    <xdr:sp macro="" textlink="">
      <xdr:nvSpPr>
        <xdr:cNvPr id="2" name="Line 3"/>
        <xdr:cNvSpPr>
          <a:spLocks noChangeShapeType="1"/>
        </xdr:cNvSpPr>
      </xdr:nvSpPr>
      <xdr:spPr bwMode="auto">
        <a:xfrm>
          <a:off x="238125" y="21745575"/>
          <a:ext cx="7353300" cy="0"/>
        </a:xfrm>
        <a:prstGeom prst="line">
          <a:avLst/>
        </a:prstGeom>
        <a:noFill/>
        <a:ln w="9525">
          <a:solidFill>
            <a:srgbClr val="000000"/>
          </a:solidFill>
          <a:prstDash val="dash"/>
          <a:round/>
          <a:headEnd/>
          <a:tailEnd/>
        </a:ln>
      </xdr:spPr>
    </xdr:sp>
    <xdr:clientData/>
  </xdr:twoCellAnchor>
  <xdr:twoCellAnchor>
    <xdr:from>
      <xdr:col>0</xdr:col>
      <xdr:colOff>238125</xdr:colOff>
      <xdr:row>111</xdr:row>
      <xdr:rowOff>57150</xdr:rowOff>
    </xdr:from>
    <xdr:to>
      <xdr:col>5</xdr:col>
      <xdr:colOff>962025</xdr:colOff>
      <xdr:row>111</xdr:row>
      <xdr:rowOff>57150</xdr:rowOff>
    </xdr:to>
    <xdr:sp macro="" textlink="">
      <xdr:nvSpPr>
        <xdr:cNvPr id="3" name="Line 4"/>
        <xdr:cNvSpPr>
          <a:spLocks noChangeShapeType="1"/>
        </xdr:cNvSpPr>
      </xdr:nvSpPr>
      <xdr:spPr bwMode="auto">
        <a:xfrm>
          <a:off x="238125" y="23221950"/>
          <a:ext cx="7353300" cy="0"/>
        </a:xfrm>
        <a:prstGeom prst="line">
          <a:avLst/>
        </a:prstGeom>
        <a:noFill/>
        <a:ln w="9525">
          <a:solidFill>
            <a:srgbClr val="000000"/>
          </a:solidFill>
          <a:prstDash val="dash"/>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238125</xdr:colOff>
      <xdr:row>22</xdr:row>
      <xdr:rowOff>0</xdr:rowOff>
    </xdr:from>
    <xdr:to>
      <xdr:col>6</xdr:col>
      <xdr:colOff>0</xdr:colOff>
      <xdr:row>22</xdr:row>
      <xdr:rowOff>0</xdr:rowOff>
    </xdr:to>
    <xdr:sp macro="" textlink="">
      <xdr:nvSpPr>
        <xdr:cNvPr id="2" name="Line 3"/>
        <xdr:cNvSpPr>
          <a:spLocks noChangeShapeType="1"/>
        </xdr:cNvSpPr>
      </xdr:nvSpPr>
      <xdr:spPr bwMode="auto">
        <a:xfrm>
          <a:off x="238125" y="6267450"/>
          <a:ext cx="7029450" cy="0"/>
        </a:xfrm>
        <a:prstGeom prst="line">
          <a:avLst/>
        </a:prstGeom>
        <a:noFill/>
        <a:ln w="9525">
          <a:solidFill>
            <a:srgbClr val="000000"/>
          </a:solidFill>
          <a:prstDash val="dash"/>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238125</xdr:colOff>
      <xdr:row>53</xdr:row>
      <xdr:rowOff>0</xdr:rowOff>
    </xdr:from>
    <xdr:to>
      <xdr:col>5</xdr:col>
      <xdr:colOff>0</xdr:colOff>
      <xdr:row>53</xdr:row>
      <xdr:rowOff>0</xdr:rowOff>
    </xdr:to>
    <xdr:sp macro="" textlink="">
      <xdr:nvSpPr>
        <xdr:cNvPr id="2" name="Line 3"/>
        <xdr:cNvSpPr>
          <a:spLocks noChangeShapeType="1"/>
        </xdr:cNvSpPr>
      </xdr:nvSpPr>
      <xdr:spPr bwMode="auto">
        <a:xfrm>
          <a:off x="238125" y="13506450"/>
          <a:ext cx="7743825" cy="0"/>
        </a:xfrm>
        <a:prstGeom prst="line">
          <a:avLst/>
        </a:prstGeom>
        <a:noFill/>
        <a:ln w="9525">
          <a:solidFill>
            <a:srgbClr val="000000"/>
          </a:solidFill>
          <a:prstDash val="dash"/>
          <a:round/>
          <a:headEnd/>
          <a:tailEnd/>
        </a:ln>
      </xdr:spPr>
    </xdr:sp>
    <xdr:clientData/>
  </xdr:twoCellAnchor>
  <xdr:twoCellAnchor>
    <xdr:from>
      <xdr:col>0</xdr:col>
      <xdr:colOff>238125</xdr:colOff>
      <xdr:row>53</xdr:row>
      <xdr:rowOff>0</xdr:rowOff>
    </xdr:from>
    <xdr:to>
      <xdr:col>5</xdr:col>
      <xdr:colOff>0</xdr:colOff>
      <xdr:row>53</xdr:row>
      <xdr:rowOff>0</xdr:rowOff>
    </xdr:to>
    <xdr:sp macro="" textlink="">
      <xdr:nvSpPr>
        <xdr:cNvPr id="3" name="Line 4"/>
        <xdr:cNvSpPr>
          <a:spLocks noChangeShapeType="1"/>
        </xdr:cNvSpPr>
      </xdr:nvSpPr>
      <xdr:spPr bwMode="auto">
        <a:xfrm>
          <a:off x="238125" y="13506450"/>
          <a:ext cx="7743825" cy="0"/>
        </a:xfrm>
        <a:prstGeom prst="line">
          <a:avLst/>
        </a:prstGeom>
        <a:noFill/>
        <a:ln w="9525">
          <a:solidFill>
            <a:srgbClr val="000000"/>
          </a:solidFill>
          <a:prstDash val="dash"/>
          <a:round/>
          <a:headEnd/>
          <a:tailEnd/>
        </a:ln>
      </xdr:spPr>
    </xdr:sp>
    <xdr:clientData/>
  </xdr:twoCellAnchor>
  <xdr:twoCellAnchor>
    <xdr:from>
      <xdr:col>0</xdr:col>
      <xdr:colOff>238125</xdr:colOff>
      <xdr:row>50</xdr:row>
      <xdr:rowOff>57150</xdr:rowOff>
    </xdr:from>
    <xdr:to>
      <xdr:col>5</xdr:col>
      <xdr:colOff>0</xdr:colOff>
      <xdr:row>50</xdr:row>
      <xdr:rowOff>57150</xdr:rowOff>
    </xdr:to>
    <xdr:sp macro="" textlink="">
      <xdr:nvSpPr>
        <xdr:cNvPr id="4" name="Line 4"/>
        <xdr:cNvSpPr>
          <a:spLocks noChangeShapeType="1"/>
        </xdr:cNvSpPr>
      </xdr:nvSpPr>
      <xdr:spPr bwMode="auto">
        <a:xfrm>
          <a:off x="238125" y="12973050"/>
          <a:ext cx="7743825" cy="0"/>
        </a:xfrm>
        <a:prstGeom prst="line">
          <a:avLst/>
        </a:prstGeom>
        <a:noFill/>
        <a:ln w="9525">
          <a:solidFill>
            <a:srgbClr val="000000"/>
          </a:solidFill>
          <a:prstDash val="dash"/>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13</xdr:row>
      <xdr:rowOff>180975</xdr:rowOff>
    </xdr:from>
    <xdr:to>
      <xdr:col>5</xdr:col>
      <xdr:colOff>1057275</xdr:colOff>
      <xdr:row>14</xdr:row>
      <xdr:rowOff>0</xdr:rowOff>
    </xdr:to>
    <xdr:sp macro="" textlink="">
      <xdr:nvSpPr>
        <xdr:cNvPr id="2" name="Line 4"/>
        <xdr:cNvSpPr>
          <a:spLocks noChangeShapeType="1"/>
        </xdr:cNvSpPr>
      </xdr:nvSpPr>
      <xdr:spPr bwMode="auto">
        <a:xfrm flipV="1">
          <a:off x="0" y="3057525"/>
          <a:ext cx="7029450" cy="57150"/>
        </a:xfrm>
        <a:prstGeom prst="line">
          <a:avLst/>
        </a:prstGeom>
        <a:noFill/>
        <a:ln w="9525">
          <a:solidFill>
            <a:srgbClr val="000000"/>
          </a:solidFill>
          <a:prstDash val="dash"/>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14</xdr:row>
      <xdr:rowOff>180975</xdr:rowOff>
    </xdr:from>
    <xdr:to>
      <xdr:col>5</xdr:col>
      <xdr:colOff>1057275</xdr:colOff>
      <xdr:row>15</xdr:row>
      <xdr:rowOff>0</xdr:rowOff>
    </xdr:to>
    <xdr:sp macro="" textlink="">
      <xdr:nvSpPr>
        <xdr:cNvPr id="2" name="Line 4"/>
        <xdr:cNvSpPr>
          <a:spLocks noChangeShapeType="1"/>
        </xdr:cNvSpPr>
      </xdr:nvSpPr>
      <xdr:spPr bwMode="auto">
        <a:xfrm flipV="1">
          <a:off x="0" y="3295650"/>
          <a:ext cx="7029450" cy="57150"/>
        </a:xfrm>
        <a:prstGeom prst="line">
          <a:avLst/>
        </a:prstGeom>
        <a:noFill/>
        <a:ln w="9525">
          <a:solidFill>
            <a:srgbClr val="000000"/>
          </a:solidFill>
          <a:prstDash val="dash"/>
          <a:round/>
          <a:headEnd/>
          <a:tailEnd/>
        </a:ln>
      </xdr:spPr>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273"/>
  <sheetViews>
    <sheetView tabSelected="1" workbookViewId="0">
      <selection activeCell="D26" sqref="D26"/>
    </sheetView>
  </sheetViews>
  <sheetFormatPr defaultRowHeight="14.25"/>
  <cols>
    <col min="1" max="1" width="7.7109375" style="125" customWidth="1"/>
    <col min="2" max="2" width="52.140625" style="115" customWidth="1"/>
    <col min="3" max="3" width="8.5703125" style="83" customWidth="1"/>
    <col min="4" max="4" width="23.42578125" style="83" customWidth="1"/>
    <col min="5" max="256" width="9.140625" style="83"/>
    <col min="257" max="257" width="7.7109375" style="83" customWidth="1"/>
    <col min="258" max="258" width="52.140625" style="83" customWidth="1"/>
    <col min="259" max="259" width="8.5703125" style="83" customWidth="1"/>
    <col min="260" max="260" width="23.42578125" style="83" customWidth="1"/>
    <col min="261" max="512" width="9.140625" style="83"/>
    <col min="513" max="513" width="7.7109375" style="83" customWidth="1"/>
    <col min="514" max="514" width="52.140625" style="83" customWidth="1"/>
    <col min="515" max="515" width="8.5703125" style="83" customWidth="1"/>
    <col min="516" max="516" width="23.42578125" style="83" customWidth="1"/>
    <col min="517" max="768" width="9.140625" style="83"/>
    <col min="769" max="769" width="7.7109375" style="83" customWidth="1"/>
    <col min="770" max="770" width="52.140625" style="83" customWidth="1"/>
    <col min="771" max="771" width="8.5703125" style="83" customWidth="1"/>
    <col min="772" max="772" width="23.42578125" style="83" customWidth="1"/>
    <col min="773" max="1024" width="9.140625" style="83"/>
    <col min="1025" max="1025" width="7.7109375" style="83" customWidth="1"/>
    <col min="1026" max="1026" width="52.140625" style="83" customWidth="1"/>
    <col min="1027" max="1027" width="8.5703125" style="83" customWidth="1"/>
    <col min="1028" max="1028" width="23.42578125" style="83" customWidth="1"/>
    <col min="1029" max="1280" width="9.140625" style="83"/>
    <col min="1281" max="1281" width="7.7109375" style="83" customWidth="1"/>
    <col min="1282" max="1282" width="52.140625" style="83" customWidth="1"/>
    <col min="1283" max="1283" width="8.5703125" style="83" customWidth="1"/>
    <col min="1284" max="1284" width="23.42578125" style="83" customWidth="1"/>
    <col min="1285" max="1536" width="9.140625" style="83"/>
    <col min="1537" max="1537" width="7.7109375" style="83" customWidth="1"/>
    <col min="1538" max="1538" width="52.140625" style="83" customWidth="1"/>
    <col min="1539" max="1539" width="8.5703125" style="83" customWidth="1"/>
    <col min="1540" max="1540" width="23.42578125" style="83" customWidth="1"/>
    <col min="1541" max="1792" width="9.140625" style="83"/>
    <col min="1793" max="1793" width="7.7109375" style="83" customWidth="1"/>
    <col min="1794" max="1794" width="52.140625" style="83" customWidth="1"/>
    <col min="1795" max="1795" width="8.5703125" style="83" customWidth="1"/>
    <col min="1796" max="1796" width="23.42578125" style="83" customWidth="1"/>
    <col min="1797" max="2048" width="9.140625" style="83"/>
    <col min="2049" max="2049" width="7.7109375" style="83" customWidth="1"/>
    <col min="2050" max="2050" width="52.140625" style="83" customWidth="1"/>
    <col min="2051" max="2051" width="8.5703125" style="83" customWidth="1"/>
    <col min="2052" max="2052" width="23.42578125" style="83" customWidth="1"/>
    <col min="2053" max="2304" width="9.140625" style="83"/>
    <col min="2305" max="2305" width="7.7109375" style="83" customWidth="1"/>
    <col min="2306" max="2306" width="52.140625" style="83" customWidth="1"/>
    <col min="2307" max="2307" width="8.5703125" style="83" customWidth="1"/>
    <col min="2308" max="2308" width="23.42578125" style="83" customWidth="1"/>
    <col min="2309" max="2560" width="9.140625" style="83"/>
    <col min="2561" max="2561" width="7.7109375" style="83" customWidth="1"/>
    <col min="2562" max="2562" width="52.140625" style="83" customWidth="1"/>
    <col min="2563" max="2563" width="8.5703125" style="83" customWidth="1"/>
    <col min="2564" max="2564" width="23.42578125" style="83" customWidth="1"/>
    <col min="2565" max="2816" width="9.140625" style="83"/>
    <col min="2817" max="2817" width="7.7109375" style="83" customWidth="1"/>
    <col min="2818" max="2818" width="52.140625" style="83" customWidth="1"/>
    <col min="2819" max="2819" width="8.5703125" style="83" customWidth="1"/>
    <col min="2820" max="2820" width="23.42578125" style="83" customWidth="1"/>
    <col min="2821" max="3072" width="9.140625" style="83"/>
    <col min="3073" max="3073" width="7.7109375" style="83" customWidth="1"/>
    <col min="3074" max="3074" width="52.140625" style="83" customWidth="1"/>
    <col min="3075" max="3075" width="8.5703125" style="83" customWidth="1"/>
    <col min="3076" max="3076" width="23.42578125" style="83" customWidth="1"/>
    <col min="3077" max="3328" width="9.140625" style="83"/>
    <col min="3329" max="3329" width="7.7109375" style="83" customWidth="1"/>
    <col min="3330" max="3330" width="52.140625" style="83" customWidth="1"/>
    <col min="3331" max="3331" width="8.5703125" style="83" customWidth="1"/>
    <col min="3332" max="3332" width="23.42578125" style="83" customWidth="1"/>
    <col min="3333" max="3584" width="9.140625" style="83"/>
    <col min="3585" max="3585" width="7.7109375" style="83" customWidth="1"/>
    <col min="3586" max="3586" width="52.140625" style="83" customWidth="1"/>
    <col min="3587" max="3587" width="8.5703125" style="83" customWidth="1"/>
    <col min="3588" max="3588" width="23.42578125" style="83" customWidth="1"/>
    <col min="3589" max="3840" width="9.140625" style="83"/>
    <col min="3841" max="3841" width="7.7109375" style="83" customWidth="1"/>
    <col min="3842" max="3842" width="52.140625" style="83" customWidth="1"/>
    <col min="3843" max="3843" width="8.5703125" style="83" customWidth="1"/>
    <col min="3844" max="3844" width="23.42578125" style="83" customWidth="1"/>
    <col min="3845" max="4096" width="9.140625" style="83"/>
    <col min="4097" max="4097" width="7.7109375" style="83" customWidth="1"/>
    <col min="4098" max="4098" width="52.140625" style="83" customWidth="1"/>
    <col min="4099" max="4099" width="8.5703125" style="83" customWidth="1"/>
    <col min="4100" max="4100" width="23.42578125" style="83" customWidth="1"/>
    <col min="4101" max="4352" width="9.140625" style="83"/>
    <col min="4353" max="4353" width="7.7109375" style="83" customWidth="1"/>
    <col min="4354" max="4354" width="52.140625" style="83" customWidth="1"/>
    <col min="4355" max="4355" width="8.5703125" style="83" customWidth="1"/>
    <col min="4356" max="4356" width="23.42578125" style="83" customWidth="1"/>
    <col min="4357" max="4608" width="9.140625" style="83"/>
    <col min="4609" max="4609" width="7.7109375" style="83" customWidth="1"/>
    <col min="4610" max="4610" width="52.140625" style="83" customWidth="1"/>
    <col min="4611" max="4611" width="8.5703125" style="83" customWidth="1"/>
    <col min="4612" max="4612" width="23.42578125" style="83" customWidth="1"/>
    <col min="4613" max="4864" width="9.140625" style="83"/>
    <col min="4865" max="4865" width="7.7109375" style="83" customWidth="1"/>
    <col min="4866" max="4866" width="52.140625" style="83" customWidth="1"/>
    <col min="4867" max="4867" width="8.5703125" style="83" customWidth="1"/>
    <col min="4868" max="4868" width="23.42578125" style="83" customWidth="1"/>
    <col min="4869" max="5120" width="9.140625" style="83"/>
    <col min="5121" max="5121" width="7.7109375" style="83" customWidth="1"/>
    <col min="5122" max="5122" width="52.140625" style="83" customWidth="1"/>
    <col min="5123" max="5123" width="8.5703125" style="83" customWidth="1"/>
    <col min="5124" max="5124" width="23.42578125" style="83" customWidth="1"/>
    <col min="5125" max="5376" width="9.140625" style="83"/>
    <col min="5377" max="5377" width="7.7109375" style="83" customWidth="1"/>
    <col min="5378" max="5378" width="52.140625" style="83" customWidth="1"/>
    <col min="5379" max="5379" width="8.5703125" style="83" customWidth="1"/>
    <col min="5380" max="5380" width="23.42578125" style="83" customWidth="1"/>
    <col min="5381" max="5632" width="9.140625" style="83"/>
    <col min="5633" max="5633" width="7.7109375" style="83" customWidth="1"/>
    <col min="5634" max="5634" width="52.140625" style="83" customWidth="1"/>
    <col min="5635" max="5635" width="8.5703125" style="83" customWidth="1"/>
    <col min="5636" max="5636" width="23.42578125" style="83" customWidth="1"/>
    <col min="5637" max="5888" width="9.140625" style="83"/>
    <col min="5889" max="5889" width="7.7109375" style="83" customWidth="1"/>
    <col min="5890" max="5890" width="52.140625" style="83" customWidth="1"/>
    <col min="5891" max="5891" width="8.5703125" style="83" customWidth="1"/>
    <col min="5892" max="5892" width="23.42578125" style="83" customWidth="1"/>
    <col min="5893" max="6144" width="9.140625" style="83"/>
    <col min="6145" max="6145" width="7.7109375" style="83" customWidth="1"/>
    <col min="6146" max="6146" width="52.140625" style="83" customWidth="1"/>
    <col min="6147" max="6147" width="8.5703125" style="83" customWidth="1"/>
    <col min="6148" max="6148" width="23.42578125" style="83" customWidth="1"/>
    <col min="6149" max="6400" width="9.140625" style="83"/>
    <col min="6401" max="6401" width="7.7109375" style="83" customWidth="1"/>
    <col min="6402" max="6402" width="52.140625" style="83" customWidth="1"/>
    <col min="6403" max="6403" width="8.5703125" style="83" customWidth="1"/>
    <col min="6404" max="6404" width="23.42578125" style="83" customWidth="1"/>
    <col min="6405" max="6656" width="9.140625" style="83"/>
    <col min="6657" max="6657" width="7.7109375" style="83" customWidth="1"/>
    <col min="6658" max="6658" width="52.140625" style="83" customWidth="1"/>
    <col min="6659" max="6659" width="8.5703125" style="83" customWidth="1"/>
    <col min="6660" max="6660" width="23.42578125" style="83" customWidth="1"/>
    <col min="6661" max="6912" width="9.140625" style="83"/>
    <col min="6913" max="6913" width="7.7109375" style="83" customWidth="1"/>
    <col min="6914" max="6914" width="52.140625" style="83" customWidth="1"/>
    <col min="6915" max="6915" width="8.5703125" style="83" customWidth="1"/>
    <col min="6916" max="6916" width="23.42578125" style="83" customWidth="1"/>
    <col min="6917" max="7168" width="9.140625" style="83"/>
    <col min="7169" max="7169" width="7.7109375" style="83" customWidth="1"/>
    <col min="7170" max="7170" width="52.140625" style="83" customWidth="1"/>
    <col min="7171" max="7171" width="8.5703125" style="83" customWidth="1"/>
    <col min="7172" max="7172" width="23.42578125" style="83" customWidth="1"/>
    <col min="7173" max="7424" width="9.140625" style="83"/>
    <col min="7425" max="7425" width="7.7109375" style="83" customWidth="1"/>
    <col min="7426" max="7426" width="52.140625" style="83" customWidth="1"/>
    <col min="7427" max="7427" width="8.5703125" style="83" customWidth="1"/>
    <col min="7428" max="7428" width="23.42578125" style="83" customWidth="1"/>
    <col min="7429" max="7680" width="9.140625" style="83"/>
    <col min="7681" max="7681" width="7.7109375" style="83" customWidth="1"/>
    <col min="7682" max="7682" width="52.140625" style="83" customWidth="1"/>
    <col min="7683" max="7683" width="8.5703125" style="83" customWidth="1"/>
    <col min="7684" max="7684" width="23.42578125" style="83" customWidth="1"/>
    <col min="7685" max="7936" width="9.140625" style="83"/>
    <col min="7937" max="7937" width="7.7109375" style="83" customWidth="1"/>
    <col min="7938" max="7938" width="52.140625" style="83" customWidth="1"/>
    <col min="7939" max="7939" width="8.5703125" style="83" customWidth="1"/>
    <col min="7940" max="7940" width="23.42578125" style="83" customWidth="1"/>
    <col min="7941" max="8192" width="9.140625" style="83"/>
    <col min="8193" max="8193" width="7.7109375" style="83" customWidth="1"/>
    <col min="8194" max="8194" width="52.140625" style="83" customWidth="1"/>
    <col min="8195" max="8195" width="8.5703125" style="83" customWidth="1"/>
    <col min="8196" max="8196" width="23.42578125" style="83" customWidth="1"/>
    <col min="8197" max="8448" width="9.140625" style="83"/>
    <col min="8449" max="8449" width="7.7109375" style="83" customWidth="1"/>
    <col min="8450" max="8450" width="52.140625" style="83" customWidth="1"/>
    <col min="8451" max="8451" width="8.5703125" style="83" customWidth="1"/>
    <col min="8452" max="8452" width="23.42578125" style="83" customWidth="1"/>
    <col min="8453" max="8704" width="9.140625" style="83"/>
    <col min="8705" max="8705" width="7.7109375" style="83" customWidth="1"/>
    <col min="8706" max="8706" width="52.140625" style="83" customWidth="1"/>
    <col min="8707" max="8707" width="8.5703125" style="83" customWidth="1"/>
    <col min="8708" max="8708" width="23.42578125" style="83" customWidth="1"/>
    <col min="8709" max="8960" width="9.140625" style="83"/>
    <col min="8961" max="8961" width="7.7109375" style="83" customWidth="1"/>
    <col min="8962" max="8962" width="52.140625" style="83" customWidth="1"/>
    <col min="8963" max="8963" width="8.5703125" style="83" customWidth="1"/>
    <col min="8964" max="8964" width="23.42578125" style="83" customWidth="1"/>
    <col min="8965" max="9216" width="9.140625" style="83"/>
    <col min="9217" max="9217" width="7.7109375" style="83" customWidth="1"/>
    <col min="9218" max="9218" width="52.140625" style="83" customWidth="1"/>
    <col min="9219" max="9219" width="8.5703125" style="83" customWidth="1"/>
    <col min="9220" max="9220" width="23.42578125" style="83" customWidth="1"/>
    <col min="9221" max="9472" width="9.140625" style="83"/>
    <col min="9473" max="9473" width="7.7109375" style="83" customWidth="1"/>
    <col min="9474" max="9474" width="52.140625" style="83" customWidth="1"/>
    <col min="9475" max="9475" width="8.5703125" style="83" customWidth="1"/>
    <col min="9476" max="9476" width="23.42578125" style="83" customWidth="1"/>
    <col min="9477" max="9728" width="9.140625" style="83"/>
    <col min="9729" max="9729" width="7.7109375" style="83" customWidth="1"/>
    <col min="9730" max="9730" width="52.140625" style="83" customWidth="1"/>
    <col min="9731" max="9731" width="8.5703125" style="83" customWidth="1"/>
    <col min="9732" max="9732" width="23.42578125" style="83" customWidth="1"/>
    <col min="9733" max="9984" width="9.140625" style="83"/>
    <col min="9985" max="9985" width="7.7109375" style="83" customWidth="1"/>
    <col min="9986" max="9986" width="52.140625" style="83" customWidth="1"/>
    <col min="9987" max="9987" width="8.5703125" style="83" customWidth="1"/>
    <col min="9988" max="9988" width="23.42578125" style="83" customWidth="1"/>
    <col min="9989" max="10240" width="9.140625" style="83"/>
    <col min="10241" max="10241" width="7.7109375" style="83" customWidth="1"/>
    <col min="10242" max="10242" width="52.140625" style="83" customWidth="1"/>
    <col min="10243" max="10243" width="8.5703125" style="83" customWidth="1"/>
    <col min="10244" max="10244" width="23.42578125" style="83" customWidth="1"/>
    <col min="10245" max="10496" width="9.140625" style="83"/>
    <col min="10497" max="10497" width="7.7109375" style="83" customWidth="1"/>
    <col min="10498" max="10498" width="52.140625" style="83" customWidth="1"/>
    <col min="10499" max="10499" width="8.5703125" style="83" customWidth="1"/>
    <col min="10500" max="10500" width="23.42578125" style="83" customWidth="1"/>
    <col min="10501" max="10752" width="9.140625" style="83"/>
    <col min="10753" max="10753" width="7.7109375" style="83" customWidth="1"/>
    <col min="10754" max="10754" width="52.140625" style="83" customWidth="1"/>
    <col min="10755" max="10755" width="8.5703125" style="83" customWidth="1"/>
    <col min="10756" max="10756" width="23.42578125" style="83" customWidth="1"/>
    <col min="10757" max="11008" width="9.140625" style="83"/>
    <col min="11009" max="11009" width="7.7109375" style="83" customWidth="1"/>
    <col min="11010" max="11010" width="52.140625" style="83" customWidth="1"/>
    <col min="11011" max="11011" width="8.5703125" style="83" customWidth="1"/>
    <col min="11012" max="11012" width="23.42578125" style="83" customWidth="1"/>
    <col min="11013" max="11264" width="9.140625" style="83"/>
    <col min="11265" max="11265" width="7.7109375" style="83" customWidth="1"/>
    <col min="11266" max="11266" width="52.140625" style="83" customWidth="1"/>
    <col min="11267" max="11267" width="8.5703125" style="83" customWidth="1"/>
    <col min="11268" max="11268" width="23.42578125" style="83" customWidth="1"/>
    <col min="11269" max="11520" width="9.140625" style="83"/>
    <col min="11521" max="11521" width="7.7109375" style="83" customWidth="1"/>
    <col min="11522" max="11522" width="52.140625" style="83" customWidth="1"/>
    <col min="11523" max="11523" width="8.5703125" style="83" customWidth="1"/>
    <col min="11524" max="11524" width="23.42578125" style="83" customWidth="1"/>
    <col min="11525" max="11776" width="9.140625" style="83"/>
    <col min="11777" max="11777" width="7.7109375" style="83" customWidth="1"/>
    <col min="11778" max="11778" width="52.140625" style="83" customWidth="1"/>
    <col min="11779" max="11779" width="8.5703125" style="83" customWidth="1"/>
    <col min="11780" max="11780" width="23.42578125" style="83" customWidth="1"/>
    <col min="11781" max="12032" width="9.140625" style="83"/>
    <col min="12033" max="12033" width="7.7109375" style="83" customWidth="1"/>
    <col min="12034" max="12034" width="52.140625" style="83" customWidth="1"/>
    <col min="12035" max="12035" width="8.5703125" style="83" customWidth="1"/>
    <col min="12036" max="12036" width="23.42578125" style="83" customWidth="1"/>
    <col min="12037" max="12288" width="9.140625" style="83"/>
    <col min="12289" max="12289" width="7.7109375" style="83" customWidth="1"/>
    <col min="12290" max="12290" width="52.140625" style="83" customWidth="1"/>
    <col min="12291" max="12291" width="8.5703125" style="83" customWidth="1"/>
    <col min="12292" max="12292" width="23.42578125" style="83" customWidth="1"/>
    <col min="12293" max="12544" width="9.140625" style="83"/>
    <col min="12545" max="12545" width="7.7109375" style="83" customWidth="1"/>
    <col min="12546" max="12546" width="52.140625" style="83" customWidth="1"/>
    <col min="12547" max="12547" width="8.5703125" style="83" customWidth="1"/>
    <col min="12548" max="12548" width="23.42578125" style="83" customWidth="1"/>
    <col min="12549" max="12800" width="9.140625" style="83"/>
    <col min="12801" max="12801" width="7.7109375" style="83" customWidth="1"/>
    <col min="12802" max="12802" width="52.140625" style="83" customWidth="1"/>
    <col min="12803" max="12803" width="8.5703125" style="83" customWidth="1"/>
    <col min="12804" max="12804" width="23.42578125" style="83" customWidth="1"/>
    <col min="12805" max="13056" width="9.140625" style="83"/>
    <col min="13057" max="13057" width="7.7109375" style="83" customWidth="1"/>
    <col min="13058" max="13058" width="52.140625" style="83" customWidth="1"/>
    <col min="13059" max="13059" width="8.5703125" style="83" customWidth="1"/>
    <col min="13060" max="13060" width="23.42578125" style="83" customWidth="1"/>
    <col min="13061" max="13312" width="9.140625" style="83"/>
    <col min="13313" max="13313" width="7.7109375" style="83" customWidth="1"/>
    <col min="13314" max="13314" width="52.140625" style="83" customWidth="1"/>
    <col min="13315" max="13315" width="8.5703125" style="83" customWidth="1"/>
    <col min="13316" max="13316" width="23.42578125" style="83" customWidth="1"/>
    <col min="13317" max="13568" width="9.140625" style="83"/>
    <col min="13569" max="13569" width="7.7109375" style="83" customWidth="1"/>
    <col min="13570" max="13570" width="52.140625" style="83" customWidth="1"/>
    <col min="13571" max="13571" width="8.5703125" style="83" customWidth="1"/>
    <col min="13572" max="13572" width="23.42578125" style="83" customWidth="1"/>
    <col min="13573" max="13824" width="9.140625" style="83"/>
    <col min="13825" max="13825" width="7.7109375" style="83" customWidth="1"/>
    <col min="13826" max="13826" width="52.140625" style="83" customWidth="1"/>
    <col min="13827" max="13827" width="8.5703125" style="83" customWidth="1"/>
    <col min="13828" max="13828" width="23.42578125" style="83" customWidth="1"/>
    <col min="13829" max="14080" width="9.140625" style="83"/>
    <col min="14081" max="14081" width="7.7109375" style="83" customWidth="1"/>
    <col min="14082" max="14082" width="52.140625" style="83" customWidth="1"/>
    <col min="14083" max="14083" width="8.5703125" style="83" customWidth="1"/>
    <col min="14084" max="14084" width="23.42578125" style="83" customWidth="1"/>
    <col min="14085" max="14336" width="9.140625" style="83"/>
    <col min="14337" max="14337" width="7.7109375" style="83" customWidth="1"/>
    <col min="14338" max="14338" width="52.140625" style="83" customWidth="1"/>
    <col min="14339" max="14339" width="8.5703125" style="83" customWidth="1"/>
    <col min="14340" max="14340" width="23.42578125" style="83" customWidth="1"/>
    <col min="14341" max="14592" width="9.140625" style="83"/>
    <col min="14593" max="14593" width="7.7109375" style="83" customWidth="1"/>
    <col min="14594" max="14594" width="52.140625" style="83" customWidth="1"/>
    <col min="14595" max="14595" width="8.5703125" style="83" customWidth="1"/>
    <col min="14596" max="14596" width="23.42578125" style="83" customWidth="1"/>
    <col min="14597" max="14848" width="9.140625" style="83"/>
    <col min="14849" max="14849" width="7.7109375" style="83" customWidth="1"/>
    <col min="14850" max="14850" width="52.140625" style="83" customWidth="1"/>
    <col min="14851" max="14851" width="8.5703125" style="83" customWidth="1"/>
    <col min="14852" max="14852" width="23.42578125" style="83" customWidth="1"/>
    <col min="14853" max="15104" width="9.140625" style="83"/>
    <col min="15105" max="15105" width="7.7109375" style="83" customWidth="1"/>
    <col min="15106" max="15106" width="52.140625" style="83" customWidth="1"/>
    <col min="15107" max="15107" width="8.5703125" style="83" customWidth="1"/>
    <col min="15108" max="15108" width="23.42578125" style="83" customWidth="1"/>
    <col min="15109" max="15360" width="9.140625" style="83"/>
    <col min="15361" max="15361" width="7.7109375" style="83" customWidth="1"/>
    <col min="15362" max="15362" width="52.140625" style="83" customWidth="1"/>
    <col min="15363" max="15363" width="8.5703125" style="83" customWidth="1"/>
    <col min="15364" max="15364" width="23.42578125" style="83" customWidth="1"/>
    <col min="15365" max="15616" width="9.140625" style="83"/>
    <col min="15617" max="15617" width="7.7109375" style="83" customWidth="1"/>
    <col min="15618" max="15618" width="52.140625" style="83" customWidth="1"/>
    <col min="15619" max="15619" width="8.5703125" style="83" customWidth="1"/>
    <col min="15620" max="15620" width="23.42578125" style="83" customWidth="1"/>
    <col min="15621" max="15872" width="9.140625" style="83"/>
    <col min="15873" max="15873" width="7.7109375" style="83" customWidth="1"/>
    <col min="15874" max="15874" width="52.140625" style="83" customWidth="1"/>
    <col min="15875" max="15875" width="8.5703125" style="83" customWidth="1"/>
    <col min="15876" max="15876" width="23.42578125" style="83" customWidth="1"/>
    <col min="15877" max="16128" width="9.140625" style="83"/>
    <col min="16129" max="16129" width="7.7109375" style="83" customWidth="1"/>
    <col min="16130" max="16130" width="52.140625" style="83" customWidth="1"/>
    <col min="16131" max="16131" width="8.5703125" style="83" customWidth="1"/>
    <col min="16132" max="16132" width="23.42578125" style="83" customWidth="1"/>
    <col min="16133" max="16384" width="9.140625" style="83"/>
  </cols>
  <sheetData>
    <row r="1" spans="1:4" ht="15">
      <c r="A1" s="80"/>
      <c r="B1" s="81"/>
      <c r="C1" s="82"/>
      <c r="D1" s="82"/>
    </row>
    <row r="2" spans="1:4" ht="15.75">
      <c r="A2" s="80"/>
      <c r="B2" s="2" t="s">
        <v>32</v>
      </c>
      <c r="C2" s="82"/>
      <c r="D2" s="82"/>
    </row>
    <row r="3" spans="1:4" ht="15">
      <c r="A3" s="80"/>
      <c r="B3" s="81"/>
      <c r="C3" s="82"/>
      <c r="D3" s="82"/>
    </row>
    <row r="4" spans="1:4" ht="15" customHeight="1">
      <c r="A4" s="84"/>
      <c r="B4" s="85" t="s">
        <v>33</v>
      </c>
      <c r="C4" s="86"/>
      <c r="D4" s="82"/>
    </row>
    <row r="5" spans="1:4" ht="15" customHeight="1">
      <c r="A5" s="84"/>
      <c r="B5" s="85"/>
      <c r="C5" s="86"/>
      <c r="D5" s="82"/>
    </row>
    <row r="6" spans="1:4" ht="15.75">
      <c r="A6" s="87"/>
      <c r="B6" s="85"/>
      <c r="C6" s="86"/>
      <c r="D6" s="88"/>
    </row>
    <row r="7" spans="1:4" s="93" customFormat="1" ht="15.75">
      <c r="A7" s="89"/>
      <c r="B7" s="90" t="s">
        <v>34</v>
      </c>
      <c r="C7" s="91"/>
      <c r="D7" s="92">
        <f>DOVOD!F28</f>
        <v>0</v>
      </c>
    </row>
    <row r="8" spans="1:4" ht="15.75">
      <c r="A8" s="87"/>
      <c r="B8" s="81"/>
      <c r="C8" s="82"/>
      <c r="D8" s="92"/>
    </row>
    <row r="9" spans="1:4" s="93" customFormat="1" ht="15.75">
      <c r="A9" s="89"/>
      <c r="B9" s="90" t="s">
        <v>35</v>
      </c>
      <c r="C9" s="91"/>
      <c r="D9" s="92">
        <f>'INSTALACIJSKI MATERIAL'!F113</f>
        <v>0</v>
      </c>
    </row>
    <row r="10" spans="1:4" ht="15.75">
      <c r="A10" s="87"/>
      <c r="B10" s="81"/>
      <c r="C10" s="82"/>
      <c r="D10" s="92"/>
    </row>
    <row r="11" spans="1:4" ht="15.75">
      <c r="A11" s="87"/>
      <c r="B11" s="90" t="s">
        <v>36</v>
      </c>
      <c r="C11" s="91"/>
      <c r="D11" s="92">
        <f>RAZSVETLJAVA!E42</f>
        <v>0</v>
      </c>
    </row>
    <row r="12" spans="1:4" ht="15.75">
      <c r="A12" s="87"/>
      <c r="B12" s="85"/>
      <c r="C12" s="86"/>
      <c r="D12" s="88"/>
    </row>
    <row r="13" spans="1:4" s="93" customFormat="1" ht="15.75">
      <c r="A13" s="89"/>
      <c r="B13" s="90" t="s">
        <v>37</v>
      </c>
      <c r="C13" s="91"/>
      <c r="D13" s="92">
        <f>TK!F25</f>
        <v>0</v>
      </c>
    </row>
    <row r="14" spans="1:4" ht="15.75">
      <c r="A14" s="87"/>
      <c r="B14" s="81"/>
      <c r="C14" s="82"/>
      <c r="D14" s="92"/>
    </row>
    <row r="15" spans="1:4" s="93" customFormat="1" ht="15.75">
      <c r="A15" s="89"/>
      <c r="B15" s="90" t="s">
        <v>38</v>
      </c>
      <c r="C15" s="91"/>
      <c r="D15" s="92">
        <f>POŽAR!E52</f>
        <v>0</v>
      </c>
    </row>
    <row r="16" spans="1:4" ht="15.75">
      <c r="A16" s="87"/>
      <c r="B16" s="81"/>
      <c r="C16" s="82"/>
      <c r="D16" s="92"/>
    </row>
    <row r="17" spans="1:4" ht="15.75">
      <c r="A17" s="87"/>
      <c r="B17" s="90" t="s">
        <v>39</v>
      </c>
      <c r="C17" s="91"/>
      <c r="D17" s="92">
        <f>OZVOČENJE!F15</f>
        <v>0</v>
      </c>
    </row>
    <row r="18" spans="1:4" ht="15.75">
      <c r="A18" s="87"/>
      <c r="B18" s="81"/>
      <c r="C18" s="82"/>
      <c r="D18" s="92"/>
    </row>
    <row r="19" spans="1:4" ht="15.75">
      <c r="A19" s="87"/>
      <c r="B19" s="90" t="s">
        <v>40</v>
      </c>
      <c r="C19" s="91"/>
      <c r="D19" s="92">
        <f>'URE in ZVONCI'!F16</f>
        <v>0</v>
      </c>
    </row>
    <row r="20" spans="1:4" ht="15.75">
      <c r="A20" s="87"/>
      <c r="B20" s="81"/>
      <c r="C20" s="82"/>
      <c r="D20" s="92"/>
    </row>
    <row r="21" spans="1:4" ht="15.75">
      <c r="A21" s="87"/>
      <c r="B21" s="81" t="s">
        <v>24</v>
      </c>
      <c r="C21" s="82"/>
      <c r="D21" s="94">
        <f>SUM(D9:D20)</f>
        <v>0</v>
      </c>
    </row>
    <row r="22" spans="1:4" ht="15.75">
      <c r="A22" s="87"/>
      <c r="B22" s="95"/>
      <c r="C22" s="96"/>
      <c r="D22" s="92"/>
    </row>
    <row r="23" spans="1:4" ht="15.75">
      <c r="A23" s="87"/>
      <c r="B23" s="85"/>
      <c r="C23" s="82"/>
      <c r="D23" s="97"/>
    </row>
    <row r="24" spans="1:4" ht="15.75">
      <c r="A24" s="84"/>
      <c r="B24" s="98" t="s">
        <v>41</v>
      </c>
      <c r="C24" s="99" t="s">
        <v>42</v>
      </c>
      <c r="D24" s="100">
        <f>D21</f>
        <v>0</v>
      </c>
    </row>
    <row r="25" spans="1:4" ht="15.75">
      <c r="A25" s="84"/>
      <c r="B25" s="98" t="s">
        <v>43</v>
      </c>
      <c r="C25" s="101">
        <v>0.22</v>
      </c>
      <c r="D25" s="102">
        <f>SUM(C25*D24)</f>
        <v>0</v>
      </c>
    </row>
    <row r="26" spans="1:4" ht="15.75">
      <c r="A26" s="84"/>
      <c r="B26" s="103" t="s">
        <v>44</v>
      </c>
      <c r="C26" s="104"/>
      <c r="D26" s="100">
        <f>SUM(D24:D25)</f>
        <v>0</v>
      </c>
    </row>
    <row r="27" spans="1:4">
      <c r="A27" s="83"/>
      <c r="B27" s="105"/>
      <c r="C27" s="106"/>
    </row>
    <row r="28" spans="1:4">
      <c r="A28" s="107"/>
      <c r="B28" s="83"/>
    </row>
    <row r="29" spans="1:4">
      <c r="A29" s="83"/>
      <c r="B29" s="105"/>
    </row>
    <row r="30" spans="1:4">
      <c r="A30" s="107"/>
      <c r="B30" s="105"/>
    </row>
    <row r="31" spans="1:4">
      <c r="A31" s="107"/>
      <c r="B31" s="105"/>
    </row>
    <row r="32" spans="1:4">
      <c r="A32" s="107"/>
      <c r="B32" s="105"/>
    </row>
    <row r="33" spans="1:5" ht="15">
      <c r="A33" s="107"/>
      <c r="B33" s="107"/>
      <c r="D33" s="108"/>
    </row>
    <row r="34" spans="1:5" ht="15">
      <c r="A34" s="107"/>
      <c r="B34" s="105"/>
      <c r="D34" s="108"/>
    </row>
    <row r="35" spans="1:5">
      <c r="A35" s="107"/>
      <c r="B35" s="105"/>
    </row>
    <row r="36" spans="1:5">
      <c r="A36" s="107"/>
      <c r="B36" s="105"/>
    </row>
    <row r="37" spans="1:5">
      <c r="A37" s="107"/>
      <c r="B37" s="105"/>
      <c r="E37" s="109"/>
    </row>
    <row r="38" spans="1:5">
      <c r="A38" s="107"/>
      <c r="B38" s="105"/>
    </row>
    <row r="39" spans="1:5">
      <c r="A39" s="107"/>
      <c r="B39" s="105"/>
    </row>
    <row r="40" spans="1:5" ht="15">
      <c r="A40" s="107"/>
      <c r="B40" s="105"/>
      <c r="D40" s="110"/>
      <c r="E40" s="109"/>
    </row>
    <row r="41" spans="1:5">
      <c r="A41" s="107"/>
      <c r="B41" s="105"/>
      <c r="E41" s="109"/>
    </row>
    <row r="42" spans="1:5">
      <c r="A42" s="107"/>
      <c r="B42" s="105"/>
      <c r="E42" s="109"/>
    </row>
    <row r="43" spans="1:5">
      <c r="A43" s="107"/>
      <c r="B43" s="105"/>
      <c r="E43" s="111"/>
    </row>
    <row r="44" spans="1:5">
      <c r="A44" s="107"/>
      <c r="B44" s="105"/>
      <c r="E44" s="112"/>
    </row>
    <row r="45" spans="1:5">
      <c r="A45" s="107"/>
      <c r="B45" s="105"/>
      <c r="E45" s="113"/>
    </row>
    <row r="46" spans="1:5">
      <c r="A46" s="107"/>
      <c r="B46" s="83"/>
    </row>
    <row r="47" spans="1:5">
      <c r="A47" s="83"/>
      <c r="B47" s="83"/>
    </row>
    <row r="48" spans="1:5">
      <c r="A48" s="83"/>
      <c r="B48" s="83"/>
    </row>
    <row r="49" spans="1:3">
      <c r="A49" s="114"/>
      <c r="B49" s="83"/>
    </row>
    <row r="50" spans="1:3">
      <c r="A50" s="83"/>
      <c r="B50" s="83"/>
    </row>
    <row r="51" spans="1:3">
      <c r="A51" s="83"/>
      <c r="B51" s="83"/>
      <c r="C51" s="113"/>
    </row>
    <row r="52" spans="1:3">
      <c r="A52" s="83"/>
      <c r="B52" s="83"/>
      <c r="C52" s="113"/>
    </row>
    <row r="53" spans="1:3">
      <c r="A53" s="114"/>
      <c r="B53" s="83"/>
      <c r="C53" s="113"/>
    </row>
    <row r="54" spans="1:3">
      <c r="A54" s="114"/>
      <c r="B54" s="83"/>
    </row>
    <row r="55" spans="1:3">
      <c r="A55" s="114"/>
      <c r="B55" s="83"/>
    </row>
    <row r="56" spans="1:3" ht="12.75" customHeight="1">
      <c r="A56" s="114"/>
      <c r="B56" s="83"/>
    </row>
    <row r="57" spans="1:3">
      <c r="A57" s="114"/>
      <c r="B57" s="83"/>
    </row>
    <row r="58" spans="1:3">
      <c r="A58" s="114"/>
    </row>
    <row r="59" spans="1:3">
      <c r="A59" s="116"/>
    </row>
    <row r="60" spans="1:3">
      <c r="A60" s="116"/>
    </row>
    <row r="61" spans="1:3">
      <c r="A61" s="116"/>
    </row>
    <row r="62" spans="1:3" ht="15">
      <c r="A62" s="116"/>
      <c r="B62" s="117"/>
    </row>
    <row r="63" spans="1:3" ht="15">
      <c r="A63" s="118"/>
      <c r="C63" s="108"/>
    </row>
    <row r="64" spans="1:3">
      <c r="A64" s="116"/>
    </row>
    <row r="65" spans="1:3">
      <c r="A65" s="116"/>
    </row>
    <row r="66" spans="1:3" ht="15">
      <c r="A66" s="116" t="s">
        <v>45</v>
      </c>
      <c r="B66" s="119"/>
    </row>
    <row r="67" spans="1:3">
      <c r="A67" s="116"/>
    </row>
    <row r="68" spans="1:3">
      <c r="A68" s="116"/>
    </row>
    <row r="69" spans="1:3" ht="15">
      <c r="A69" s="116"/>
      <c r="C69" s="110"/>
    </row>
    <row r="70" spans="1:3">
      <c r="A70" s="116"/>
    </row>
    <row r="71" spans="1:3">
      <c r="A71" s="116"/>
    </row>
    <row r="72" spans="1:3">
      <c r="A72" s="116"/>
    </row>
    <row r="73" spans="1:3">
      <c r="A73" s="116"/>
    </row>
    <row r="74" spans="1:3">
      <c r="A74" s="116"/>
    </row>
    <row r="75" spans="1:3">
      <c r="A75" s="116"/>
    </row>
    <row r="76" spans="1:3">
      <c r="A76" s="116"/>
    </row>
    <row r="77" spans="1:3">
      <c r="A77" s="116"/>
    </row>
    <row r="78" spans="1:3">
      <c r="A78" s="116"/>
    </row>
    <row r="79" spans="1:3">
      <c r="A79" s="116"/>
    </row>
    <row r="80" spans="1:3">
      <c r="A80" s="116"/>
    </row>
    <row r="81" spans="1:5">
      <c r="A81" s="116"/>
      <c r="E81" s="109"/>
    </row>
    <row r="82" spans="1:5">
      <c r="A82" s="116"/>
    </row>
    <row r="83" spans="1:5">
      <c r="A83" s="116"/>
    </row>
    <row r="84" spans="1:5">
      <c r="A84" s="116"/>
    </row>
    <row r="85" spans="1:5">
      <c r="A85" s="116"/>
    </row>
    <row r="86" spans="1:5">
      <c r="A86" s="116"/>
    </row>
    <row r="87" spans="1:5" s="110" customFormat="1" ht="15">
      <c r="A87" s="116"/>
      <c r="B87" s="115"/>
      <c r="C87" s="83"/>
      <c r="D87" s="83"/>
    </row>
    <row r="88" spans="1:5">
      <c r="A88" s="116"/>
    </row>
    <row r="89" spans="1:5">
      <c r="A89" s="116"/>
    </row>
    <row r="90" spans="1:5">
      <c r="A90" s="116"/>
    </row>
    <row r="91" spans="1:5">
      <c r="A91" s="116"/>
    </row>
    <row r="92" spans="1:5">
      <c r="A92" s="116"/>
    </row>
    <row r="93" spans="1:5">
      <c r="A93" s="116"/>
    </row>
    <row r="94" spans="1:5">
      <c r="A94" s="116"/>
    </row>
    <row r="95" spans="1:5">
      <c r="A95" s="116"/>
    </row>
    <row r="96" spans="1:5">
      <c r="A96" s="116"/>
    </row>
    <row r="97" spans="1:4">
      <c r="A97" s="116"/>
    </row>
    <row r="98" spans="1:4">
      <c r="A98" s="116"/>
    </row>
    <row r="99" spans="1:4">
      <c r="A99" s="116"/>
    </row>
    <row r="100" spans="1:4">
      <c r="A100" s="116"/>
    </row>
    <row r="101" spans="1:4">
      <c r="A101" s="116"/>
    </row>
    <row r="102" spans="1:4">
      <c r="A102" s="116"/>
    </row>
    <row r="103" spans="1:4">
      <c r="A103" s="116"/>
    </row>
    <row r="104" spans="1:4">
      <c r="A104" s="116"/>
    </row>
    <row r="105" spans="1:4">
      <c r="A105" s="116"/>
    </row>
    <row r="106" spans="1:4">
      <c r="A106" s="116"/>
    </row>
    <row r="107" spans="1:4">
      <c r="A107" s="116"/>
    </row>
    <row r="108" spans="1:4">
      <c r="A108" s="116"/>
    </row>
    <row r="109" spans="1:4">
      <c r="A109" s="116"/>
    </row>
    <row r="110" spans="1:4">
      <c r="A110" s="116"/>
    </row>
    <row r="111" spans="1:4">
      <c r="A111" s="116"/>
    </row>
    <row r="112" spans="1:4">
      <c r="A112" s="116"/>
      <c r="D112" s="120"/>
    </row>
    <row r="113" spans="1:4">
      <c r="A113" s="116"/>
      <c r="D113" s="120"/>
    </row>
    <row r="114" spans="1:4">
      <c r="A114" s="116"/>
      <c r="D114" s="120"/>
    </row>
    <row r="115" spans="1:4">
      <c r="A115" s="116"/>
      <c r="D115" s="120"/>
    </row>
    <row r="116" spans="1:4">
      <c r="A116" s="116"/>
      <c r="D116" s="120"/>
    </row>
    <row r="117" spans="1:4">
      <c r="A117" s="116"/>
      <c r="D117" s="120"/>
    </row>
    <row r="118" spans="1:4">
      <c r="A118" s="116"/>
    </row>
    <row r="119" spans="1:4">
      <c r="A119" s="116"/>
    </row>
    <row r="120" spans="1:4">
      <c r="A120" s="116"/>
    </row>
    <row r="121" spans="1:4">
      <c r="A121" s="116"/>
    </row>
    <row r="122" spans="1:4">
      <c r="A122" s="116"/>
      <c r="D122" s="121"/>
    </row>
    <row r="123" spans="1:4">
      <c r="A123" s="116"/>
    </row>
    <row r="124" spans="1:4">
      <c r="A124" s="116"/>
    </row>
    <row r="125" spans="1:4">
      <c r="A125" s="116"/>
    </row>
    <row r="126" spans="1:4">
      <c r="A126" s="116"/>
    </row>
    <row r="127" spans="1:4">
      <c r="A127" s="116"/>
    </row>
    <row r="128" spans="1:4">
      <c r="A128" s="116"/>
    </row>
    <row r="129" spans="1:3">
      <c r="A129" s="116"/>
    </row>
    <row r="130" spans="1:3">
      <c r="A130" s="116"/>
    </row>
    <row r="131" spans="1:3">
      <c r="A131" s="116"/>
    </row>
    <row r="132" spans="1:3">
      <c r="A132" s="116"/>
    </row>
    <row r="133" spans="1:3">
      <c r="A133" s="116"/>
    </row>
    <row r="134" spans="1:3">
      <c r="A134" s="116"/>
    </row>
    <row r="135" spans="1:3">
      <c r="A135" s="116"/>
    </row>
    <row r="136" spans="1:3">
      <c r="A136" s="116"/>
    </row>
    <row r="137" spans="1:3">
      <c r="A137" s="116"/>
    </row>
    <row r="138" spans="1:3">
      <c r="A138" s="116"/>
    </row>
    <row r="139" spans="1:3">
      <c r="A139" s="116"/>
    </row>
    <row r="140" spans="1:3">
      <c r="A140" s="116"/>
    </row>
    <row r="141" spans="1:3">
      <c r="A141" s="116"/>
    </row>
    <row r="142" spans="1:3">
      <c r="A142" s="116"/>
    </row>
    <row r="143" spans="1:3">
      <c r="A143" s="116"/>
      <c r="C143" s="120"/>
    </row>
    <row r="144" spans="1:3">
      <c r="A144" s="116"/>
      <c r="C144" s="120"/>
    </row>
    <row r="145" spans="1:3">
      <c r="A145" s="116"/>
      <c r="C145" s="120"/>
    </row>
    <row r="146" spans="1:3">
      <c r="A146" s="116"/>
      <c r="B146" s="122"/>
      <c r="C146" s="120"/>
    </row>
    <row r="147" spans="1:3">
      <c r="A147" s="116"/>
      <c r="B147" s="122"/>
      <c r="C147" s="120"/>
    </row>
    <row r="148" spans="1:3">
      <c r="A148" s="116"/>
      <c r="B148" s="122"/>
      <c r="C148" s="120"/>
    </row>
    <row r="149" spans="1:3">
      <c r="A149" s="116"/>
      <c r="B149" s="122"/>
    </row>
    <row r="150" spans="1:3">
      <c r="A150" s="116"/>
      <c r="B150" s="122"/>
    </row>
    <row r="151" spans="1:3">
      <c r="A151" s="116"/>
      <c r="B151" s="122"/>
    </row>
    <row r="152" spans="1:3">
      <c r="A152" s="116"/>
    </row>
    <row r="153" spans="1:3">
      <c r="A153" s="116"/>
    </row>
    <row r="154" spans="1:3">
      <c r="A154" s="116"/>
    </row>
    <row r="155" spans="1:3">
      <c r="A155" s="116"/>
    </row>
    <row r="156" spans="1:3">
      <c r="A156" s="116"/>
    </row>
    <row r="157" spans="1:3">
      <c r="A157" s="116"/>
    </row>
    <row r="158" spans="1:3">
      <c r="A158" s="116"/>
    </row>
    <row r="159" spans="1:3">
      <c r="A159" s="116"/>
    </row>
    <row r="160" spans="1:3">
      <c r="A160" s="116"/>
    </row>
    <row r="161" spans="1:1">
      <c r="A161" s="116"/>
    </row>
    <row r="162" spans="1:1">
      <c r="A162" s="116"/>
    </row>
    <row r="163" spans="1:1">
      <c r="A163" s="116"/>
    </row>
    <row r="164" spans="1:1">
      <c r="A164" s="116"/>
    </row>
    <row r="165" spans="1:1">
      <c r="A165" s="116"/>
    </row>
    <row r="166" spans="1:1">
      <c r="A166" s="116"/>
    </row>
    <row r="167" spans="1:1">
      <c r="A167" s="116"/>
    </row>
    <row r="168" spans="1:1">
      <c r="A168" s="116"/>
    </row>
    <row r="169" spans="1:1">
      <c r="A169" s="116"/>
    </row>
    <row r="170" spans="1:1">
      <c r="A170" s="116"/>
    </row>
    <row r="171" spans="1:1">
      <c r="A171" s="116"/>
    </row>
    <row r="172" spans="1:1">
      <c r="A172" s="116"/>
    </row>
    <row r="173" spans="1:1">
      <c r="A173" s="116"/>
    </row>
    <row r="174" spans="1:1">
      <c r="A174" s="116"/>
    </row>
    <row r="175" spans="1:1">
      <c r="A175" s="116"/>
    </row>
    <row r="176" spans="1:1">
      <c r="A176" s="116"/>
    </row>
    <row r="177" spans="1:1">
      <c r="A177" s="116"/>
    </row>
    <row r="178" spans="1:1">
      <c r="A178" s="116"/>
    </row>
    <row r="179" spans="1:1">
      <c r="A179" s="116"/>
    </row>
    <row r="180" spans="1:1">
      <c r="A180" s="116"/>
    </row>
    <row r="181" spans="1:1">
      <c r="A181" s="116"/>
    </row>
    <row r="182" spans="1:1">
      <c r="A182" s="116"/>
    </row>
    <row r="183" spans="1:1">
      <c r="A183" s="116"/>
    </row>
    <row r="184" spans="1:1" ht="115.9" customHeight="1">
      <c r="A184" s="116"/>
    </row>
    <row r="185" spans="1:1">
      <c r="A185" s="116"/>
    </row>
    <row r="186" spans="1:1">
      <c r="A186" s="116"/>
    </row>
    <row r="187" spans="1:1">
      <c r="A187" s="116"/>
    </row>
    <row r="188" spans="1:1">
      <c r="A188" s="116"/>
    </row>
    <row r="189" spans="1:1">
      <c r="A189" s="116"/>
    </row>
    <row r="190" spans="1:1">
      <c r="A190" s="116"/>
    </row>
    <row r="191" spans="1:1">
      <c r="A191" s="116"/>
    </row>
    <row r="192" spans="1:1">
      <c r="A192" s="116"/>
    </row>
    <row r="193" spans="1:1">
      <c r="A193" s="116"/>
    </row>
    <row r="194" spans="1:1">
      <c r="A194" s="116"/>
    </row>
    <row r="195" spans="1:1">
      <c r="A195" s="116"/>
    </row>
    <row r="196" spans="1:1">
      <c r="A196" s="116"/>
    </row>
    <row r="197" spans="1:1">
      <c r="A197" s="116"/>
    </row>
    <row r="198" spans="1:1">
      <c r="A198" s="116"/>
    </row>
    <row r="199" spans="1:1">
      <c r="A199" s="116"/>
    </row>
    <row r="200" spans="1:1">
      <c r="A200" s="116"/>
    </row>
    <row r="201" spans="1:1">
      <c r="A201" s="116"/>
    </row>
    <row r="202" spans="1:1">
      <c r="A202" s="116"/>
    </row>
    <row r="203" spans="1:1">
      <c r="A203" s="116"/>
    </row>
    <row r="204" spans="1:1">
      <c r="A204" s="116"/>
    </row>
    <row r="205" spans="1:1">
      <c r="A205" s="116"/>
    </row>
    <row r="206" spans="1:1">
      <c r="A206" s="116"/>
    </row>
    <row r="207" spans="1:1">
      <c r="A207" s="116"/>
    </row>
    <row r="208" spans="1:1">
      <c r="A208" s="116"/>
    </row>
    <row r="209" spans="1:1">
      <c r="A209" s="116"/>
    </row>
    <row r="210" spans="1:1">
      <c r="A210" s="116"/>
    </row>
    <row r="211" spans="1:1">
      <c r="A211" s="116"/>
    </row>
    <row r="212" spans="1:1">
      <c r="A212" s="116"/>
    </row>
    <row r="213" spans="1:1">
      <c r="A213" s="116"/>
    </row>
    <row r="214" spans="1:1">
      <c r="A214" s="116"/>
    </row>
    <row r="215" spans="1:1">
      <c r="A215" s="116"/>
    </row>
    <row r="216" spans="1:1">
      <c r="A216" s="116"/>
    </row>
    <row r="217" spans="1:1">
      <c r="A217" s="116"/>
    </row>
    <row r="218" spans="1:1">
      <c r="A218" s="116"/>
    </row>
    <row r="219" spans="1:1">
      <c r="A219" s="116"/>
    </row>
    <row r="220" spans="1:1">
      <c r="A220" s="116"/>
    </row>
    <row r="221" spans="1:1">
      <c r="A221" s="116"/>
    </row>
    <row r="222" spans="1:1">
      <c r="A222" s="116"/>
    </row>
    <row r="223" spans="1:1">
      <c r="A223" s="116"/>
    </row>
    <row r="224" spans="1:1">
      <c r="A224" s="116"/>
    </row>
    <row r="225" spans="1:2">
      <c r="A225" s="116"/>
    </row>
    <row r="226" spans="1:2">
      <c r="A226" s="116"/>
    </row>
    <row r="227" spans="1:2">
      <c r="A227" s="116"/>
    </row>
    <row r="228" spans="1:2">
      <c r="A228" s="116"/>
    </row>
    <row r="229" spans="1:2">
      <c r="A229" s="116"/>
    </row>
    <row r="230" spans="1:2">
      <c r="A230" s="116"/>
    </row>
    <row r="231" spans="1:2">
      <c r="A231" s="116"/>
    </row>
    <row r="232" spans="1:2">
      <c r="A232" s="116"/>
    </row>
    <row r="233" spans="1:2">
      <c r="A233" s="116"/>
    </row>
    <row r="234" spans="1:2">
      <c r="A234" s="116"/>
    </row>
    <row r="235" spans="1:2">
      <c r="A235" s="116"/>
    </row>
    <row r="236" spans="1:2">
      <c r="A236" s="116"/>
    </row>
    <row r="237" spans="1:2">
      <c r="A237" s="116"/>
    </row>
    <row r="238" spans="1:2">
      <c r="A238" s="116"/>
    </row>
    <row r="239" spans="1:2">
      <c r="A239" s="116"/>
    </row>
    <row r="240" spans="1:2">
      <c r="A240" s="116"/>
      <c r="B240" s="123"/>
    </row>
    <row r="241" spans="1:1">
      <c r="A241" s="116"/>
    </row>
    <row r="242" spans="1:1">
      <c r="A242" s="116"/>
    </row>
    <row r="243" spans="1:1">
      <c r="A243" s="116"/>
    </row>
    <row r="244" spans="1:1">
      <c r="A244" s="116"/>
    </row>
    <row r="245" spans="1:1">
      <c r="A245" s="116"/>
    </row>
    <row r="246" spans="1:1">
      <c r="A246" s="116"/>
    </row>
    <row r="247" spans="1:1">
      <c r="A247" s="116"/>
    </row>
    <row r="248" spans="1:1">
      <c r="A248" s="116"/>
    </row>
    <row r="249" spans="1:1">
      <c r="A249" s="116"/>
    </row>
    <row r="250" spans="1:1">
      <c r="A250" s="116"/>
    </row>
    <row r="251" spans="1:1">
      <c r="A251" s="116"/>
    </row>
    <row r="252" spans="1:1">
      <c r="A252" s="116"/>
    </row>
    <row r="253" spans="1:1">
      <c r="A253" s="116"/>
    </row>
    <row r="254" spans="1:1">
      <c r="A254" s="116"/>
    </row>
    <row r="255" spans="1:1">
      <c r="A255" s="116"/>
    </row>
    <row r="256" spans="1:1">
      <c r="A256" s="116"/>
    </row>
    <row r="257" spans="1:3">
      <c r="A257" s="116"/>
    </row>
    <row r="258" spans="1:3">
      <c r="A258" s="116"/>
    </row>
    <row r="259" spans="1:3">
      <c r="A259" s="116"/>
    </row>
    <row r="260" spans="1:3">
      <c r="A260" s="116"/>
    </row>
    <row r="261" spans="1:3">
      <c r="A261" s="116"/>
    </row>
    <row r="262" spans="1:3">
      <c r="A262" s="116"/>
    </row>
    <row r="263" spans="1:3">
      <c r="A263" s="116"/>
    </row>
    <row r="264" spans="1:3">
      <c r="A264" s="116"/>
    </row>
    <row r="265" spans="1:3">
      <c r="A265" s="116"/>
    </row>
    <row r="266" spans="1:3">
      <c r="A266" s="116"/>
    </row>
    <row r="267" spans="1:3">
      <c r="A267" s="116"/>
    </row>
    <row r="268" spans="1:3">
      <c r="A268" s="116"/>
    </row>
    <row r="269" spans="1:3">
      <c r="A269" s="116"/>
      <c r="C269" s="124"/>
    </row>
    <row r="270" spans="1:3">
      <c r="A270" s="116"/>
    </row>
    <row r="273" spans="2:2" ht="15">
      <c r="B273" s="12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37"/>
  <sheetViews>
    <sheetView topLeftCell="A7" workbookViewId="0">
      <selection activeCell="G40" sqref="G40"/>
    </sheetView>
  </sheetViews>
  <sheetFormatPr defaultRowHeight="12.75"/>
  <cols>
    <col min="1" max="1" width="12.140625" style="79" customWidth="1"/>
    <col min="2" max="2" width="50.28515625" style="73" customWidth="1"/>
    <col min="3" max="3" width="6.5703125" style="5" customWidth="1"/>
    <col min="4" max="4" width="10.85546875" style="4" bestFit="1" customWidth="1"/>
    <col min="5" max="5" width="12" style="4" bestFit="1" customWidth="1"/>
    <col min="6" max="6" width="15.140625" style="4" customWidth="1"/>
    <col min="7" max="7" width="14.28515625" style="4" customWidth="1"/>
    <col min="8" max="8" width="9.7109375" style="4" bestFit="1" customWidth="1"/>
    <col min="9" max="17" width="9.140625" style="4"/>
    <col min="18" max="256" width="9.140625" style="5"/>
    <col min="257" max="257" width="12.140625" style="5" customWidth="1"/>
    <col min="258" max="258" width="50.28515625" style="5" customWidth="1"/>
    <col min="259" max="259" width="6.5703125" style="5" customWidth="1"/>
    <col min="260" max="260" width="10.85546875" style="5" bestFit="1" customWidth="1"/>
    <col min="261" max="261" width="12" style="5" bestFit="1" customWidth="1"/>
    <col min="262" max="262" width="15.140625" style="5" customWidth="1"/>
    <col min="263" max="263" width="14.28515625" style="5" customWidth="1"/>
    <col min="264" max="264" width="9.7109375" style="5" bestFit="1" customWidth="1"/>
    <col min="265" max="512" width="9.140625" style="5"/>
    <col min="513" max="513" width="12.140625" style="5" customWidth="1"/>
    <col min="514" max="514" width="50.28515625" style="5" customWidth="1"/>
    <col min="515" max="515" width="6.5703125" style="5" customWidth="1"/>
    <col min="516" max="516" width="10.85546875" style="5" bestFit="1" customWidth="1"/>
    <col min="517" max="517" width="12" style="5" bestFit="1" customWidth="1"/>
    <col min="518" max="518" width="15.140625" style="5" customWidth="1"/>
    <col min="519" max="519" width="14.28515625" style="5" customWidth="1"/>
    <col min="520" max="520" width="9.7109375" style="5" bestFit="1" customWidth="1"/>
    <col min="521" max="768" width="9.140625" style="5"/>
    <col min="769" max="769" width="12.140625" style="5" customWidth="1"/>
    <col min="770" max="770" width="50.28515625" style="5" customWidth="1"/>
    <col min="771" max="771" width="6.5703125" style="5" customWidth="1"/>
    <col min="772" max="772" width="10.85546875" style="5" bestFit="1" customWidth="1"/>
    <col min="773" max="773" width="12" style="5" bestFit="1" customWidth="1"/>
    <col min="774" max="774" width="15.140625" style="5" customWidth="1"/>
    <col min="775" max="775" width="14.28515625" style="5" customWidth="1"/>
    <col min="776" max="776" width="9.7109375" style="5" bestFit="1" customWidth="1"/>
    <col min="777" max="1024" width="9.140625" style="5"/>
    <col min="1025" max="1025" width="12.140625" style="5" customWidth="1"/>
    <col min="1026" max="1026" width="50.28515625" style="5" customWidth="1"/>
    <col min="1027" max="1027" width="6.5703125" style="5" customWidth="1"/>
    <col min="1028" max="1028" width="10.85546875" style="5" bestFit="1" customWidth="1"/>
    <col min="1029" max="1029" width="12" style="5" bestFit="1" customWidth="1"/>
    <col min="1030" max="1030" width="15.140625" style="5" customWidth="1"/>
    <col min="1031" max="1031" width="14.28515625" style="5" customWidth="1"/>
    <col min="1032" max="1032" width="9.7109375" style="5" bestFit="1" customWidth="1"/>
    <col min="1033" max="1280" width="9.140625" style="5"/>
    <col min="1281" max="1281" width="12.140625" style="5" customWidth="1"/>
    <col min="1282" max="1282" width="50.28515625" style="5" customWidth="1"/>
    <col min="1283" max="1283" width="6.5703125" style="5" customWidth="1"/>
    <col min="1284" max="1284" width="10.85546875" style="5" bestFit="1" customWidth="1"/>
    <col min="1285" max="1285" width="12" style="5" bestFit="1" customWidth="1"/>
    <col min="1286" max="1286" width="15.140625" style="5" customWidth="1"/>
    <col min="1287" max="1287" width="14.28515625" style="5" customWidth="1"/>
    <col min="1288" max="1288" width="9.7109375" style="5" bestFit="1" customWidth="1"/>
    <col min="1289" max="1536" width="9.140625" style="5"/>
    <col min="1537" max="1537" width="12.140625" style="5" customWidth="1"/>
    <col min="1538" max="1538" width="50.28515625" style="5" customWidth="1"/>
    <col min="1539" max="1539" width="6.5703125" style="5" customWidth="1"/>
    <col min="1540" max="1540" width="10.85546875" style="5" bestFit="1" customWidth="1"/>
    <col min="1541" max="1541" width="12" style="5" bestFit="1" customWidth="1"/>
    <col min="1542" max="1542" width="15.140625" style="5" customWidth="1"/>
    <col min="1543" max="1543" width="14.28515625" style="5" customWidth="1"/>
    <col min="1544" max="1544" width="9.7109375" style="5" bestFit="1" customWidth="1"/>
    <col min="1545" max="1792" width="9.140625" style="5"/>
    <col min="1793" max="1793" width="12.140625" style="5" customWidth="1"/>
    <col min="1794" max="1794" width="50.28515625" style="5" customWidth="1"/>
    <col min="1795" max="1795" width="6.5703125" style="5" customWidth="1"/>
    <col min="1796" max="1796" width="10.85546875" style="5" bestFit="1" customWidth="1"/>
    <col min="1797" max="1797" width="12" style="5" bestFit="1" customWidth="1"/>
    <col min="1798" max="1798" width="15.140625" style="5" customWidth="1"/>
    <col min="1799" max="1799" width="14.28515625" style="5" customWidth="1"/>
    <col min="1800" max="1800" width="9.7109375" style="5" bestFit="1" customWidth="1"/>
    <col min="1801" max="2048" width="9.140625" style="5"/>
    <col min="2049" max="2049" width="12.140625" style="5" customWidth="1"/>
    <col min="2050" max="2050" width="50.28515625" style="5" customWidth="1"/>
    <col min="2051" max="2051" width="6.5703125" style="5" customWidth="1"/>
    <col min="2052" max="2052" width="10.85546875" style="5" bestFit="1" customWidth="1"/>
    <col min="2053" max="2053" width="12" style="5" bestFit="1" customWidth="1"/>
    <col min="2054" max="2054" width="15.140625" style="5" customWidth="1"/>
    <col min="2055" max="2055" width="14.28515625" style="5" customWidth="1"/>
    <col min="2056" max="2056" width="9.7109375" style="5" bestFit="1" customWidth="1"/>
    <col min="2057" max="2304" width="9.140625" style="5"/>
    <col min="2305" max="2305" width="12.140625" style="5" customWidth="1"/>
    <col min="2306" max="2306" width="50.28515625" style="5" customWidth="1"/>
    <col min="2307" max="2307" width="6.5703125" style="5" customWidth="1"/>
    <col min="2308" max="2308" width="10.85546875" style="5" bestFit="1" customWidth="1"/>
    <col min="2309" max="2309" width="12" style="5" bestFit="1" customWidth="1"/>
    <col min="2310" max="2310" width="15.140625" style="5" customWidth="1"/>
    <col min="2311" max="2311" width="14.28515625" style="5" customWidth="1"/>
    <col min="2312" max="2312" width="9.7109375" style="5" bestFit="1" customWidth="1"/>
    <col min="2313" max="2560" width="9.140625" style="5"/>
    <col min="2561" max="2561" width="12.140625" style="5" customWidth="1"/>
    <col min="2562" max="2562" width="50.28515625" style="5" customWidth="1"/>
    <col min="2563" max="2563" width="6.5703125" style="5" customWidth="1"/>
    <col min="2564" max="2564" width="10.85546875" style="5" bestFit="1" customWidth="1"/>
    <col min="2565" max="2565" width="12" style="5" bestFit="1" customWidth="1"/>
    <col min="2566" max="2566" width="15.140625" style="5" customWidth="1"/>
    <col min="2567" max="2567" width="14.28515625" style="5" customWidth="1"/>
    <col min="2568" max="2568" width="9.7109375" style="5" bestFit="1" customWidth="1"/>
    <col min="2569" max="2816" width="9.140625" style="5"/>
    <col min="2817" max="2817" width="12.140625" style="5" customWidth="1"/>
    <col min="2818" max="2818" width="50.28515625" style="5" customWidth="1"/>
    <col min="2819" max="2819" width="6.5703125" style="5" customWidth="1"/>
    <col min="2820" max="2820" width="10.85546875" style="5" bestFit="1" customWidth="1"/>
    <col min="2821" max="2821" width="12" style="5" bestFit="1" customWidth="1"/>
    <col min="2822" max="2822" width="15.140625" style="5" customWidth="1"/>
    <col min="2823" max="2823" width="14.28515625" style="5" customWidth="1"/>
    <col min="2824" max="2824" width="9.7109375" style="5" bestFit="1" customWidth="1"/>
    <col min="2825" max="3072" width="9.140625" style="5"/>
    <col min="3073" max="3073" width="12.140625" style="5" customWidth="1"/>
    <col min="3074" max="3074" width="50.28515625" style="5" customWidth="1"/>
    <col min="3075" max="3075" width="6.5703125" style="5" customWidth="1"/>
    <col min="3076" max="3076" width="10.85546875" style="5" bestFit="1" customWidth="1"/>
    <col min="3077" max="3077" width="12" style="5" bestFit="1" customWidth="1"/>
    <col min="3078" max="3078" width="15.140625" style="5" customWidth="1"/>
    <col min="3079" max="3079" width="14.28515625" style="5" customWidth="1"/>
    <col min="3080" max="3080" width="9.7109375" style="5" bestFit="1" customWidth="1"/>
    <col min="3081" max="3328" width="9.140625" style="5"/>
    <col min="3329" max="3329" width="12.140625" style="5" customWidth="1"/>
    <col min="3330" max="3330" width="50.28515625" style="5" customWidth="1"/>
    <col min="3331" max="3331" width="6.5703125" style="5" customWidth="1"/>
    <col min="3332" max="3332" width="10.85546875" style="5" bestFit="1" customWidth="1"/>
    <col min="3333" max="3333" width="12" style="5" bestFit="1" customWidth="1"/>
    <col min="3334" max="3334" width="15.140625" style="5" customWidth="1"/>
    <col min="3335" max="3335" width="14.28515625" style="5" customWidth="1"/>
    <col min="3336" max="3336" width="9.7109375" style="5" bestFit="1" customWidth="1"/>
    <col min="3337" max="3584" width="9.140625" style="5"/>
    <col min="3585" max="3585" width="12.140625" style="5" customWidth="1"/>
    <col min="3586" max="3586" width="50.28515625" style="5" customWidth="1"/>
    <col min="3587" max="3587" width="6.5703125" style="5" customWidth="1"/>
    <col min="3588" max="3588" width="10.85546875" style="5" bestFit="1" customWidth="1"/>
    <col min="3589" max="3589" width="12" style="5" bestFit="1" customWidth="1"/>
    <col min="3590" max="3590" width="15.140625" style="5" customWidth="1"/>
    <col min="3591" max="3591" width="14.28515625" style="5" customWidth="1"/>
    <col min="3592" max="3592" width="9.7109375" style="5" bestFit="1" customWidth="1"/>
    <col min="3593" max="3840" width="9.140625" style="5"/>
    <col min="3841" max="3841" width="12.140625" style="5" customWidth="1"/>
    <col min="3842" max="3842" width="50.28515625" style="5" customWidth="1"/>
    <col min="3843" max="3843" width="6.5703125" style="5" customWidth="1"/>
    <col min="3844" max="3844" width="10.85546875" style="5" bestFit="1" customWidth="1"/>
    <col min="3845" max="3845" width="12" style="5" bestFit="1" customWidth="1"/>
    <col min="3846" max="3846" width="15.140625" style="5" customWidth="1"/>
    <col min="3847" max="3847" width="14.28515625" style="5" customWidth="1"/>
    <col min="3848" max="3848" width="9.7109375" style="5" bestFit="1" customWidth="1"/>
    <col min="3849" max="4096" width="9.140625" style="5"/>
    <col min="4097" max="4097" width="12.140625" style="5" customWidth="1"/>
    <col min="4098" max="4098" width="50.28515625" style="5" customWidth="1"/>
    <col min="4099" max="4099" width="6.5703125" style="5" customWidth="1"/>
    <col min="4100" max="4100" width="10.85546875" style="5" bestFit="1" customWidth="1"/>
    <col min="4101" max="4101" width="12" style="5" bestFit="1" customWidth="1"/>
    <col min="4102" max="4102" width="15.140625" style="5" customWidth="1"/>
    <col min="4103" max="4103" width="14.28515625" style="5" customWidth="1"/>
    <col min="4104" max="4104" width="9.7109375" style="5" bestFit="1" customWidth="1"/>
    <col min="4105" max="4352" width="9.140625" style="5"/>
    <col min="4353" max="4353" width="12.140625" style="5" customWidth="1"/>
    <col min="4354" max="4354" width="50.28515625" style="5" customWidth="1"/>
    <col min="4355" max="4355" width="6.5703125" style="5" customWidth="1"/>
    <col min="4356" max="4356" width="10.85546875" style="5" bestFit="1" customWidth="1"/>
    <col min="4357" max="4357" width="12" style="5" bestFit="1" customWidth="1"/>
    <col min="4358" max="4358" width="15.140625" style="5" customWidth="1"/>
    <col min="4359" max="4359" width="14.28515625" style="5" customWidth="1"/>
    <col min="4360" max="4360" width="9.7109375" style="5" bestFit="1" customWidth="1"/>
    <col min="4361" max="4608" width="9.140625" style="5"/>
    <col min="4609" max="4609" width="12.140625" style="5" customWidth="1"/>
    <col min="4610" max="4610" width="50.28515625" style="5" customWidth="1"/>
    <col min="4611" max="4611" width="6.5703125" style="5" customWidth="1"/>
    <col min="4612" max="4612" width="10.85546875" style="5" bestFit="1" customWidth="1"/>
    <col min="4613" max="4613" width="12" style="5" bestFit="1" customWidth="1"/>
    <col min="4614" max="4614" width="15.140625" style="5" customWidth="1"/>
    <col min="4615" max="4615" width="14.28515625" style="5" customWidth="1"/>
    <col min="4616" max="4616" width="9.7109375" style="5" bestFit="1" customWidth="1"/>
    <col min="4617" max="4864" width="9.140625" style="5"/>
    <col min="4865" max="4865" width="12.140625" style="5" customWidth="1"/>
    <col min="4866" max="4866" width="50.28515625" style="5" customWidth="1"/>
    <col min="4867" max="4867" width="6.5703125" style="5" customWidth="1"/>
    <col min="4868" max="4868" width="10.85546875" style="5" bestFit="1" customWidth="1"/>
    <col min="4869" max="4869" width="12" style="5" bestFit="1" customWidth="1"/>
    <col min="4870" max="4870" width="15.140625" style="5" customWidth="1"/>
    <col min="4871" max="4871" width="14.28515625" style="5" customWidth="1"/>
    <col min="4872" max="4872" width="9.7109375" style="5" bestFit="1" customWidth="1"/>
    <col min="4873" max="5120" width="9.140625" style="5"/>
    <col min="5121" max="5121" width="12.140625" style="5" customWidth="1"/>
    <col min="5122" max="5122" width="50.28515625" style="5" customWidth="1"/>
    <col min="5123" max="5123" width="6.5703125" style="5" customWidth="1"/>
    <col min="5124" max="5124" width="10.85546875" style="5" bestFit="1" customWidth="1"/>
    <col min="5125" max="5125" width="12" style="5" bestFit="1" customWidth="1"/>
    <col min="5126" max="5126" width="15.140625" style="5" customWidth="1"/>
    <col min="5127" max="5127" width="14.28515625" style="5" customWidth="1"/>
    <col min="5128" max="5128" width="9.7109375" style="5" bestFit="1" customWidth="1"/>
    <col min="5129" max="5376" width="9.140625" style="5"/>
    <col min="5377" max="5377" width="12.140625" style="5" customWidth="1"/>
    <col min="5378" max="5378" width="50.28515625" style="5" customWidth="1"/>
    <col min="5379" max="5379" width="6.5703125" style="5" customWidth="1"/>
    <col min="5380" max="5380" width="10.85546875" style="5" bestFit="1" customWidth="1"/>
    <col min="5381" max="5381" width="12" style="5" bestFit="1" customWidth="1"/>
    <col min="5382" max="5382" width="15.140625" style="5" customWidth="1"/>
    <col min="5383" max="5383" width="14.28515625" style="5" customWidth="1"/>
    <col min="5384" max="5384" width="9.7109375" style="5" bestFit="1" customWidth="1"/>
    <col min="5385" max="5632" width="9.140625" style="5"/>
    <col min="5633" max="5633" width="12.140625" style="5" customWidth="1"/>
    <col min="5634" max="5634" width="50.28515625" style="5" customWidth="1"/>
    <col min="5635" max="5635" width="6.5703125" style="5" customWidth="1"/>
    <col min="5636" max="5636" width="10.85546875" style="5" bestFit="1" customWidth="1"/>
    <col min="5637" max="5637" width="12" style="5" bestFit="1" customWidth="1"/>
    <col min="5638" max="5638" width="15.140625" style="5" customWidth="1"/>
    <col min="5639" max="5639" width="14.28515625" style="5" customWidth="1"/>
    <col min="5640" max="5640" width="9.7109375" style="5" bestFit="1" customWidth="1"/>
    <col min="5641" max="5888" width="9.140625" style="5"/>
    <col min="5889" max="5889" width="12.140625" style="5" customWidth="1"/>
    <col min="5890" max="5890" width="50.28515625" style="5" customWidth="1"/>
    <col min="5891" max="5891" width="6.5703125" style="5" customWidth="1"/>
    <col min="5892" max="5892" width="10.85546875" style="5" bestFit="1" customWidth="1"/>
    <col min="5893" max="5893" width="12" style="5" bestFit="1" customWidth="1"/>
    <col min="5894" max="5894" width="15.140625" style="5" customWidth="1"/>
    <col min="5895" max="5895" width="14.28515625" style="5" customWidth="1"/>
    <col min="5896" max="5896" width="9.7109375" style="5" bestFit="1" customWidth="1"/>
    <col min="5897" max="6144" width="9.140625" style="5"/>
    <col min="6145" max="6145" width="12.140625" style="5" customWidth="1"/>
    <col min="6146" max="6146" width="50.28515625" style="5" customWidth="1"/>
    <col min="6147" max="6147" width="6.5703125" style="5" customWidth="1"/>
    <col min="6148" max="6148" width="10.85546875" style="5" bestFit="1" customWidth="1"/>
    <col min="6149" max="6149" width="12" style="5" bestFit="1" customWidth="1"/>
    <col min="6150" max="6150" width="15.140625" style="5" customWidth="1"/>
    <col min="6151" max="6151" width="14.28515625" style="5" customWidth="1"/>
    <col min="6152" max="6152" width="9.7109375" style="5" bestFit="1" customWidth="1"/>
    <col min="6153" max="6400" width="9.140625" style="5"/>
    <col min="6401" max="6401" width="12.140625" style="5" customWidth="1"/>
    <col min="6402" max="6402" width="50.28515625" style="5" customWidth="1"/>
    <col min="6403" max="6403" width="6.5703125" style="5" customWidth="1"/>
    <col min="6404" max="6404" width="10.85546875" style="5" bestFit="1" customWidth="1"/>
    <col min="6405" max="6405" width="12" style="5" bestFit="1" customWidth="1"/>
    <col min="6406" max="6406" width="15.140625" style="5" customWidth="1"/>
    <col min="6407" max="6407" width="14.28515625" style="5" customWidth="1"/>
    <col min="6408" max="6408" width="9.7109375" style="5" bestFit="1" customWidth="1"/>
    <col min="6409" max="6656" width="9.140625" style="5"/>
    <col min="6657" max="6657" width="12.140625" style="5" customWidth="1"/>
    <col min="6658" max="6658" width="50.28515625" style="5" customWidth="1"/>
    <col min="6659" max="6659" width="6.5703125" style="5" customWidth="1"/>
    <col min="6660" max="6660" width="10.85546875" style="5" bestFit="1" customWidth="1"/>
    <col min="6661" max="6661" width="12" style="5" bestFit="1" customWidth="1"/>
    <col min="6662" max="6662" width="15.140625" style="5" customWidth="1"/>
    <col min="6663" max="6663" width="14.28515625" style="5" customWidth="1"/>
    <col min="6664" max="6664" width="9.7109375" style="5" bestFit="1" customWidth="1"/>
    <col min="6665" max="6912" width="9.140625" style="5"/>
    <col min="6913" max="6913" width="12.140625" style="5" customWidth="1"/>
    <col min="6914" max="6914" width="50.28515625" style="5" customWidth="1"/>
    <col min="6915" max="6915" width="6.5703125" style="5" customWidth="1"/>
    <col min="6916" max="6916" width="10.85546875" style="5" bestFit="1" customWidth="1"/>
    <col min="6917" max="6917" width="12" style="5" bestFit="1" customWidth="1"/>
    <col min="6918" max="6918" width="15.140625" style="5" customWidth="1"/>
    <col min="6919" max="6919" width="14.28515625" style="5" customWidth="1"/>
    <col min="6920" max="6920" width="9.7109375" style="5" bestFit="1" customWidth="1"/>
    <col min="6921" max="7168" width="9.140625" style="5"/>
    <col min="7169" max="7169" width="12.140625" style="5" customWidth="1"/>
    <col min="7170" max="7170" width="50.28515625" style="5" customWidth="1"/>
    <col min="7171" max="7171" width="6.5703125" style="5" customWidth="1"/>
    <col min="7172" max="7172" width="10.85546875" style="5" bestFit="1" customWidth="1"/>
    <col min="7173" max="7173" width="12" style="5" bestFit="1" customWidth="1"/>
    <col min="7174" max="7174" width="15.140625" style="5" customWidth="1"/>
    <col min="7175" max="7175" width="14.28515625" style="5" customWidth="1"/>
    <col min="7176" max="7176" width="9.7109375" style="5" bestFit="1" customWidth="1"/>
    <col min="7177" max="7424" width="9.140625" style="5"/>
    <col min="7425" max="7425" width="12.140625" style="5" customWidth="1"/>
    <col min="7426" max="7426" width="50.28515625" style="5" customWidth="1"/>
    <col min="7427" max="7427" width="6.5703125" style="5" customWidth="1"/>
    <col min="7428" max="7428" width="10.85546875" style="5" bestFit="1" customWidth="1"/>
    <col min="7429" max="7429" width="12" style="5" bestFit="1" customWidth="1"/>
    <col min="7430" max="7430" width="15.140625" style="5" customWidth="1"/>
    <col min="7431" max="7431" width="14.28515625" style="5" customWidth="1"/>
    <col min="7432" max="7432" width="9.7109375" style="5" bestFit="1" customWidth="1"/>
    <col min="7433" max="7680" width="9.140625" style="5"/>
    <col min="7681" max="7681" width="12.140625" style="5" customWidth="1"/>
    <col min="7682" max="7682" width="50.28515625" style="5" customWidth="1"/>
    <col min="7683" max="7683" width="6.5703125" style="5" customWidth="1"/>
    <col min="7684" max="7684" width="10.85546875" style="5" bestFit="1" customWidth="1"/>
    <col min="7685" max="7685" width="12" style="5" bestFit="1" customWidth="1"/>
    <col min="7686" max="7686" width="15.140625" style="5" customWidth="1"/>
    <col min="7687" max="7687" width="14.28515625" style="5" customWidth="1"/>
    <col min="7688" max="7688" width="9.7109375" style="5" bestFit="1" customWidth="1"/>
    <col min="7689" max="7936" width="9.140625" style="5"/>
    <col min="7937" max="7937" width="12.140625" style="5" customWidth="1"/>
    <col min="7938" max="7938" width="50.28515625" style="5" customWidth="1"/>
    <col min="7939" max="7939" width="6.5703125" style="5" customWidth="1"/>
    <col min="7940" max="7940" width="10.85546875" style="5" bestFit="1" customWidth="1"/>
    <col min="7941" max="7941" width="12" style="5" bestFit="1" customWidth="1"/>
    <col min="7942" max="7942" width="15.140625" style="5" customWidth="1"/>
    <col min="7943" max="7943" width="14.28515625" style="5" customWidth="1"/>
    <col min="7944" max="7944" width="9.7109375" style="5" bestFit="1" customWidth="1"/>
    <col min="7945" max="8192" width="9.140625" style="5"/>
    <col min="8193" max="8193" width="12.140625" style="5" customWidth="1"/>
    <col min="8194" max="8194" width="50.28515625" style="5" customWidth="1"/>
    <col min="8195" max="8195" width="6.5703125" style="5" customWidth="1"/>
    <col min="8196" max="8196" width="10.85546875" style="5" bestFit="1" customWidth="1"/>
    <col min="8197" max="8197" width="12" style="5" bestFit="1" customWidth="1"/>
    <col min="8198" max="8198" width="15.140625" style="5" customWidth="1"/>
    <col min="8199" max="8199" width="14.28515625" style="5" customWidth="1"/>
    <col min="8200" max="8200" width="9.7109375" style="5" bestFit="1" customWidth="1"/>
    <col min="8201" max="8448" width="9.140625" style="5"/>
    <col min="8449" max="8449" width="12.140625" style="5" customWidth="1"/>
    <col min="8450" max="8450" width="50.28515625" style="5" customWidth="1"/>
    <col min="8451" max="8451" width="6.5703125" style="5" customWidth="1"/>
    <col min="8452" max="8452" width="10.85546875" style="5" bestFit="1" customWidth="1"/>
    <col min="8453" max="8453" width="12" style="5" bestFit="1" customWidth="1"/>
    <col min="8454" max="8454" width="15.140625" style="5" customWidth="1"/>
    <col min="8455" max="8455" width="14.28515625" style="5" customWidth="1"/>
    <col min="8456" max="8456" width="9.7109375" style="5" bestFit="1" customWidth="1"/>
    <col min="8457" max="8704" width="9.140625" style="5"/>
    <col min="8705" max="8705" width="12.140625" style="5" customWidth="1"/>
    <col min="8706" max="8706" width="50.28515625" style="5" customWidth="1"/>
    <col min="8707" max="8707" width="6.5703125" style="5" customWidth="1"/>
    <col min="8708" max="8708" width="10.85546875" style="5" bestFit="1" customWidth="1"/>
    <col min="8709" max="8709" width="12" style="5" bestFit="1" customWidth="1"/>
    <col min="8710" max="8710" width="15.140625" style="5" customWidth="1"/>
    <col min="8711" max="8711" width="14.28515625" style="5" customWidth="1"/>
    <col min="8712" max="8712" width="9.7109375" style="5" bestFit="1" customWidth="1"/>
    <col min="8713" max="8960" width="9.140625" style="5"/>
    <col min="8961" max="8961" width="12.140625" style="5" customWidth="1"/>
    <col min="8962" max="8962" width="50.28515625" style="5" customWidth="1"/>
    <col min="8963" max="8963" width="6.5703125" style="5" customWidth="1"/>
    <col min="8964" max="8964" width="10.85546875" style="5" bestFit="1" customWidth="1"/>
    <col min="8965" max="8965" width="12" style="5" bestFit="1" customWidth="1"/>
    <col min="8966" max="8966" width="15.140625" style="5" customWidth="1"/>
    <col min="8967" max="8967" width="14.28515625" style="5" customWidth="1"/>
    <col min="8968" max="8968" width="9.7109375" style="5" bestFit="1" customWidth="1"/>
    <col min="8969" max="9216" width="9.140625" style="5"/>
    <col min="9217" max="9217" width="12.140625" style="5" customWidth="1"/>
    <col min="9218" max="9218" width="50.28515625" style="5" customWidth="1"/>
    <col min="9219" max="9219" width="6.5703125" style="5" customWidth="1"/>
    <col min="9220" max="9220" width="10.85546875" style="5" bestFit="1" customWidth="1"/>
    <col min="9221" max="9221" width="12" style="5" bestFit="1" customWidth="1"/>
    <col min="9222" max="9222" width="15.140625" style="5" customWidth="1"/>
    <col min="9223" max="9223" width="14.28515625" style="5" customWidth="1"/>
    <col min="9224" max="9224" width="9.7109375" style="5" bestFit="1" customWidth="1"/>
    <col min="9225" max="9472" width="9.140625" style="5"/>
    <col min="9473" max="9473" width="12.140625" style="5" customWidth="1"/>
    <col min="9474" max="9474" width="50.28515625" style="5" customWidth="1"/>
    <col min="9475" max="9475" width="6.5703125" style="5" customWidth="1"/>
    <col min="9476" max="9476" width="10.85546875" style="5" bestFit="1" customWidth="1"/>
    <col min="9477" max="9477" width="12" style="5" bestFit="1" customWidth="1"/>
    <col min="9478" max="9478" width="15.140625" style="5" customWidth="1"/>
    <col min="9479" max="9479" width="14.28515625" style="5" customWidth="1"/>
    <col min="9480" max="9480" width="9.7109375" style="5" bestFit="1" customWidth="1"/>
    <col min="9481" max="9728" width="9.140625" style="5"/>
    <col min="9729" max="9729" width="12.140625" style="5" customWidth="1"/>
    <col min="9730" max="9730" width="50.28515625" style="5" customWidth="1"/>
    <col min="9731" max="9731" width="6.5703125" style="5" customWidth="1"/>
    <col min="9732" max="9732" width="10.85546875" style="5" bestFit="1" customWidth="1"/>
    <col min="9733" max="9733" width="12" style="5" bestFit="1" customWidth="1"/>
    <col min="9734" max="9734" width="15.140625" style="5" customWidth="1"/>
    <col min="9735" max="9735" width="14.28515625" style="5" customWidth="1"/>
    <col min="9736" max="9736" width="9.7109375" style="5" bestFit="1" customWidth="1"/>
    <col min="9737" max="9984" width="9.140625" style="5"/>
    <col min="9985" max="9985" width="12.140625" style="5" customWidth="1"/>
    <col min="9986" max="9986" width="50.28515625" style="5" customWidth="1"/>
    <col min="9987" max="9987" width="6.5703125" style="5" customWidth="1"/>
    <col min="9988" max="9988" width="10.85546875" style="5" bestFit="1" customWidth="1"/>
    <col min="9989" max="9989" width="12" style="5" bestFit="1" customWidth="1"/>
    <col min="9990" max="9990" width="15.140625" style="5" customWidth="1"/>
    <col min="9991" max="9991" width="14.28515625" style="5" customWidth="1"/>
    <col min="9992" max="9992" width="9.7109375" style="5" bestFit="1" customWidth="1"/>
    <col min="9993" max="10240" width="9.140625" style="5"/>
    <col min="10241" max="10241" width="12.140625" style="5" customWidth="1"/>
    <col min="10242" max="10242" width="50.28515625" style="5" customWidth="1"/>
    <col min="10243" max="10243" width="6.5703125" style="5" customWidth="1"/>
    <col min="10244" max="10244" width="10.85546875" style="5" bestFit="1" customWidth="1"/>
    <col min="10245" max="10245" width="12" style="5" bestFit="1" customWidth="1"/>
    <col min="10246" max="10246" width="15.140625" style="5" customWidth="1"/>
    <col min="10247" max="10247" width="14.28515625" style="5" customWidth="1"/>
    <col min="10248" max="10248" width="9.7109375" style="5" bestFit="1" customWidth="1"/>
    <col min="10249" max="10496" width="9.140625" style="5"/>
    <col min="10497" max="10497" width="12.140625" style="5" customWidth="1"/>
    <col min="10498" max="10498" width="50.28515625" style="5" customWidth="1"/>
    <col min="10499" max="10499" width="6.5703125" style="5" customWidth="1"/>
    <col min="10500" max="10500" width="10.85546875" style="5" bestFit="1" customWidth="1"/>
    <col min="10501" max="10501" width="12" style="5" bestFit="1" customWidth="1"/>
    <col min="10502" max="10502" width="15.140625" style="5" customWidth="1"/>
    <col min="10503" max="10503" width="14.28515625" style="5" customWidth="1"/>
    <col min="10504" max="10504" width="9.7109375" style="5" bestFit="1" customWidth="1"/>
    <col min="10505" max="10752" width="9.140625" style="5"/>
    <col min="10753" max="10753" width="12.140625" style="5" customWidth="1"/>
    <col min="10754" max="10754" width="50.28515625" style="5" customWidth="1"/>
    <col min="10755" max="10755" width="6.5703125" style="5" customWidth="1"/>
    <col min="10756" max="10756" width="10.85546875" style="5" bestFit="1" customWidth="1"/>
    <col min="10757" max="10757" width="12" style="5" bestFit="1" customWidth="1"/>
    <col min="10758" max="10758" width="15.140625" style="5" customWidth="1"/>
    <col min="10759" max="10759" width="14.28515625" style="5" customWidth="1"/>
    <col min="10760" max="10760" width="9.7109375" style="5" bestFit="1" customWidth="1"/>
    <col min="10761" max="11008" width="9.140625" style="5"/>
    <col min="11009" max="11009" width="12.140625" style="5" customWidth="1"/>
    <col min="11010" max="11010" width="50.28515625" style="5" customWidth="1"/>
    <col min="11011" max="11011" width="6.5703125" style="5" customWidth="1"/>
    <col min="11012" max="11012" width="10.85546875" style="5" bestFit="1" customWidth="1"/>
    <col min="11013" max="11013" width="12" style="5" bestFit="1" customWidth="1"/>
    <col min="11014" max="11014" width="15.140625" style="5" customWidth="1"/>
    <col min="11015" max="11015" width="14.28515625" style="5" customWidth="1"/>
    <col min="11016" max="11016" width="9.7109375" style="5" bestFit="1" customWidth="1"/>
    <col min="11017" max="11264" width="9.140625" style="5"/>
    <col min="11265" max="11265" width="12.140625" style="5" customWidth="1"/>
    <col min="11266" max="11266" width="50.28515625" style="5" customWidth="1"/>
    <col min="11267" max="11267" width="6.5703125" style="5" customWidth="1"/>
    <col min="11268" max="11268" width="10.85546875" style="5" bestFit="1" customWidth="1"/>
    <col min="11269" max="11269" width="12" style="5" bestFit="1" customWidth="1"/>
    <col min="11270" max="11270" width="15.140625" style="5" customWidth="1"/>
    <col min="11271" max="11271" width="14.28515625" style="5" customWidth="1"/>
    <col min="11272" max="11272" width="9.7109375" style="5" bestFit="1" customWidth="1"/>
    <col min="11273" max="11520" width="9.140625" style="5"/>
    <col min="11521" max="11521" width="12.140625" style="5" customWidth="1"/>
    <col min="11522" max="11522" width="50.28515625" style="5" customWidth="1"/>
    <col min="11523" max="11523" width="6.5703125" style="5" customWidth="1"/>
    <col min="11524" max="11524" width="10.85546875" style="5" bestFit="1" customWidth="1"/>
    <col min="11525" max="11525" width="12" style="5" bestFit="1" customWidth="1"/>
    <col min="11526" max="11526" width="15.140625" style="5" customWidth="1"/>
    <col min="11527" max="11527" width="14.28515625" style="5" customWidth="1"/>
    <col min="11528" max="11528" width="9.7109375" style="5" bestFit="1" customWidth="1"/>
    <col min="11529" max="11776" width="9.140625" style="5"/>
    <col min="11777" max="11777" width="12.140625" style="5" customWidth="1"/>
    <col min="11778" max="11778" width="50.28515625" style="5" customWidth="1"/>
    <col min="11779" max="11779" width="6.5703125" style="5" customWidth="1"/>
    <col min="11780" max="11780" width="10.85546875" style="5" bestFit="1" customWidth="1"/>
    <col min="11781" max="11781" width="12" style="5" bestFit="1" customWidth="1"/>
    <col min="11782" max="11782" width="15.140625" style="5" customWidth="1"/>
    <col min="11783" max="11783" width="14.28515625" style="5" customWidth="1"/>
    <col min="11784" max="11784" width="9.7109375" style="5" bestFit="1" customWidth="1"/>
    <col min="11785" max="12032" width="9.140625" style="5"/>
    <col min="12033" max="12033" width="12.140625" style="5" customWidth="1"/>
    <col min="12034" max="12034" width="50.28515625" style="5" customWidth="1"/>
    <col min="12035" max="12035" width="6.5703125" style="5" customWidth="1"/>
    <col min="12036" max="12036" width="10.85546875" style="5" bestFit="1" customWidth="1"/>
    <col min="12037" max="12037" width="12" style="5" bestFit="1" customWidth="1"/>
    <col min="12038" max="12038" width="15.140625" style="5" customWidth="1"/>
    <col min="12039" max="12039" width="14.28515625" style="5" customWidth="1"/>
    <col min="12040" max="12040" width="9.7109375" style="5" bestFit="1" customWidth="1"/>
    <col min="12041" max="12288" width="9.140625" style="5"/>
    <col min="12289" max="12289" width="12.140625" style="5" customWidth="1"/>
    <col min="12290" max="12290" width="50.28515625" style="5" customWidth="1"/>
    <col min="12291" max="12291" width="6.5703125" style="5" customWidth="1"/>
    <col min="12292" max="12292" width="10.85546875" style="5" bestFit="1" customWidth="1"/>
    <col min="12293" max="12293" width="12" style="5" bestFit="1" customWidth="1"/>
    <col min="12294" max="12294" width="15.140625" style="5" customWidth="1"/>
    <col min="12295" max="12295" width="14.28515625" style="5" customWidth="1"/>
    <col min="12296" max="12296" width="9.7109375" style="5" bestFit="1" customWidth="1"/>
    <col min="12297" max="12544" width="9.140625" style="5"/>
    <col min="12545" max="12545" width="12.140625" style="5" customWidth="1"/>
    <col min="12546" max="12546" width="50.28515625" style="5" customWidth="1"/>
    <col min="12547" max="12547" width="6.5703125" style="5" customWidth="1"/>
    <col min="12548" max="12548" width="10.85546875" style="5" bestFit="1" customWidth="1"/>
    <col min="12549" max="12549" width="12" style="5" bestFit="1" customWidth="1"/>
    <col min="12550" max="12550" width="15.140625" style="5" customWidth="1"/>
    <col min="12551" max="12551" width="14.28515625" style="5" customWidth="1"/>
    <col min="12552" max="12552" width="9.7109375" style="5" bestFit="1" customWidth="1"/>
    <col min="12553" max="12800" width="9.140625" style="5"/>
    <col min="12801" max="12801" width="12.140625" style="5" customWidth="1"/>
    <col min="12802" max="12802" width="50.28515625" style="5" customWidth="1"/>
    <col min="12803" max="12803" width="6.5703125" style="5" customWidth="1"/>
    <col min="12804" max="12804" width="10.85546875" style="5" bestFit="1" customWidth="1"/>
    <col min="12805" max="12805" width="12" style="5" bestFit="1" customWidth="1"/>
    <col min="12806" max="12806" width="15.140625" style="5" customWidth="1"/>
    <col min="12807" max="12807" width="14.28515625" style="5" customWidth="1"/>
    <col min="12808" max="12808" width="9.7109375" style="5" bestFit="1" customWidth="1"/>
    <col min="12809" max="13056" width="9.140625" style="5"/>
    <col min="13057" max="13057" width="12.140625" style="5" customWidth="1"/>
    <col min="13058" max="13058" width="50.28515625" style="5" customWidth="1"/>
    <col min="13059" max="13059" width="6.5703125" style="5" customWidth="1"/>
    <col min="13060" max="13060" width="10.85546875" style="5" bestFit="1" customWidth="1"/>
    <col min="13061" max="13061" width="12" style="5" bestFit="1" customWidth="1"/>
    <col min="13062" max="13062" width="15.140625" style="5" customWidth="1"/>
    <col min="13063" max="13063" width="14.28515625" style="5" customWidth="1"/>
    <col min="13064" max="13064" width="9.7109375" style="5" bestFit="1" customWidth="1"/>
    <col min="13065" max="13312" width="9.140625" style="5"/>
    <col min="13313" max="13313" width="12.140625" style="5" customWidth="1"/>
    <col min="13314" max="13314" width="50.28515625" style="5" customWidth="1"/>
    <col min="13315" max="13315" width="6.5703125" style="5" customWidth="1"/>
    <col min="13316" max="13316" width="10.85546875" style="5" bestFit="1" customWidth="1"/>
    <col min="13317" max="13317" width="12" style="5" bestFit="1" customWidth="1"/>
    <col min="13318" max="13318" width="15.140625" style="5" customWidth="1"/>
    <col min="13319" max="13319" width="14.28515625" style="5" customWidth="1"/>
    <col min="13320" max="13320" width="9.7109375" style="5" bestFit="1" customWidth="1"/>
    <col min="13321" max="13568" width="9.140625" style="5"/>
    <col min="13569" max="13569" width="12.140625" style="5" customWidth="1"/>
    <col min="13570" max="13570" width="50.28515625" style="5" customWidth="1"/>
    <col min="13571" max="13571" width="6.5703125" style="5" customWidth="1"/>
    <col min="13572" max="13572" width="10.85546875" style="5" bestFit="1" customWidth="1"/>
    <col min="13573" max="13573" width="12" style="5" bestFit="1" customWidth="1"/>
    <col min="13574" max="13574" width="15.140625" style="5" customWidth="1"/>
    <col min="13575" max="13575" width="14.28515625" style="5" customWidth="1"/>
    <col min="13576" max="13576" width="9.7109375" style="5" bestFit="1" customWidth="1"/>
    <col min="13577" max="13824" width="9.140625" style="5"/>
    <col min="13825" max="13825" width="12.140625" style="5" customWidth="1"/>
    <col min="13826" max="13826" width="50.28515625" style="5" customWidth="1"/>
    <col min="13827" max="13827" width="6.5703125" style="5" customWidth="1"/>
    <col min="13828" max="13828" width="10.85546875" style="5" bestFit="1" customWidth="1"/>
    <col min="13829" max="13829" width="12" style="5" bestFit="1" customWidth="1"/>
    <col min="13830" max="13830" width="15.140625" style="5" customWidth="1"/>
    <col min="13831" max="13831" width="14.28515625" style="5" customWidth="1"/>
    <col min="13832" max="13832" width="9.7109375" style="5" bestFit="1" customWidth="1"/>
    <col min="13833" max="14080" width="9.140625" style="5"/>
    <col min="14081" max="14081" width="12.140625" style="5" customWidth="1"/>
    <col min="14082" max="14082" width="50.28515625" style="5" customWidth="1"/>
    <col min="14083" max="14083" width="6.5703125" style="5" customWidth="1"/>
    <col min="14084" max="14084" width="10.85546875" style="5" bestFit="1" customWidth="1"/>
    <col min="14085" max="14085" width="12" style="5" bestFit="1" customWidth="1"/>
    <col min="14086" max="14086" width="15.140625" style="5" customWidth="1"/>
    <col min="14087" max="14087" width="14.28515625" style="5" customWidth="1"/>
    <col min="14088" max="14088" width="9.7109375" style="5" bestFit="1" customWidth="1"/>
    <col min="14089" max="14336" width="9.140625" style="5"/>
    <col min="14337" max="14337" width="12.140625" style="5" customWidth="1"/>
    <col min="14338" max="14338" width="50.28515625" style="5" customWidth="1"/>
    <col min="14339" max="14339" width="6.5703125" style="5" customWidth="1"/>
    <col min="14340" max="14340" width="10.85546875" style="5" bestFit="1" customWidth="1"/>
    <col min="14341" max="14341" width="12" style="5" bestFit="1" customWidth="1"/>
    <col min="14342" max="14342" width="15.140625" style="5" customWidth="1"/>
    <col min="14343" max="14343" width="14.28515625" style="5" customWidth="1"/>
    <col min="14344" max="14344" width="9.7109375" style="5" bestFit="1" customWidth="1"/>
    <col min="14345" max="14592" width="9.140625" style="5"/>
    <col min="14593" max="14593" width="12.140625" style="5" customWidth="1"/>
    <col min="14594" max="14594" width="50.28515625" style="5" customWidth="1"/>
    <col min="14595" max="14595" width="6.5703125" style="5" customWidth="1"/>
    <col min="14596" max="14596" width="10.85546875" style="5" bestFit="1" customWidth="1"/>
    <col min="14597" max="14597" width="12" style="5" bestFit="1" customWidth="1"/>
    <col min="14598" max="14598" width="15.140625" style="5" customWidth="1"/>
    <col min="14599" max="14599" width="14.28515625" style="5" customWidth="1"/>
    <col min="14600" max="14600" width="9.7109375" style="5" bestFit="1" customWidth="1"/>
    <col min="14601" max="14848" width="9.140625" style="5"/>
    <col min="14849" max="14849" width="12.140625" style="5" customWidth="1"/>
    <col min="14850" max="14850" width="50.28515625" style="5" customWidth="1"/>
    <col min="14851" max="14851" width="6.5703125" style="5" customWidth="1"/>
    <col min="14852" max="14852" width="10.85546875" style="5" bestFit="1" customWidth="1"/>
    <col min="14853" max="14853" width="12" style="5" bestFit="1" customWidth="1"/>
    <col min="14854" max="14854" width="15.140625" style="5" customWidth="1"/>
    <col min="14855" max="14855" width="14.28515625" style="5" customWidth="1"/>
    <col min="14856" max="14856" width="9.7109375" style="5" bestFit="1" customWidth="1"/>
    <col min="14857" max="15104" width="9.140625" style="5"/>
    <col min="15105" max="15105" width="12.140625" style="5" customWidth="1"/>
    <col min="15106" max="15106" width="50.28515625" style="5" customWidth="1"/>
    <col min="15107" max="15107" width="6.5703125" style="5" customWidth="1"/>
    <col min="15108" max="15108" width="10.85546875" style="5" bestFit="1" customWidth="1"/>
    <col min="15109" max="15109" width="12" style="5" bestFit="1" customWidth="1"/>
    <col min="15110" max="15110" width="15.140625" style="5" customWidth="1"/>
    <col min="15111" max="15111" width="14.28515625" style="5" customWidth="1"/>
    <col min="15112" max="15112" width="9.7109375" style="5" bestFit="1" customWidth="1"/>
    <col min="15113" max="15360" width="9.140625" style="5"/>
    <col min="15361" max="15361" width="12.140625" style="5" customWidth="1"/>
    <col min="15362" max="15362" width="50.28515625" style="5" customWidth="1"/>
    <col min="15363" max="15363" width="6.5703125" style="5" customWidth="1"/>
    <col min="15364" max="15364" width="10.85546875" style="5" bestFit="1" customWidth="1"/>
    <col min="15365" max="15365" width="12" style="5" bestFit="1" customWidth="1"/>
    <col min="15366" max="15366" width="15.140625" style="5" customWidth="1"/>
    <col min="15367" max="15367" width="14.28515625" style="5" customWidth="1"/>
    <col min="15368" max="15368" width="9.7109375" style="5" bestFit="1" customWidth="1"/>
    <col min="15369" max="15616" width="9.140625" style="5"/>
    <col min="15617" max="15617" width="12.140625" style="5" customWidth="1"/>
    <col min="15618" max="15618" width="50.28515625" style="5" customWidth="1"/>
    <col min="15619" max="15619" width="6.5703125" style="5" customWidth="1"/>
    <col min="15620" max="15620" width="10.85546875" style="5" bestFit="1" customWidth="1"/>
    <col min="15621" max="15621" width="12" style="5" bestFit="1" customWidth="1"/>
    <col min="15622" max="15622" width="15.140625" style="5" customWidth="1"/>
    <col min="15623" max="15623" width="14.28515625" style="5" customWidth="1"/>
    <col min="15624" max="15624" width="9.7109375" style="5" bestFit="1" customWidth="1"/>
    <col min="15625" max="15872" width="9.140625" style="5"/>
    <col min="15873" max="15873" width="12.140625" style="5" customWidth="1"/>
    <col min="15874" max="15874" width="50.28515625" style="5" customWidth="1"/>
    <col min="15875" max="15875" width="6.5703125" style="5" customWidth="1"/>
    <col min="15876" max="15876" width="10.85546875" style="5" bestFit="1" customWidth="1"/>
    <col min="15877" max="15877" width="12" style="5" bestFit="1" customWidth="1"/>
    <col min="15878" max="15878" width="15.140625" style="5" customWidth="1"/>
    <col min="15879" max="15879" width="14.28515625" style="5" customWidth="1"/>
    <col min="15880" max="15880" width="9.7109375" style="5" bestFit="1" customWidth="1"/>
    <col min="15881" max="16128" width="9.140625" style="5"/>
    <col min="16129" max="16129" width="12.140625" style="5" customWidth="1"/>
    <col min="16130" max="16130" width="50.28515625" style="5" customWidth="1"/>
    <col min="16131" max="16131" width="6.5703125" style="5" customWidth="1"/>
    <col min="16132" max="16132" width="10.85546875" style="5" bestFit="1" customWidth="1"/>
    <col min="16133" max="16133" width="12" style="5" bestFit="1" customWidth="1"/>
    <col min="16134" max="16134" width="15.140625" style="5" customWidth="1"/>
    <col min="16135" max="16135" width="14.28515625" style="5" customWidth="1"/>
    <col min="16136" max="16136" width="9.7109375" style="5" bestFit="1" customWidth="1"/>
    <col min="16137" max="16384" width="9.140625" style="5"/>
  </cols>
  <sheetData>
    <row r="1" spans="1:19" ht="15.75">
      <c r="A1" s="1"/>
      <c r="B1" s="2"/>
      <c r="C1" s="3" t="s">
        <v>0</v>
      </c>
    </row>
    <row r="2" spans="1:19" ht="15">
      <c r="A2" s="6"/>
      <c r="B2" s="7"/>
    </row>
    <row r="3" spans="1:19" ht="15.75">
      <c r="A3" s="6"/>
      <c r="B3" s="8" t="s">
        <v>1</v>
      </c>
    </row>
    <row r="4" spans="1:19" s="7" customFormat="1" ht="14.25" customHeight="1">
      <c r="A4" s="9"/>
      <c r="B4" s="10"/>
      <c r="D4" s="11"/>
      <c r="E4" s="11"/>
      <c r="F4" s="11"/>
      <c r="G4" s="11"/>
      <c r="H4" s="11"/>
      <c r="I4" s="11"/>
      <c r="J4" s="11"/>
      <c r="K4" s="11"/>
      <c r="L4" s="11"/>
      <c r="M4" s="11"/>
      <c r="N4" s="11"/>
      <c r="O4" s="11"/>
      <c r="P4" s="11"/>
      <c r="Q4" s="11"/>
    </row>
    <row r="5" spans="1:19" s="4" customFormat="1" ht="13.5" thickBot="1">
      <c r="A5" s="12"/>
      <c r="C5" s="13"/>
    </row>
    <row r="6" spans="1:19" ht="13.5" thickBot="1">
      <c r="A6" s="14" t="s">
        <v>2</v>
      </c>
      <c r="B6" s="15" t="s">
        <v>3</v>
      </c>
      <c r="C6" s="16" t="s">
        <v>4</v>
      </c>
      <c r="D6" s="16" t="s">
        <v>5</v>
      </c>
      <c r="E6" s="17" t="s">
        <v>6</v>
      </c>
      <c r="F6" s="18" t="s">
        <v>7</v>
      </c>
    </row>
    <row r="7" spans="1:19" customFormat="1" ht="15">
      <c r="A7" s="19"/>
      <c r="B7" s="20"/>
      <c r="C7" s="21"/>
      <c r="D7" s="22"/>
      <c r="E7" s="23"/>
      <c r="F7" s="24"/>
      <c r="G7" s="25"/>
    </row>
    <row r="8" spans="1:19" customFormat="1" ht="14.25" customHeight="1">
      <c r="A8" s="26" t="s">
        <v>8</v>
      </c>
      <c r="B8" s="7" t="s">
        <v>9</v>
      </c>
      <c r="C8" s="27" t="s">
        <v>10</v>
      </c>
      <c r="D8" s="28">
        <v>20</v>
      </c>
      <c r="E8" s="29">
        <v>0</v>
      </c>
      <c r="F8" s="30">
        <f>SUM(D8*E8)</f>
        <v>0</v>
      </c>
      <c r="G8" s="31"/>
    </row>
    <row r="9" spans="1:19" customFormat="1" ht="15.75">
      <c r="A9" s="26"/>
      <c r="B9" s="7"/>
      <c r="C9" s="21"/>
      <c r="D9" s="32"/>
      <c r="E9" s="33"/>
      <c r="F9" s="34"/>
      <c r="G9" s="31"/>
    </row>
    <row r="10" spans="1:19" customFormat="1" ht="42.75" customHeight="1">
      <c r="A10" s="26" t="s">
        <v>11</v>
      </c>
      <c r="B10" s="35" t="s">
        <v>12</v>
      </c>
      <c r="C10" s="27" t="s">
        <v>13</v>
      </c>
      <c r="D10" s="28">
        <v>1</v>
      </c>
      <c r="E10" s="29">
        <v>0</v>
      </c>
      <c r="F10" s="30">
        <f>SUM(D10*E10)</f>
        <v>0</v>
      </c>
      <c r="G10" s="4"/>
    </row>
    <row r="11" spans="1:19" s="42" customFormat="1" ht="15" customHeight="1">
      <c r="A11" s="36"/>
      <c r="B11" s="5"/>
      <c r="C11" s="37"/>
      <c r="D11" s="38"/>
      <c r="E11" s="38"/>
      <c r="F11" s="39"/>
      <c r="G11" s="40"/>
      <c r="H11" s="41"/>
      <c r="I11" s="41"/>
      <c r="J11" s="41"/>
      <c r="K11" s="41"/>
      <c r="L11" s="41"/>
      <c r="M11" s="41"/>
      <c r="N11" s="41"/>
      <c r="O11" s="41"/>
      <c r="P11" s="41"/>
      <c r="Q11" s="41"/>
      <c r="R11" s="41"/>
      <c r="S11" s="41"/>
    </row>
    <row r="12" spans="1:19" ht="135" customHeight="1">
      <c r="A12" s="43" t="s">
        <v>14</v>
      </c>
      <c r="B12" s="44" t="s">
        <v>15</v>
      </c>
      <c r="C12" s="27" t="s">
        <v>10</v>
      </c>
      <c r="D12" s="28">
        <v>20</v>
      </c>
      <c r="E12" s="29">
        <v>0</v>
      </c>
      <c r="F12" s="30">
        <f>SUM(D12*E12)</f>
        <v>0</v>
      </c>
    </row>
    <row r="13" spans="1:19" s="42" customFormat="1" ht="15" customHeight="1">
      <c r="A13" s="36"/>
      <c r="B13" s="5"/>
      <c r="C13" s="37"/>
      <c r="D13" s="38"/>
      <c r="E13" s="38"/>
      <c r="F13" s="39"/>
      <c r="G13" s="40"/>
      <c r="H13" s="41"/>
      <c r="I13" s="41"/>
      <c r="J13" s="41"/>
      <c r="K13" s="41"/>
      <c r="L13" s="41"/>
      <c r="M13" s="41"/>
      <c r="N13" s="41"/>
      <c r="O13" s="41"/>
      <c r="P13" s="41"/>
      <c r="Q13" s="41"/>
      <c r="R13" s="41"/>
      <c r="S13" s="41"/>
    </row>
    <row r="14" spans="1:19" s="47" customFormat="1" ht="42.75" customHeight="1">
      <c r="A14" s="45" t="s">
        <v>16</v>
      </c>
      <c r="B14" s="44" t="s">
        <v>17</v>
      </c>
      <c r="C14" s="27" t="s">
        <v>10</v>
      </c>
      <c r="D14" s="28">
        <v>1</v>
      </c>
      <c r="E14" s="29">
        <v>0</v>
      </c>
      <c r="F14" s="30">
        <f>SUM(D14*E14)</f>
        <v>0</v>
      </c>
      <c r="G14" s="46"/>
      <c r="H14" s="46"/>
      <c r="I14" s="46"/>
      <c r="J14" s="46"/>
      <c r="K14" s="46"/>
      <c r="L14" s="46"/>
      <c r="M14" s="46"/>
      <c r="N14" s="46"/>
      <c r="O14" s="46"/>
      <c r="P14" s="46"/>
      <c r="Q14" s="46"/>
    </row>
    <row r="15" spans="1:19" s="42" customFormat="1" ht="15" customHeight="1">
      <c r="A15" s="36"/>
      <c r="B15" s="5"/>
      <c r="C15" s="37"/>
      <c r="D15" s="38"/>
      <c r="E15" s="38"/>
      <c r="F15" s="39"/>
      <c r="G15" s="40"/>
      <c r="H15" s="41"/>
      <c r="I15" s="41"/>
      <c r="J15" s="41"/>
      <c r="K15" s="41"/>
      <c r="L15" s="41"/>
      <c r="M15" s="41"/>
      <c r="N15" s="41"/>
      <c r="O15" s="41"/>
      <c r="P15" s="41"/>
      <c r="Q15" s="41"/>
      <c r="R15" s="41"/>
      <c r="S15" s="41"/>
    </row>
    <row r="16" spans="1:19" ht="105" customHeight="1">
      <c r="A16" s="43" t="s">
        <v>18</v>
      </c>
      <c r="B16" s="44" t="s">
        <v>19</v>
      </c>
      <c r="C16" s="27" t="s">
        <v>10</v>
      </c>
      <c r="D16" s="28">
        <v>2</v>
      </c>
      <c r="E16" s="29">
        <v>0</v>
      </c>
      <c r="F16" s="30">
        <f>SUM(D16*E16)</f>
        <v>0</v>
      </c>
    </row>
    <row r="17" spans="1:17" ht="15">
      <c r="A17" s="48"/>
      <c r="B17" s="49"/>
      <c r="C17" s="48"/>
      <c r="D17" s="50"/>
      <c r="E17" s="51"/>
      <c r="F17" s="51"/>
    </row>
    <row r="18" spans="1:17" ht="16.5" customHeight="1">
      <c r="A18" s="43" t="s">
        <v>20</v>
      </c>
      <c r="B18" s="44" t="s">
        <v>21</v>
      </c>
      <c r="C18" s="27" t="s">
        <v>10</v>
      </c>
      <c r="D18" s="28">
        <v>25</v>
      </c>
      <c r="E18" s="29">
        <v>0</v>
      </c>
      <c r="F18" s="30">
        <f>SUM(D18*E18)</f>
        <v>0</v>
      </c>
    </row>
    <row r="19" spans="1:17" ht="15">
      <c r="A19" s="48"/>
      <c r="B19" s="49"/>
      <c r="C19" s="48"/>
      <c r="D19" s="50"/>
      <c r="E19" s="51"/>
      <c r="F19" s="51"/>
    </row>
    <row r="20" spans="1:17" ht="30">
      <c r="A20" s="43" t="s">
        <v>22</v>
      </c>
      <c r="B20" s="44" t="s">
        <v>23</v>
      </c>
      <c r="C20" s="27" t="s">
        <v>10</v>
      </c>
      <c r="D20" s="28">
        <v>20</v>
      </c>
      <c r="E20" s="29">
        <v>0</v>
      </c>
      <c r="F20" s="30">
        <f>SUM(D20*E20)</f>
        <v>0</v>
      </c>
    </row>
    <row r="21" spans="1:17" ht="15">
      <c r="A21" s="52"/>
      <c r="B21" s="4"/>
      <c r="C21" s="53"/>
      <c r="D21" s="54" t="s">
        <v>24</v>
      </c>
      <c r="E21" s="44" t="s">
        <v>7</v>
      </c>
      <c r="F21" s="30">
        <f>SUM(F7:F20)</f>
        <v>0</v>
      </c>
    </row>
    <row r="22" spans="1:17" ht="45">
      <c r="A22" s="43" t="s">
        <v>25</v>
      </c>
      <c r="B22" s="44" t="s">
        <v>26</v>
      </c>
      <c r="C22" s="53"/>
      <c r="D22" s="55">
        <v>0.08</v>
      </c>
      <c r="E22" s="56"/>
      <c r="F22" s="30">
        <f>F21*D22</f>
        <v>0</v>
      </c>
    </row>
    <row r="23" spans="1:17" ht="15">
      <c r="A23" s="43"/>
      <c r="B23" s="44" t="s">
        <v>27</v>
      </c>
      <c r="C23" s="53"/>
      <c r="D23" s="57"/>
      <c r="E23" s="57"/>
      <c r="F23" s="58"/>
    </row>
    <row r="24" spans="1:17" ht="15">
      <c r="A24" s="43"/>
      <c r="B24" s="44"/>
      <c r="C24" s="59"/>
      <c r="D24" s="55"/>
      <c r="E24" s="57"/>
      <c r="F24" s="30"/>
    </row>
    <row r="25" spans="1:17" ht="15">
      <c r="A25" s="43" t="s">
        <v>28</v>
      </c>
      <c r="B25" s="44" t="s">
        <v>29</v>
      </c>
      <c r="C25" s="59"/>
      <c r="D25" s="55">
        <v>0.02</v>
      </c>
      <c r="E25" s="57"/>
      <c r="F25" s="30">
        <f>F21*D25</f>
        <v>0</v>
      </c>
    </row>
    <row r="26" spans="1:17">
      <c r="A26" s="52"/>
      <c r="B26" s="60"/>
      <c r="C26" s="53"/>
      <c r="D26" s="61"/>
      <c r="E26" s="61"/>
    </row>
    <row r="27" spans="1:17" ht="15">
      <c r="A27" s="48"/>
      <c r="B27" s="7"/>
      <c r="C27" s="48"/>
      <c r="D27" s="62"/>
      <c r="E27" s="63"/>
      <c r="F27" s="63"/>
    </row>
    <row r="28" spans="1:17" ht="15.75">
      <c r="A28" s="48"/>
      <c r="B28" s="64" t="s">
        <v>7</v>
      </c>
      <c r="C28" s="65" t="s">
        <v>30</v>
      </c>
      <c r="D28" s="62"/>
      <c r="E28" s="66"/>
      <c r="F28" s="67">
        <f>SUM(F21:F25)</f>
        <v>0</v>
      </c>
    </row>
    <row r="29" spans="1:17" s="47" customFormat="1" ht="15">
      <c r="A29" s="48"/>
      <c r="B29" s="7" t="s">
        <v>31</v>
      </c>
      <c r="C29" s="48"/>
      <c r="D29" s="62"/>
      <c r="E29" s="63"/>
      <c r="F29" s="63"/>
      <c r="G29" s="46"/>
      <c r="H29" s="46"/>
      <c r="I29" s="46"/>
      <c r="J29" s="46"/>
      <c r="K29" s="46"/>
      <c r="L29" s="46"/>
      <c r="M29" s="46"/>
      <c r="N29" s="46"/>
      <c r="O29" s="46"/>
      <c r="P29" s="46"/>
      <c r="Q29" s="46"/>
    </row>
    <row r="30" spans="1:17">
      <c r="A30" s="68"/>
      <c r="B30" s="69"/>
      <c r="C30" s="70"/>
      <c r="D30" s="71"/>
    </row>
    <row r="31" spans="1:17">
      <c r="A31" s="72"/>
    </row>
    <row r="32" spans="1:17">
      <c r="A32" s="72"/>
    </row>
    <row r="33" spans="1:11" customFormat="1" ht="15.75">
      <c r="A33" s="74"/>
      <c r="B33" s="75"/>
      <c r="C33" s="75"/>
      <c r="D33" s="75"/>
      <c r="E33" s="75"/>
      <c r="F33" s="74"/>
      <c r="G33" s="76"/>
      <c r="H33" s="75"/>
      <c r="I33" s="77"/>
      <c r="J33" s="77">
        <f>G33*I33</f>
        <v>0</v>
      </c>
      <c r="K33" s="78"/>
    </row>
    <row r="34" spans="1:11" customFormat="1" ht="15.75">
      <c r="A34" s="74"/>
      <c r="B34" s="75"/>
      <c r="C34" s="75"/>
      <c r="D34" s="75"/>
      <c r="E34" s="75"/>
      <c r="F34" s="74"/>
      <c r="G34" s="76"/>
      <c r="H34" s="75"/>
      <c r="I34" s="77"/>
      <c r="J34" s="77">
        <f>G34*I34</f>
        <v>0</v>
      </c>
      <c r="K34" s="78"/>
    </row>
    <row r="35" spans="1:11" customFormat="1" ht="15.75">
      <c r="A35" s="74"/>
      <c r="B35" s="75"/>
      <c r="C35" s="75"/>
      <c r="D35" s="75"/>
      <c r="E35" s="75"/>
      <c r="F35" s="74"/>
      <c r="G35" s="76"/>
      <c r="H35" s="75"/>
      <c r="I35" s="77"/>
      <c r="J35" s="77"/>
      <c r="K35" s="78"/>
    </row>
    <row r="36" spans="1:11" customFormat="1" ht="15.75">
      <c r="A36" s="74"/>
      <c r="B36" s="75"/>
      <c r="C36" s="75"/>
      <c r="D36" s="75"/>
      <c r="E36" s="75"/>
      <c r="F36" s="74"/>
      <c r="G36" s="76"/>
      <c r="H36" s="75"/>
      <c r="I36" s="77">
        <v>15</v>
      </c>
      <c r="J36" s="77">
        <f>G36*I36</f>
        <v>0</v>
      </c>
      <c r="K36" s="78"/>
    </row>
    <row r="37" spans="1:11">
      <c r="B37" s="1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Q158"/>
  <sheetViews>
    <sheetView topLeftCell="A79" workbookViewId="0">
      <selection activeCell="F108" sqref="F108"/>
    </sheetView>
  </sheetViews>
  <sheetFormatPr defaultRowHeight="12.75"/>
  <cols>
    <col min="1" max="1" width="12.140625" style="79" customWidth="1"/>
    <col min="2" max="2" width="50.28515625" style="73" customWidth="1"/>
    <col min="3" max="3" width="15.7109375" style="5" customWidth="1"/>
    <col min="4" max="4" width="10.85546875" style="4" bestFit="1" customWidth="1"/>
    <col min="5" max="5" width="10.42578125" style="262" bestFit="1" customWidth="1"/>
    <col min="6" max="6" width="15.140625" style="262" customWidth="1"/>
    <col min="7" max="7" width="14.28515625" style="4" customWidth="1"/>
    <col min="8" max="8" width="9.7109375" style="4" bestFit="1" customWidth="1"/>
    <col min="9" max="17" width="9.140625" style="4"/>
    <col min="18" max="256" width="9.140625" style="5"/>
    <col min="257" max="257" width="12.140625" style="5" customWidth="1"/>
    <col min="258" max="258" width="50.28515625" style="5" customWidth="1"/>
    <col min="259" max="259" width="15.7109375" style="5" customWidth="1"/>
    <col min="260" max="260" width="10.85546875" style="5" bestFit="1" customWidth="1"/>
    <col min="261" max="261" width="10.42578125" style="5" bestFit="1" customWidth="1"/>
    <col min="262" max="262" width="15.140625" style="5" customWidth="1"/>
    <col min="263" max="263" width="14.28515625" style="5" customWidth="1"/>
    <col min="264" max="264" width="9.7109375" style="5" bestFit="1" customWidth="1"/>
    <col min="265" max="512" width="9.140625" style="5"/>
    <col min="513" max="513" width="12.140625" style="5" customWidth="1"/>
    <col min="514" max="514" width="50.28515625" style="5" customWidth="1"/>
    <col min="515" max="515" width="15.7109375" style="5" customWidth="1"/>
    <col min="516" max="516" width="10.85546875" style="5" bestFit="1" customWidth="1"/>
    <col min="517" max="517" width="10.42578125" style="5" bestFit="1" customWidth="1"/>
    <col min="518" max="518" width="15.140625" style="5" customWidth="1"/>
    <col min="519" max="519" width="14.28515625" style="5" customWidth="1"/>
    <col min="520" max="520" width="9.7109375" style="5" bestFit="1" customWidth="1"/>
    <col min="521" max="768" width="9.140625" style="5"/>
    <col min="769" max="769" width="12.140625" style="5" customWidth="1"/>
    <col min="770" max="770" width="50.28515625" style="5" customWidth="1"/>
    <col min="771" max="771" width="15.7109375" style="5" customWidth="1"/>
    <col min="772" max="772" width="10.85546875" style="5" bestFit="1" customWidth="1"/>
    <col min="773" max="773" width="10.42578125" style="5" bestFit="1" customWidth="1"/>
    <col min="774" max="774" width="15.140625" style="5" customWidth="1"/>
    <col min="775" max="775" width="14.28515625" style="5" customWidth="1"/>
    <col min="776" max="776" width="9.7109375" style="5" bestFit="1" customWidth="1"/>
    <col min="777" max="1024" width="9.140625" style="5"/>
    <col min="1025" max="1025" width="12.140625" style="5" customWidth="1"/>
    <col min="1026" max="1026" width="50.28515625" style="5" customWidth="1"/>
    <col min="1027" max="1027" width="15.7109375" style="5" customWidth="1"/>
    <col min="1028" max="1028" width="10.85546875" style="5" bestFit="1" customWidth="1"/>
    <col min="1029" max="1029" width="10.42578125" style="5" bestFit="1" customWidth="1"/>
    <col min="1030" max="1030" width="15.140625" style="5" customWidth="1"/>
    <col min="1031" max="1031" width="14.28515625" style="5" customWidth="1"/>
    <col min="1032" max="1032" width="9.7109375" style="5" bestFit="1" customWidth="1"/>
    <col min="1033" max="1280" width="9.140625" style="5"/>
    <col min="1281" max="1281" width="12.140625" style="5" customWidth="1"/>
    <col min="1282" max="1282" width="50.28515625" style="5" customWidth="1"/>
    <col min="1283" max="1283" width="15.7109375" style="5" customWidth="1"/>
    <col min="1284" max="1284" width="10.85546875" style="5" bestFit="1" customWidth="1"/>
    <col min="1285" max="1285" width="10.42578125" style="5" bestFit="1" customWidth="1"/>
    <col min="1286" max="1286" width="15.140625" style="5" customWidth="1"/>
    <col min="1287" max="1287" width="14.28515625" style="5" customWidth="1"/>
    <col min="1288" max="1288" width="9.7109375" style="5" bestFit="1" customWidth="1"/>
    <col min="1289" max="1536" width="9.140625" style="5"/>
    <col min="1537" max="1537" width="12.140625" style="5" customWidth="1"/>
    <col min="1538" max="1538" width="50.28515625" style="5" customWidth="1"/>
    <col min="1539" max="1539" width="15.7109375" style="5" customWidth="1"/>
    <col min="1540" max="1540" width="10.85546875" style="5" bestFit="1" customWidth="1"/>
    <col min="1541" max="1541" width="10.42578125" style="5" bestFit="1" customWidth="1"/>
    <col min="1542" max="1542" width="15.140625" style="5" customWidth="1"/>
    <col min="1543" max="1543" width="14.28515625" style="5" customWidth="1"/>
    <col min="1544" max="1544" width="9.7109375" style="5" bestFit="1" customWidth="1"/>
    <col min="1545" max="1792" width="9.140625" style="5"/>
    <col min="1793" max="1793" width="12.140625" style="5" customWidth="1"/>
    <col min="1794" max="1794" width="50.28515625" style="5" customWidth="1"/>
    <col min="1795" max="1795" width="15.7109375" style="5" customWidth="1"/>
    <col min="1796" max="1796" width="10.85546875" style="5" bestFit="1" customWidth="1"/>
    <col min="1797" max="1797" width="10.42578125" style="5" bestFit="1" customWidth="1"/>
    <col min="1798" max="1798" width="15.140625" style="5" customWidth="1"/>
    <col min="1799" max="1799" width="14.28515625" style="5" customWidth="1"/>
    <col min="1800" max="1800" width="9.7109375" style="5" bestFit="1" customWidth="1"/>
    <col min="1801" max="2048" width="9.140625" style="5"/>
    <col min="2049" max="2049" width="12.140625" style="5" customWidth="1"/>
    <col min="2050" max="2050" width="50.28515625" style="5" customWidth="1"/>
    <col min="2051" max="2051" width="15.7109375" style="5" customWidth="1"/>
    <col min="2052" max="2052" width="10.85546875" style="5" bestFit="1" customWidth="1"/>
    <col min="2053" max="2053" width="10.42578125" style="5" bestFit="1" customWidth="1"/>
    <col min="2054" max="2054" width="15.140625" style="5" customWidth="1"/>
    <col min="2055" max="2055" width="14.28515625" style="5" customWidth="1"/>
    <col min="2056" max="2056" width="9.7109375" style="5" bestFit="1" customWidth="1"/>
    <col min="2057" max="2304" width="9.140625" style="5"/>
    <col min="2305" max="2305" width="12.140625" style="5" customWidth="1"/>
    <col min="2306" max="2306" width="50.28515625" style="5" customWidth="1"/>
    <col min="2307" max="2307" width="15.7109375" style="5" customWidth="1"/>
    <col min="2308" max="2308" width="10.85546875" style="5" bestFit="1" customWidth="1"/>
    <col min="2309" max="2309" width="10.42578125" style="5" bestFit="1" customWidth="1"/>
    <col min="2310" max="2310" width="15.140625" style="5" customWidth="1"/>
    <col min="2311" max="2311" width="14.28515625" style="5" customWidth="1"/>
    <col min="2312" max="2312" width="9.7109375" style="5" bestFit="1" customWidth="1"/>
    <col min="2313" max="2560" width="9.140625" style="5"/>
    <col min="2561" max="2561" width="12.140625" style="5" customWidth="1"/>
    <col min="2562" max="2562" width="50.28515625" style="5" customWidth="1"/>
    <col min="2563" max="2563" width="15.7109375" style="5" customWidth="1"/>
    <col min="2564" max="2564" width="10.85546875" style="5" bestFit="1" customWidth="1"/>
    <col min="2565" max="2565" width="10.42578125" style="5" bestFit="1" customWidth="1"/>
    <col min="2566" max="2566" width="15.140625" style="5" customWidth="1"/>
    <col min="2567" max="2567" width="14.28515625" style="5" customWidth="1"/>
    <col min="2568" max="2568" width="9.7109375" style="5" bestFit="1" customWidth="1"/>
    <col min="2569" max="2816" width="9.140625" style="5"/>
    <col min="2817" max="2817" width="12.140625" style="5" customWidth="1"/>
    <col min="2818" max="2818" width="50.28515625" style="5" customWidth="1"/>
    <col min="2819" max="2819" width="15.7109375" style="5" customWidth="1"/>
    <col min="2820" max="2820" width="10.85546875" style="5" bestFit="1" customWidth="1"/>
    <col min="2821" max="2821" width="10.42578125" style="5" bestFit="1" customWidth="1"/>
    <col min="2822" max="2822" width="15.140625" style="5" customWidth="1"/>
    <col min="2823" max="2823" width="14.28515625" style="5" customWidth="1"/>
    <col min="2824" max="2824" width="9.7109375" style="5" bestFit="1" customWidth="1"/>
    <col min="2825" max="3072" width="9.140625" style="5"/>
    <col min="3073" max="3073" width="12.140625" style="5" customWidth="1"/>
    <col min="3074" max="3074" width="50.28515625" style="5" customWidth="1"/>
    <col min="3075" max="3075" width="15.7109375" style="5" customWidth="1"/>
    <col min="3076" max="3076" width="10.85546875" style="5" bestFit="1" customWidth="1"/>
    <col min="3077" max="3077" width="10.42578125" style="5" bestFit="1" customWidth="1"/>
    <col min="3078" max="3078" width="15.140625" style="5" customWidth="1"/>
    <col min="3079" max="3079" width="14.28515625" style="5" customWidth="1"/>
    <col min="3080" max="3080" width="9.7109375" style="5" bestFit="1" customWidth="1"/>
    <col min="3081" max="3328" width="9.140625" style="5"/>
    <col min="3329" max="3329" width="12.140625" style="5" customWidth="1"/>
    <col min="3330" max="3330" width="50.28515625" style="5" customWidth="1"/>
    <col min="3331" max="3331" width="15.7109375" style="5" customWidth="1"/>
    <col min="3332" max="3332" width="10.85546875" style="5" bestFit="1" customWidth="1"/>
    <col min="3333" max="3333" width="10.42578125" style="5" bestFit="1" customWidth="1"/>
    <col min="3334" max="3334" width="15.140625" style="5" customWidth="1"/>
    <col min="3335" max="3335" width="14.28515625" style="5" customWidth="1"/>
    <col min="3336" max="3336" width="9.7109375" style="5" bestFit="1" customWidth="1"/>
    <col min="3337" max="3584" width="9.140625" style="5"/>
    <col min="3585" max="3585" width="12.140625" style="5" customWidth="1"/>
    <col min="3586" max="3586" width="50.28515625" style="5" customWidth="1"/>
    <col min="3587" max="3587" width="15.7109375" style="5" customWidth="1"/>
    <col min="3588" max="3588" width="10.85546875" style="5" bestFit="1" customWidth="1"/>
    <col min="3589" max="3589" width="10.42578125" style="5" bestFit="1" customWidth="1"/>
    <col min="3590" max="3590" width="15.140625" style="5" customWidth="1"/>
    <col min="3591" max="3591" width="14.28515625" style="5" customWidth="1"/>
    <col min="3592" max="3592" width="9.7109375" style="5" bestFit="1" customWidth="1"/>
    <col min="3593" max="3840" width="9.140625" style="5"/>
    <col min="3841" max="3841" width="12.140625" style="5" customWidth="1"/>
    <col min="3842" max="3842" width="50.28515625" style="5" customWidth="1"/>
    <col min="3843" max="3843" width="15.7109375" style="5" customWidth="1"/>
    <col min="3844" max="3844" width="10.85546875" style="5" bestFit="1" customWidth="1"/>
    <col min="3845" max="3845" width="10.42578125" style="5" bestFit="1" customWidth="1"/>
    <col min="3846" max="3846" width="15.140625" style="5" customWidth="1"/>
    <col min="3847" max="3847" width="14.28515625" style="5" customWidth="1"/>
    <col min="3848" max="3848" width="9.7109375" style="5" bestFit="1" customWidth="1"/>
    <col min="3849" max="4096" width="9.140625" style="5"/>
    <col min="4097" max="4097" width="12.140625" style="5" customWidth="1"/>
    <col min="4098" max="4098" width="50.28515625" style="5" customWidth="1"/>
    <col min="4099" max="4099" width="15.7109375" style="5" customWidth="1"/>
    <col min="4100" max="4100" width="10.85546875" style="5" bestFit="1" customWidth="1"/>
    <col min="4101" max="4101" width="10.42578125" style="5" bestFit="1" customWidth="1"/>
    <col min="4102" max="4102" width="15.140625" style="5" customWidth="1"/>
    <col min="4103" max="4103" width="14.28515625" style="5" customWidth="1"/>
    <col min="4104" max="4104" width="9.7109375" style="5" bestFit="1" customWidth="1"/>
    <col min="4105" max="4352" width="9.140625" style="5"/>
    <col min="4353" max="4353" width="12.140625" style="5" customWidth="1"/>
    <col min="4354" max="4354" width="50.28515625" style="5" customWidth="1"/>
    <col min="4355" max="4355" width="15.7109375" style="5" customWidth="1"/>
    <col min="4356" max="4356" width="10.85546875" style="5" bestFit="1" customWidth="1"/>
    <col min="4357" max="4357" width="10.42578125" style="5" bestFit="1" customWidth="1"/>
    <col min="4358" max="4358" width="15.140625" style="5" customWidth="1"/>
    <col min="4359" max="4359" width="14.28515625" style="5" customWidth="1"/>
    <col min="4360" max="4360" width="9.7109375" style="5" bestFit="1" customWidth="1"/>
    <col min="4361" max="4608" width="9.140625" style="5"/>
    <col min="4609" max="4609" width="12.140625" style="5" customWidth="1"/>
    <col min="4610" max="4610" width="50.28515625" style="5" customWidth="1"/>
    <col min="4611" max="4611" width="15.7109375" style="5" customWidth="1"/>
    <col min="4612" max="4612" width="10.85546875" style="5" bestFit="1" customWidth="1"/>
    <col min="4613" max="4613" width="10.42578125" style="5" bestFit="1" customWidth="1"/>
    <col min="4614" max="4614" width="15.140625" style="5" customWidth="1"/>
    <col min="4615" max="4615" width="14.28515625" style="5" customWidth="1"/>
    <col min="4616" max="4616" width="9.7109375" style="5" bestFit="1" customWidth="1"/>
    <col min="4617" max="4864" width="9.140625" style="5"/>
    <col min="4865" max="4865" width="12.140625" style="5" customWidth="1"/>
    <col min="4866" max="4866" width="50.28515625" style="5" customWidth="1"/>
    <col min="4867" max="4867" width="15.7109375" style="5" customWidth="1"/>
    <col min="4868" max="4868" width="10.85546875" style="5" bestFit="1" customWidth="1"/>
    <col min="4869" max="4869" width="10.42578125" style="5" bestFit="1" customWidth="1"/>
    <col min="4870" max="4870" width="15.140625" style="5" customWidth="1"/>
    <col min="4871" max="4871" width="14.28515625" style="5" customWidth="1"/>
    <col min="4872" max="4872" width="9.7109375" style="5" bestFit="1" customWidth="1"/>
    <col min="4873" max="5120" width="9.140625" style="5"/>
    <col min="5121" max="5121" width="12.140625" style="5" customWidth="1"/>
    <col min="5122" max="5122" width="50.28515625" style="5" customWidth="1"/>
    <col min="5123" max="5123" width="15.7109375" style="5" customWidth="1"/>
    <col min="5124" max="5124" width="10.85546875" style="5" bestFit="1" customWidth="1"/>
    <col min="5125" max="5125" width="10.42578125" style="5" bestFit="1" customWidth="1"/>
    <col min="5126" max="5126" width="15.140625" style="5" customWidth="1"/>
    <col min="5127" max="5127" width="14.28515625" style="5" customWidth="1"/>
    <col min="5128" max="5128" width="9.7109375" style="5" bestFit="1" customWidth="1"/>
    <col min="5129" max="5376" width="9.140625" style="5"/>
    <col min="5377" max="5377" width="12.140625" style="5" customWidth="1"/>
    <col min="5378" max="5378" width="50.28515625" style="5" customWidth="1"/>
    <col min="5379" max="5379" width="15.7109375" style="5" customWidth="1"/>
    <col min="5380" max="5380" width="10.85546875" style="5" bestFit="1" customWidth="1"/>
    <col min="5381" max="5381" width="10.42578125" style="5" bestFit="1" customWidth="1"/>
    <col min="5382" max="5382" width="15.140625" style="5" customWidth="1"/>
    <col min="5383" max="5383" width="14.28515625" style="5" customWidth="1"/>
    <col min="5384" max="5384" width="9.7109375" style="5" bestFit="1" customWidth="1"/>
    <col min="5385" max="5632" width="9.140625" style="5"/>
    <col min="5633" max="5633" width="12.140625" style="5" customWidth="1"/>
    <col min="5634" max="5634" width="50.28515625" style="5" customWidth="1"/>
    <col min="5635" max="5635" width="15.7109375" style="5" customWidth="1"/>
    <col min="5636" max="5636" width="10.85546875" style="5" bestFit="1" customWidth="1"/>
    <col min="5637" max="5637" width="10.42578125" style="5" bestFit="1" customWidth="1"/>
    <col min="5638" max="5638" width="15.140625" style="5" customWidth="1"/>
    <col min="5639" max="5639" width="14.28515625" style="5" customWidth="1"/>
    <col min="5640" max="5640" width="9.7109375" style="5" bestFit="1" customWidth="1"/>
    <col min="5641" max="5888" width="9.140625" style="5"/>
    <col min="5889" max="5889" width="12.140625" style="5" customWidth="1"/>
    <col min="5890" max="5890" width="50.28515625" style="5" customWidth="1"/>
    <col min="5891" max="5891" width="15.7109375" style="5" customWidth="1"/>
    <col min="5892" max="5892" width="10.85546875" style="5" bestFit="1" customWidth="1"/>
    <col min="5893" max="5893" width="10.42578125" style="5" bestFit="1" customWidth="1"/>
    <col min="5894" max="5894" width="15.140625" style="5" customWidth="1"/>
    <col min="5895" max="5895" width="14.28515625" style="5" customWidth="1"/>
    <col min="5896" max="5896" width="9.7109375" style="5" bestFit="1" customWidth="1"/>
    <col min="5897" max="6144" width="9.140625" style="5"/>
    <col min="6145" max="6145" width="12.140625" style="5" customWidth="1"/>
    <col min="6146" max="6146" width="50.28515625" style="5" customWidth="1"/>
    <col min="6147" max="6147" width="15.7109375" style="5" customWidth="1"/>
    <col min="6148" max="6148" width="10.85546875" style="5" bestFit="1" customWidth="1"/>
    <col min="6149" max="6149" width="10.42578125" style="5" bestFit="1" customWidth="1"/>
    <col min="6150" max="6150" width="15.140625" style="5" customWidth="1"/>
    <col min="6151" max="6151" width="14.28515625" style="5" customWidth="1"/>
    <col min="6152" max="6152" width="9.7109375" style="5" bestFit="1" customWidth="1"/>
    <col min="6153" max="6400" width="9.140625" style="5"/>
    <col min="6401" max="6401" width="12.140625" style="5" customWidth="1"/>
    <col min="6402" max="6402" width="50.28515625" style="5" customWidth="1"/>
    <col min="6403" max="6403" width="15.7109375" style="5" customWidth="1"/>
    <col min="6404" max="6404" width="10.85546875" style="5" bestFit="1" customWidth="1"/>
    <col min="6405" max="6405" width="10.42578125" style="5" bestFit="1" customWidth="1"/>
    <col min="6406" max="6406" width="15.140625" style="5" customWidth="1"/>
    <col min="6407" max="6407" width="14.28515625" style="5" customWidth="1"/>
    <col min="6408" max="6408" width="9.7109375" style="5" bestFit="1" customWidth="1"/>
    <col min="6409" max="6656" width="9.140625" style="5"/>
    <col min="6657" max="6657" width="12.140625" style="5" customWidth="1"/>
    <col min="6658" max="6658" width="50.28515625" style="5" customWidth="1"/>
    <col min="6659" max="6659" width="15.7109375" style="5" customWidth="1"/>
    <col min="6660" max="6660" width="10.85546875" style="5" bestFit="1" customWidth="1"/>
    <col min="6661" max="6661" width="10.42578125" style="5" bestFit="1" customWidth="1"/>
    <col min="6662" max="6662" width="15.140625" style="5" customWidth="1"/>
    <col min="6663" max="6663" width="14.28515625" style="5" customWidth="1"/>
    <col min="6664" max="6664" width="9.7109375" style="5" bestFit="1" customWidth="1"/>
    <col min="6665" max="6912" width="9.140625" style="5"/>
    <col min="6913" max="6913" width="12.140625" style="5" customWidth="1"/>
    <col min="6914" max="6914" width="50.28515625" style="5" customWidth="1"/>
    <col min="6915" max="6915" width="15.7109375" style="5" customWidth="1"/>
    <col min="6916" max="6916" width="10.85546875" style="5" bestFit="1" customWidth="1"/>
    <col min="6917" max="6917" width="10.42578125" style="5" bestFit="1" customWidth="1"/>
    <col min="6918" max="6918" width="15.140625" style="5" customWidth="1"/>
    <col min="6919" max="6919" width="14.28515625" style="5" customWidth="1"/>
    <col min="6920" max="6920" width="9.7109375" style="5" bestFit="1" customWidth="1"/>
    <col min="6921" max="7168" width="9.140625" style="5"/>
    <col min="7169" max="7169" width="12.140625" style="5" customWidth="1"/>
    <col min="7170" max="7170" width="50.28515625" style="5" customWidth="1"/>
    <col min="7171" max="7171" width="15.7109375" style="5" customWidth="1"/>
    <col min="7172" max="7172" width="10.85546875" style="5" bestFit="1" customWidth="1"/>
    <col min="7173" max="7173" width="10.42578125" style="5" bestFit="1" customWidth="1"/>
    <col min="7174" max="7174" width="15.140625" style="5" customWidth="1"/>
    <col min="7175" max="7175" width="14.28515625" style="5" customWidth="1"/>
    <col min="7176" max="7176" width="9.7109375" style="5" bestFit="1" customWidth="1"/>
    <col min="7177" max="7424" width="9.140625" style="5"/>
    <col min="7425" max="7425" width="12.140625" style="5" customWidth="1"/>
    <col min="7426" max="7426" width="50.28515625" style="5" customWidth="1"/>
    <col min="7427" max="7427" width="15.7109375" style="5" customWidth="1"/>
    <col min="7428" max="7428" width="10.85546875" style="5" bestFit="1" customWidth="1"/>
    <col min="7429" max="7429" width="10.42578125" style="5" bestFit="1" customWidth="1"/>
    <col min="7430" max="7430" width="15.140625" style="5" customWidth="1"/>
    <col min="7431" max="7431" width="14.28515625" style="5" customWidth="1"/>
    <col min="7432" max="7432" width="9.7109375" style="5" bestFit="1" customWidth="1"/>
    <col min="7433" max="7680" width="9.140625" style="5"/>
    <col min="7681" max="7681" width="12.140625" style="5" customWidth="1"/>
    <col min="7682" max="7682" width="50.28515625" style="5" customWidth="1"/>
    <col min="7683" max="7683" width="15.7109375" style="5" customWidth="1"/>
    <col min="7684" max="7684" width="10.85546875" style="5" bestFit="1" customWidth="1"/>
    <col min="7685" max="7685" width="10.42578125" style="5" bestFit="1" customWidth="1"/>
    <col min="7686" max="7686" width="15.140625" style="5" customWidth="1"/>
    <col min="7687" max="7687" width="14.28515625" style="5" customWidth="1"/>
    <col min="7688" max="7688" width="9.7109375" style="5" bestFit="1" customWidth="1"/>
    <col min="7689" max="7936" width="9.140625" style="5"/>
    <col min="7937" max="7937" width="12.140625" style="5" customWidth="1"/>
    <col min="7938" max="7938" width="50.28515625" style="5" customWidth="1"/>
    <col min="7939" max="7939" width="15.7109375" style="5" customWidth="1"/>
    <col min="7940" max="7940" width="10.85546875" style="5" bestFit="1" customWidth="1"/>
    <col min="7941" max="7941" width="10.42578125" style="5" bestFit="1" customWidth="1"/>
    <col min="7942" max="7942" width="15.140625" style="5" customWidth="1"/>
    <col min="7943" max="7943" width="14.28515625" style="5" customWidth="1"/>
    <col min="7944" max="7944" width="9.7109375" style="5" bestFit="1" customWidth="1"/>
    <col min="7945" max="8192" width="9.140625" style="5"/>
    <col min="8193" max="8193" width="12.140625" style="5" customWidth="1"/>
    <col min="8194" max="8194" width="50.28515625" style="5" customWidth="1"/>
    <col min="8195" max="8195" width="15.7109375" style="5" customWidth="1"/>
    <col min="8196" max="8196" width="10.85546875" style="5" bestFit="1" customWidth="1"/>
    <col min="8197" max="8197" width="10.42578125" style="5" bestFit="1" customWidth="1"/>
    <col min="8198" max="8198" width="15.140625" style="5" customWidth="1"/>
    <col min="8199" max="8199" width="14.28515625" style="5" customWidth="1"/>
    <col min="8200" max="8200" width="9.7109375" style="5" bestFit="1" customWidth="1"/>
    <col min="8201" max="8448" width="9.140625" style="5"/>
    <col min="8449" max="8449" width="12.140625" style="5" customWidth="1"/>
    <col min="8450" max="8450" width="50.28515625" style="5" customWidth="1"/>
    <col min="8451" max="8451" width="15.7109375" style="5" customWidth="1"/>
    <col min="8452" max="8452" width="10.85546875" style="5" bestFit="1" customWidth="1"/>
    <col min="8453" max="8453" width="10.42578125" style="5" bestFit="1" customWidth="1"/>
    <col min="8454" max="8454" width="15.140625" style="5" customWidth="1"/>
    <col min="8455" max="8455" width="14.28515625" style="5" customWidth="1"/>
    <col min="8456" max="8456" width="9.7109375" style="5" bestFit="1" customWidth="1"/>
    <col min="8457" max="8704" width="9.140625" style="5"/>
    <col min="8705" max="8705" width="12.140625" style="5" customWidth="1"/>
    <col min="8706" max="8706" width="50.28515625" style="5" customWidth="1"/>
    <col min="8707" max="8707" width="15.7109375" style="5" customWidth="1"/>
    <col min="8708" max="8708" width="10.85546875" style="5" bestFit="1" customWidth="1"/>
    <col min="8709" max="8709" width="10.42578125" style="5" bestFit="1" customWidth="1"/>
    <col min="8710" max="8710" width="15.140625" style="5" customWidth="1"/>
    <col min="8711" max="8711" width="14.28515625" style="5" customWidth="1"/>
    <col min="8712" max="8712" width="9.7109375" style="5" bestFit="1" customWidth="1"/>
    <col min="8713" max="8960" width="9.140625" style="5"/>
    <col min="8961" max="8961" width="12.140625" style="5" customWidth="1"/>
    <col min="8962" max="8962" width="50.28515625" style="5" customWidth="1"/>
    <col min="8963" max="8963" width="15.7109375" style="5" customWidth="1"/>
    <col min="8964" max="8964" width="10.85546875" style="5" bestFit="1" customWidth="1"/>
    <col min="8965" max="8965" width="10.42578125" style="5" bestFit="1" customWidth="1"/>
    <col min="8966" max="8966" width="15.140625" style="5" customWidth="1"/>
    <col min="8967" max="8967" width="14.28515625" style="5" customWidth="1"/>
    <col min="8968" max="8968" width="9.7109375" style="5" bestFit="1" customWidth="1"/>
    <col min="8969" max="9216" width="9.140625" style="5"/>
    <col min="9217" max="9217" width="12.140625" style="5" customWidth="1"/>
    <col min="9218" max="9218" width="50.28515625" style="5" customWidth="1"/>
    <col min="9219" max="9219" width="15.7109375" style="5" customWidth="1"/>
    <col min="9220" max="9220" width="10.85546875" style="5" bestFit="1" customWidth="1"/>
    <col min="9221" max="9221" width="10.42578125" style="5" bestFit="1" customWidth="1"/>
    <col min="9222" max="9222" width="15.140625" style="5" customWidth="1"/>
    <col min="9223" max="9223" width="14.28515625" style="5" customWidth="1"/>
    <col min="9224" max="9224" width="9.7109375" style="5" bestFit="1" customWidth="1"/>
    <col min="9225" max="9472" width="9.140625" style="5"/>
    <col min="9473" max="9473" width="12.140625" style="5" customWidth="1"/>
    <col min="9474" max="9474" width="50.28515625" style="5" customWidth="1"/>
    <col min="9475" max="9475" width="15.7109375" style="5" customWidth="1"/>
    <col min="9476" max="9476" width="10.85546875" style="5" bestFit="1" customWidth="1"/>
    <col min="9477" max="9477" width="10.42578125" style="5" bestFit="1" customWidth="1"/>
    <col min="9478" max="9478" width="15.140625" style="5" customWidth="1"/>
    <col min="9479" max="9479" width="14.28515625" style="5" customWidth="1"/>
    <col min="9480" max="9480" width="9.7109375" style="5" bestFit="1" customWidth="1"/>
    <col min="9481" max="9728" width="9.140625" style="5"/>
    <col min="9729" max="9729" width="12.140625" style="5" customWidth="1"/>
    <col min="9730" max="9730" width="50.28515625" style="5" customWidth="1"/>
    <col min="9731" max="9731" width="15.7109375" style="5" customWidth="1"/>
    <col min="9732" max="9732" width="10.85546875" style="5" bestFit="1" customWidth="1"/>
    <col min="9733" max="9733" width="10.42578125" style="5" bestFit="1" customWidth="1"/>
    <col min="9734" max="9734" width="15.140625" style="5" customWidth="1"/>
    <col min="9735" max="9735" width="14.28515625" style="5" customWidth="1"/>
    <col min="9736" max="9736" width="9.7109375" style="5" bestFit="1" customWidth="1"/>
    <col min="9737" max="9984" width="9.140625" style="5"/>
    <col min="9985" max="9985" width="12.140625" style="5" customWidth="1"/>
    <col min="9986" max="9986" width="50.28515625" style="5" customWidth="1"/>
    <col min="9987" max="9987" width="15.7109375" style="5" customWidth="1"/>
    <col min="9988" max="9988" width="10.85546875" style="5" bestFit="1" customWidth="1"/>
    <col min="9989" max="9989" width="10.42578125" style="5" bestFit="1" customWidth="1"/>
    <col min="9990" max="9990" width="15.140625" style="5" customWidth="1"/>
    <col min="9991" max="9991" width="14.28515625" style="5" customWidth="1"/>
    <col min="9992" max="9992" width="9.7109375" style="5" bestFit="1" customWidth="1"/>
    <col min="9993" max="10240" width="9.140625" style="5"/>
    <col min="10241" max="10241" width="12.140625" style="5" customWidth="1"/>
    <col min="10242" max="10242" width="50.28515625" style="5" customWidth="1"/>
    <col min="10243" max="10243" width="15.7109375" style="5" customWidth="1"/>
    <col min="10244" max="10244" width="10.85546875" style="5" bestFit="1" customWidth="1"/>
    <col min="10245" max="10245" width="10.42578125" style="5" bestFit="1" customWidth="1"/>
    <col min="10246" max="10246" width="15.140625" style="5" customWidth="1"/>
    <col min="10247" max="10247" width="14.28515625" style="5" customWidth="1"/>
    <col min="10248" max="10248" width="9.7109375" style="5" bestFit="1" customWidth="1"/>
    <col min="10249" max="10496" width="9.140625" style="5"/>
    <col min="10497" max="10497" width="12.140625" style="5" customWidth="1"/>
    <col min="10498" max="10498" width="50.28515625" style="5" customWidth="1"/>
    <col min="10499" max="10499" width="15.7109375" style="5" customWidth="1"/>
    <col min="10500" max="10500" width="10.85546875" style="5" bestFit="1" customWidth="1"/>
    <col min="10501" max="10501" width="10.42578125" style="5" bestFit="1" customWidth="1"/>
    <col min="10502" max="10502" width="15.140625" style="5" customWidth="1"/>
    <col min="10503" max="10503" width="14.28515625" style="5" customWidth="1"/>
    <col min="10504" max="10504" width="9.7109375" style="5" bestFit="1" customWidth="1"/>
    <col min="10505" max="10752" width="9.140625" style="5"/>
    <col min="10753" max="10753" width="12.140625" style="5" customWidth="1"/>
    <col min="10754" max="10754" width="50.28515625" style="5" customWidth="1"/>
    <col min="10755" max="10755" width="15.7109375" style="5" customWidth="1"/>
    <col min="10756" max="10756" width="10.85546875" style="5" bestFit="1" customWidth="1"/>
    <col min="10757" max="10757" width="10.42578125" style="5" bestFit="1" customWidth="1"/>
    <col min="10758" max="10758" width="15.140625" style="5" customWidth="1"/>
    <col min="10759" max="10759" width="14.28515625" style="5" customWidth="1"/>
    <col min="10760" max="10760" width="9.7109375" style="5" bestFit="1" customWidth="1"/>
    <col min="10761" max="11008" width="9.140625" style="5"/>
    <col min="11009" max="11009" width="12.140625" style="5" customWidth="1"/>
    <col min="11010" max="11010" width="50.28515625" style="5" customWidth="1"/>
    <col min="11011" max="11011" width="15.7109375" style="5" customWidth="1"/>
    <col min="11012" max="11012" width="10.85546875" style="5" bestFit="1" customWidth="1"/>
    <col min="11013" max="11013" width="10.42578125" style="5" bestFit="1" customWidth="1"/>
    <col min="11014" max="11014" width="15.140625" style="5" customWidth="1"/>
    <col min="11015" max="11015" width="14.28515625" style="5" customWidth="1"/>
    <col min="11016" max="11016" width="9.7109375" style="5" bestFit="1" customWidth="1"/>
    <col min="11017" max="11264" width="9.140625" style="5"/>
    <col min="11265" max="11265" width="12.140625" style="5" customWidth="1"/>
    <col min="11266" max="11266" width="50.28515625" style="5" customWidth="1"/>
    <col min="11267" max="11267" width="15.7109375" style="5" customWidth="1"/>
    <col min="11268" max="11268" width="10.85546875" style="5" bestFit="1" customWidth="1"/>
    <col min="11269" max="11269" width="10.42578125" style="5" bestFit="1" customWidth="1"/>
    <col min="11270" max="11270" width="15.140625" style="5" customWidth="1"/>
    <col min="11271" max="11271" width="14.28515625" style="5" customWidth="1"/>
    <col min="11272" max="11272" width="9.7109375" style="5" bestFit="1" customWidth="1"/>
    <col min="11273" max="11520" width="9.140625" style="5"/>
    <col min="11521" max="11521" width="12.140625" style="5" customWidth="1"/>
    <col min="11522" max="11522" width="50.28515625" style="5" customWidth="1"/>
    <col min="11523" max="11523" width="15.7109375" style="5" customWidth="1"/>
    <col min="11524" max="11524" width="10.85546875" style="5" bestFit="1" customWidth="1"/>
    <col min="11525" max="11525" width="10.42578125" style="5" bestFit="1" customWidth="1"/>
    <col min="11526" max="11526" width="15.140625" style="5" customWidth="1"/>
    <col min="11527" max="11527" width="14.28515625" style="5" customWidth="1"/>
    <col min="11528" max="11528" width="9.7109375" style="5" bestFit="1" customWidth="1"/>
    <col min="11529" max="11776" width="9.140625" style="5"/>
    <col min="11777" max="11777" width="12.140625" style="5" customWidth="1"/>
    <col min="11778" max="11778" width="50.28515625" style="5" customWidth="1"/>
    <col min="11779" max="11779" width="15.7109375" style="5" customWidth="1"/>
    <col min="11780" max="11780" width="10.85546875" style="5" bestFit="1" customWidth="1"/>
    <col min="11781" max="11781" width="10.42578125" style="5" bestFit="1" customWidth="1"/>
    <col min="11782" max="11782" width="15.140625" style="5" customWidth="1"/>
    <col min="11783" max="11783" width="14.28515625" style="5" customWidth="1"/>
    <col min="11784" max="11784" width="9.7109375" style="5" bestFit="1" customWidth="1"/>
    <col min="11785" max="12032" width="9.140625" style="5"/>
    <col min="12033" max="12033" width="12.140625" style="5" customWidth="1"/>
    <col min="12034" max="12034" width="50.28515625" style="5" customWidth="1"/>
    <col min="12035" max="12035" width="15.7109375" style="5" customWidth="1"/>
    <col min="12036" max="12036" width="10.85546875" style="5" bestFit="1" customWidth="1"/>
    <col min="12037" max="12037" width="10.42578125" style="5" bestFit="1" customWidth="1"/>
    <col min="12038" max="12038" width="15.140625" style="5" customWidth="1"/>
    <col min="12039" max="12039" width="14.28515625" style="5" customWidth="1"/>
    <col min="12040" max="12040" width="9.7109375" style="5" bestFit="1" customWidth="1"/>
    <col min="12041" max="12288" width="9.140625" style="5"/>
    <col min="12289" max="12289" width="12.140625" style="5" customWidth="1"/>
    <col min="12290" max="12290" width="50.28515625" style="5" customWidth="1"/>
    <col min="12291" max="12291" width="15.7109375" style="5" customWidth="1"/>
    <col min="12292" max="12292" width="10.85546875" style="5" bestFit="1" customWidth="1"/>
    <col min="12293" max="12293" width="10.42578125" style="5" bestFit="1" customWidth="1"/>
    <col min="12294" max="12294" width="15.140625" style="5" customWidth="1"/>
    <col min="12295" max="12295" width="14.28515625" style="5" customWidth="1"/>
    <col min="12296" max="12296" width="9.7109375" style="5" bestFit="1" customWidth="1"/>
    <col min="12297" max="12544" width="9.140625" style="5"/>
    <col min="12545" max="12545" width="12.140625" style="5" customWidth="1"/>
    <col min="12546" max="12546" width="50.28515625" style="5" customWidth="1"/>
    <col min="12547" max="12547" width="15.7109375" style="5" customWidth="1"/>
    <col min="12548" max="12548" width="10.85546875" style="5" bestFit="1" customWidth="1"/>
    <col min="12549" max="12549" width="10.42578125" style="5" bestFit="1" customWidth="1"/>
    <col min="12550" max="12550" width="15.140625" style="5" customWidth="1"/>
    <col min="12551" max="12551" width="14.28515625" style="5" customWidth="1"/>
    <col min="12552" max="12552" width="9.7109375" style="5" bestFit="1" customWidth="1"/>
    <col min="12553" max="12800" width="9.140625" style="5"/>
    <col min="12801" max="12801" width="12.140625" style="5" customWidth="1"/>
    <col min="12802" max="12802" width="50.28515625" style="5" customWidth="1"/>
    <col min="12803" max="12803" width="15.7109375" style="5" customWidth="1"/>
    <col min="12804" max="12804" width="10.85546875" style="5" bestFit="1" customWidth="1"/>
    <col min="12805" max="12805" width="10.42578125" style="5" bestFit="1" customWidth="1"/>
    <col min="12806" max="12806" width="15.140625" style="5" customWidth="1"/>
    <col min="12807" max="12807" width="14.28515625" style="5" customWidth="1"/>
    <col min="12808" max="12808" width="9.7109375" style="5" bestFit="1" customWidth="1"/>
    <col min="12809" max="13056" width="9.140625" style="5"/>
    <col min="13057" max="13057" width="12.140625" style="5" customWidth="1"/>
    <col min="13058" max="13058" width="50.28515625" style="5" customWidth="1"/>
    <col min="13059" max="13059" width="15.7109375" style="5" customWidth="1"/>
    <col min="13060" max="13060" width="10.85546875" style="5" bestFit="1" customWidth="1"/>
    <col min="13061" max="13061" width="10.42578125" style="5" bestFit="1" customWidth="1"/>
    <col min="13062" max="13062" width="15.140625" style="5" customWidth="1"/>
    <col min="13063" max="13063" width="14.28515625" style="5" customWidth="1"/>
    <col min="13064" max="13064" width="9.7109375" style="5" bestFit="1" customWidth="1"/>
    <col min="13065" max="13312" width="9.140625" style="5"/>
    <col min="13313" max="13313" width="12.140625" style="5" customWidth="1"/>
    <col min="13314" max="13314" width="50.28515625" style="5" customWidth="1"/>
    <col min="13315" max="13315" width="15.7109375" style="5" customWidth="1"/>
    <col min="13316" max="13316" width="10.85546875" style="5" bestFit="1" customWidth="1"/>
    <col min="13317" max="13317" width="10.42578125" style="5" bestFit="1" customWidth="1"/>
    <col min="13318" max="13318" width="15.140625" style="5" customWidth="1"/>
    <col min="13319" max="13319" width="14.28515625" style="5" customWidth="1"/>
    <col min="13320" max="13320" width="9.7109375" style="5" bestFit="1" customWidth="1"/>
    <col min="13321" max="13568" width="9.140625" style="5"/>
    <col min="13569" max="13569" width="12.140625" style="5" customWidth="1"/>
    <col min="13570" max="13570" width="50.28515625" style="5" customWidth="1"/>
    <col min="13571" max="13571" width="15.7109375" style="5" customWidth="1"/>
    <col min="13572" max="13572" width="10.85546875" style="5" bestFit="1" customWidth="1"/>
    <col min="13573" max="13573" width="10.42578125" style="5" bestFit="1" customWidth="1"/>
    <col min="13574" max="13574" width="15.140625" style="5" customWidth="1"/>
    <col min="13575" max="13575" width="14.28515625" style="5" customWidth="1"/>
    <col min="13576" max="13576" width="9.7109375" style="5" bestFit="1" customWidth="1"/>
    <col min="13577" max="13824" width="9.140625" style="5"/>
    <col min="13825" max="13825" width="12.140625" style="5" customWidth="1"/>
    <col min="13826" max="13826" width="50.28515625" style="5" customWidth="1"/>
    <col min="13827" max="13827" width="15.7109375" style="5" customWidth="1"/>
    <col min="13828" max="13828" width="10.85546875" style="5" bestFit="1" customWidth="1"/>
    <col min="13829" max="13829" width="10.42578125" style="5" bestFit="1" customWidth="1"/>
    <col min="13830" max="13830" width="15.140625" style="5" customWidth="1"/>
    <col min="13831" max="13831" width="14.28515625" style="5" customWidth="1"/>
    <col min="13832" max="13832" width="9.7109375" style="5" bestFit="1" customWidth="1"/>
    <col min="13833" max="14080" width="9.140625" style="5"/>
    <col min="14081" max="14081" width="12.140625" style="5" customWidth="1"/>
    <col min="14082" max="14082" width="50.28515625" style="5" customWidth="1"/>
    <col min="14083" max="14083" width="15.7109375" style="5" customWidth="1"/>
    <col min="14084" max="14084" width="10.85546875" style="5" bestFit="1" customWidth="1"/>
    <col min="14085" max="14085" width="10.42578125" style="5" bestFit="1" customWidth="1"/>
    <col min="14086" max="14086" width="15.140625" style="5" customWidth="1"/>
    <col min="14087" max="14087" width="14.28515625" style="5" customWidth="1"/>
    <col min="14088" max="14088" width="9.7109375" style="5" bestFit="1" customWidth="1"/>
    <col min="14089" max="14336" width="9.140625" style="5"/>
    <col min="14337" max="14337" width="12.140625" style="5" customWidth="1"/>
    <col min="14338" max="14338" width="50.28515625" style="5" customWidth="1"/>
    <col min="14339" max="14339" width="15.7109375" style="5" customWidth="1"/>
    <col min="14340" max="14340" width="10.85546875" style="5" bestFit="1" customWidth="1"/>
    <col min="14341" max="14341" width="10.42578125" style="5" bestFit="1" customWidth="1"/>
    <col min="14342" max="14342" width="15.140625" style="5" customWidth="1"/>
    <col min="14343" max="14343" width="14.28515625" style="5" customWidth="1"/>
    <col min="14344" max="14344" width="9.7109375" style="5" bestFit="1" customWidth="1"/>
    <col min="14345" max="14592" width="9.140625" style="5"/>
    <col min="14593" max="14593" width="12.140625" style="5" customWidth="1"/>
    <col min="14594" max="14594" width="50.28515625" style="5" customWidth="1"/>
    <col min="14595" max="14595" width="15.7109375" style="5" customWidth="1"/>
    <col min="14596" max="14596" width="10.85546875" style="5" bestFit="1" customWidth="1"/>
    <col min="14597" max="14597" width="10.42578125" style="5" bestFit="1" customWidth="1"/>
    <col min="14598" max="14598" width="15.140625" style="5" customWidth="1"/>
    <col min="14599" max="14599" width="14.28515625" style="5" customWidth="1"/>
    <col min="14600" max="14600" width="9.7109375" style="5" bestFit="1" customWidth="1"/>
    <col min="14601" max="14848" width="9.140625" style="5"/>
    <col min="14849" max="14849" width="12.140625" style="5" customWidth="1"/>
    <col min="14850" max="14850" width="50.28515625" style="5" customWidth="1"/>
    <col min="14851" max="14851" width="15.7109375" style="5" customWidth="1"/>
    <col min="14852" max="14852" width="10.85546875" style="5" bestFit="1" customWidth="1"/>
    <col min="14853" max="14853" width="10.42578125" style="5" bestFit="1" customWidth="1"/>
    <col min="14854" max="14854" width="15.140625" style="5" customWidth="1"/>
    <col min="14855" max="14855" width="14.28515625" style="5" customWidth="1"/>
    <col min="14856" max="14856" width="9.7109375" style="5" bestFit="1" customWidth="1"/>
    <col min="14857" max="15104" width="9.140625" style="5"/>
    <col min="15105" max="15105" width="12.140625" style="5" customWidth="1"/>
    <col min="15106" max="15106" width="50.28515625" style="5" customWidth="1"/>
    <col min="15107" max="15107" width="15.7109375" style="5" customWidth="1"/>
    <col min="15108" max="15108" width="10.85546875" style="5" bestFit="1" customWidth="1"/>
    <col min="15109" max="15109" width="10.42578125" style="5" bestFit="1" customWidth="1"/>
    <col min="15110" max="15110" width="15.140625" style="5" customWidth="1"/>
    <col min="15111" max="15111" width="14.28515625" style="5" customWidth="1"/>
    <col min="15112" max="15112" width="9.7109375" style="5" bestFit="1" customWidth="1"/>
    <col min="15113" max="15360" width="9.140625" style="5"/>
    <col min="15361" max="15361" width="12.140625" style="5" customWidth="1"/>
    <col min="15362" max="15362" width="50.28515625" style="5" customWidth="1"/>
    <col min="15363" max="15363" width="15.7109375" style="5" customWidth="1"/>
    <col min="15364" max="15364" width="10.85546875" style="5" bestFit="1" customWidth="1"/>
    <col min="15365" max="15365" width="10.42578125" style="5" bestFit="1" customWidth="1"/>
    <col min="15366" max="15366" width="15.140625" style="5" customWidth="1"/>
    <col min="15367" max="15367" width="14.28515625" style="5" customWidth="1"/>
    <col min="15368" max="15368" width="9.7109375" style="5" bestFit="1" customWidth="1"/>
    <col min="15369" max="15616" width="9.140625" style="5"/>
    <col min="15617" max="15617" width="12.140625" style="5" customWidth="1"/>
    <col min="15618" max="15618" width="50.28515625" style="5" customWidth="1"/>
    <col min="15619" max="15619" width="15.7109375" style="5" customWidth="1"/>
    <col min="15620" max="15620" width="10.85546875" style="5" bestFit="1" customWidth="1"/>
    <col min="15621" max="15621" width="10.42578125" style="5" bestFit="1" customWidth="1"/>
    <col min="15622" max="15622" width="15.140625" style="5" customWidth="1"/>
    <col min="15623" max="15623" width="14.28515625" style="5" customWidth="1"/>
    <col min="15624" max="15624" width="9.7109375" style="5" bestFit="1" customWidth="1"/>
    <col min="15625" max="15872" width="9.140625" style="5"/>
    <col min="15873" max="15873" width="12.140625" style="5" customWidth="1"/>
    <col min="15874" max="15874" width="50.28515625" style="5" customWidth="1"/>
    <col min="15875" max="15875" width="15.7109375" style="5" customWidth="1"/>
    <col min="15876" max="15876" width="10.85546875" style="5" bestFit="1" customWidth="1"/>
    <col min="15877" max="15877" width="10.42578125" style="5" bestFit="1" customWidth="1"/>
    <col min="15878" max="15878" width="15.140625" style="5" customWidth="1"/>
    <col min="15879" max="15879" width="14.28515625" style="5" customWidth="1"/>
    <col min="15880" max="15880" width="9.7109375" style="5" bestFit="1" customWidth="1"/>
    <col min="15881" max="16128" width="9.140625" style="5"/>
    <col min="16129" max="16129" width="12.140625" style="5" customWidth="1"/>
    <col min="16130" max="16130" width="50.28515625" style="5" customWidth="1"/>
    <col min="16131" max="16131" width="15.7109375" style="5" customWidth="1"/>
    <col min="16132" max="16132" width="10.85546875" style="5" bestFit="1" customWidth="1"/>
    <col min="16133" max="16133" width="10.42578125" style="5" bestFit="1" customWidth="1"/>
    <col min="16134" max="16134" width="15.140625" style="5" customWidth="1"/>
    <col min="16135" max="16135" width="14.28515625" style="5" customWidth="1"/>
    <col min="16136" max="16136" width="9.7109375" style="5" bestFit="1" customWidth="1"/>
    <col min="16137" max="16384" width="9.140625" style="5"/>
  </cols>
  <sheetData>
    <row r="1" spans="1:17" ht="15.75">
      <c r="A1" s="1"/>
      <c r="B1" s="2"/>
      <c r="C1" s="3" t="s">
        <v>0</v>
      </c>
    </row>
    <row r="2" spans="1:17" ht="15">
      <c r="A2" s="6"/>
      <c r="B2" s="7"/>
    </row>
    <row r="3" spans="1:17" ht="15.75">
      <c r="A3" s="6"/>
      <c r="B3" s="8" t="s">
        <v>46</v>
      </c>
    </row>
    <row r="4" spans="1:17" s="7" customFormat="1" ht="14.25" customHeight="1">
      <c r="A4" s="9"/>
      <c r="B4" s="10" t="s">
        <v>47</v>
      </c>
      <c r="D4" s="11"/>
      <c r="E4" s="263"/>
      <c r="F4" s="263"/>
      <c r="G4" s="11"/>
      <c r="H4" s="11"/>
      <c r="I4" s="11"/>
      <c r="J4" s="11"/>
      <c r="K4" s="11"/>
      <c r="L4" s="11"/>
      <c r="M4" s="11"/>
      <c r="N4" s="11"/>
      <c r="O4" s="11"/>
      <c r="P4" s="11"/>
      <c r="Q4" s="11"/>
    </row>
    <row r="5" spans="1:17" s="4" customFormat="1" ht="13.5" thickBot="1">
      <c r="A5" s="12"/>
      <c r="E5" s="262"/>
      <c r="F5" s="262"/>
    </row>
    <row r="6" spans="1:17" ht="13.5" thickBot="1">
      <c r="A6" s="14" t="s">
        <v>2</v>
      </c>
      <c r="B6" s="15" t="s">
        <v>3</v>
      </c>
      <c r="C6" s="16" t="s">
        <v>4</v>
      </c>
      <c r="D6" s="16" t="s">
        <v>5</v>
      </c>
      <c r="E6" s="264" t="s">
        <v>6</v>
      </c>
      <c r="F6" s="272" t="s">
        <v>7</v>
      </c>
    </row>
    <row r="7" spans="1:17" s="128" customFormat="1">
      <c r="A7" s="68"/>
      <c r="B7" s="69"/>
      <c r="C7" s="127"/>
      <c r="D7" s="4"/>
      <c r="E7" s="265"/>
      <c r="F7" s="265"/>
      <c r="G7" s="71"/>
      <c r="H7" s="71"/>
      <c r="I7" s="71"/>
      <c r="J7" s="71"/>
      <c r="K7" s="71"/>
      <c r="L7" s="71"/>
      <c r="M7" s="71"/>
      <c r="N7" s="71"/>
      <c r="O7" s="71"/>
      <c r="P7" s="71"/>
      <c r="Q7" s="71"/>
    </row>
    <row r="8" spans="1:17" ht="30.75" customHeight="1">
      <c r="A8" s="129" t="s">
        <v>8</v>
      </c>
      <c r="B8" s="130" t="s">
        <v>48</v>
      </c>
      <c r="C8" s="48"/>
      <c r="D8" s="50"/>
      <c r="E8" s="266"/>
      <c r="F8" s="266"/>
    </row>
    <row r="9" spans="1:17" s="47" customFormat="1" ht="15">
      <c r="A9" s="27"/>
      <c r="B9" s="56" t="s">
        <v>49</v>
      </c>
      <c r="C9" s="27" t="s">
        <v>10</v>
      </c>
      <c r="D9" s="63">
        <v>70</v>
      </c>
      <c r="E9" s="267">
        <v>0</v>
      </c>
      <c r="F9" s="267">
        <f>D9*E9</f>
        <v>0</v>
      </c>
      <c r="G9" s="46"/>
      <c r="H9" s="46"/>
      <c r="I9" s="46"/>
      <c r="J9" s="46"/>
      <c r="K9" s="46"/>
      <c r="L9" s="46"/>
      <c r="M9" s="46"/>
      <c r="N9" s="46"/>
      <c r="O9" s="46"/>
      <c r="P9" s="46"/>
      <c r="Q9" s="46"/>
    </row>
    <row r="10" spans="1:17" s="128" customFormat="1" ht="15">
      <c r="A10" s="48"/>
      <c r="B10" s="7" t="s">
        <v>50</v>
      </c>
      <c r="C10" s="48" t="s">
        <v>10</v>
      </c>
      <c r="D10" s="63">
        <v>50</v>
      </c>
      <c r="E10" s="267">
        <v>0</v>
      </c>
      <c r="F10" s="267">
        <f>D10*E10</f>
        <v>0</v>
      </c>
      <c r="G10" s="71"/>
      <c r="H10" s="71"/>
      <c r="I10" s="71"/>
      <c r="J10" s="71"/>
      <c r="K10" s="71"/>
      <c r="L10" s="71"/>
      <c r="M10" s="71"/>
      <c r="N10" s="71"/>
      <c r="O10" s="71"/>
      <c r="P10" s="71"/>
      <c r="Q10" s="71"/>
    </row>
    <row r="11" spans="1:17" ht="15">
      <c r="A11" s="48"/>
      <c r="B11" s="7" t="s">
        <v>51</v>
      </c>
      <c r="C11" s="48" t="s">
        <v>10</v>
      </c>
      <c r="D11" s="63">
        <v>2700</v>
      </c>
      <c r="E11" s="267">
        <v>0</v>
      </c>
      <c r="F11" s="267">
        <f>D11*E11</f>
        <v>0</v>
      </c>
    </row>
    <row r="12" spans="1:17" ht="15">
      <c r="A12" s="48"/>
      <c r="B12" s="7"/>
      <c r="C12" s="48"/>
      <c r="D12" s="63"/>
      <c r="E12" s="267">
        <v>0</v>
      </c>
      <c r="F12" s="267"/>
    </row>
    <row r="13" spans="1:17" ht="15">
      <c r="A13" s="27" t="s">
        <v>11</v>
      </c>
      <c r="B13" s="56" t="s">
        <v>52</v>
      </c>
      <c r="C13" s="27"/>
      <c r="D13" s="63"/>
      <c r="E13" s="267"/>
      <c r="F13" s="267">
        <f>D13*E13</f>
        <v>0</v>
      </c>
    </row>
    <row r="14" spans="1:17" ht="15">
      <c r="A14" s="27"/>
      <c r="B14" s="56" t="s">
        <v>53</v>
      </c>
      <c r="C14" s="27" t="s">
        <v>13</v>
      </c>
      <c r="D14" s="63">
        <v>25</v>
      </c>
      <c r="E14" s="267">
        <v>0</v>
      </c>
      <c r="F14" s="267">
        <f>D14*E14</f>
        <v>0</v>
      </c>
    </row>
    <row r="15" spans="1:17" ht="15">
      <c r="A15" s="27"/>
      <c r="B15" s="56" t="s">
        <v>54</v>
      </c>
      <c r="C15" s="27" t="s">
        <v>13</v>
      </c>
      <c r="D15" s="63">
        <v>2</v>
      </c>
      <c r="E15" s="267">
        <v>0</v>
      </c>
      <c r="F15" s="267">
        <f>D15*E15</f>
        <v>0</v>
      </c>
    </row>
    <row r="16" spans="1:17" ht="15">
      <c r="A16" s="27"/>
      <c r="B16" s="56" t="s">
        <v>55</v>
      </c>
      <c r="C16" s="27" t="s">
        <v>13</v>
      </c>
      <c r="D16" s="63">
        <v>10</v>
      </c>
      <c r="E16" s="267">
        <v>0</v>
      </c>
      <c r="F16" s="267">
        <f>D16*E16</f>
        <v>0</v>
      </c>
    </row>
    <row r="17" spans="1:12" ht="15">
      <c r="A17" s="27"/>
      <c r="B17" s="56"/>
      <c r="C17" s="27"/>
      <c r="D17" s="63"/>
      <c r="E17" s="267"/>
      <c r="F17" s="267"/>
    </row>
    <row r="18" spans="1:12" s="134" customFormat="1" ht="31.5" customHeight="1">
      <c r="A18" s="131" t="s">
        <v>14</v>
      </c>
      <c r="B18" s="130" t="s">
        <v>56</v>
      </c>
      <c r="C18" s="132"/>
      <c r="D18" s="133"/>
      <c r="E18" s="268"/>
      <c r="F18" s="268"/>
      <c r="I18" s="135"/>
      <c r="J18" s="136"/>
      <c r="K18" s="137"/>
    </row>
    <row r="19" spans="1:12" s="140" customFormat="1" ht="15.75">
      <c r="A19" s="138"/>
      <c r="B19" s="7" t="s">
        <v>57</v>
      </c>
      <c r="C19" s="27" t="s">
        <v>10</v>
      </c>
      <c r="D19" s="63">
        <v>25</v>
      </c>
      <c r="E19" s="267">
        <v>0</v>
      </c>
      <c r="F19" s="267">
        <f>D19*E19</f>
        <v>0</v>
      </c>
      <c r="G19" s="134"/>
      <c r="H19" s="134"/>
      <c r="I19" s="134"/>
      <c r="J19" s="134"/>
      <c r="K19" s="139"/>
    </row>
    <row r="20" spans="1:12" s="140" customFormat="1" ht="15.75">
      <c r="A20" s="138"/>
      <c r="B20" s="7" t="s">
        <v>58</v>
      </c>
      <c r="C20" s="27" t="s">
        <v>10</v>
      </c>
      <c r="D20" s="63">
        <v>40</v>
      </c>
      <c r="E20" s="267">
        <v>0</v>
      </c>
      <c r="F20" s="267">
        <f>D20*E20</f>
        <v>0</v>
      </c>
      <c r="G20" s="134"/>
      <c r="H20" s="134"/>
      <c r="I20" s="134"/>
      <c r="J20" s="134"/>
      <c r="K20" s="139"/>
    </row>
    <row r="21" spans="1:12" s="140" customFormat="1" ht="15.75">
      <c r="A21" s="138"/>
      <c r="B21" s="7" t="s">
        <v>59</v>
      </c>
      <c r="C21" s="27" t="s">
        <v>10</v>
      </c>
      <c r="D21" s="63">
        <v>40</v>
      </c>
      <c r="E21" s="267">
        <v>0</v>
      </c>
      <c r="F21" s="267">
        <f>D21*E21</f>
        <v>0</v>
      </c>
      <c r="G21" s="134"/>
      <c r="H21" s="134"/>
      <c r="I21" s="134"/>
      <c r="J21" s="134"/>
      <c r="K21" s="139"/>
    </row>
    <row r="22" spans="1:12" s="134" customFormat="1" ht="15" customHeight="1">
      <c r="A22" s="52"/>
      <c r="B22" s="7" t="s">
        <v>60</v>
      </c>
      <c r="C22" s="27" t="s">
        <v>10</v>
      </c>
      <c r="D22" s="63">
        <v>170</v>
      </c>
      <c r="E22" s="267">
        <v>0</v>
      </c>
      <c r="F22" s="267">
        <f>SUM(D22*E22)</f>
        <v>0</v>
      </c>
      <c r="I22" s="135"/>
      <c r="J22" s="136"/>
      <c r="K22" s="137"/>
    </row>
    <row r="23" spans="1:12" ht="15">
      <c r="A23" s="27"/>
      <c r="B23" s="56"/>
      <c r="C23" s="27"/>
      <c r="D23" s="63"/>
      <c r="E23" s="267"/>
      <c r="F23" s="267"/>
    </row>
    <row r="24" spans="1:12" ht="42" customHeight="1">
      <c r="A24" s="131" t="s">
        <v>16</v>
      </c>
      <c r="B24" s="35" t="s">
        <v>61</v>
      </c>
      <c r="C24" s="27" t="s">
        <v>13</v>
      </c>
      <c r="D24" s="63">
        <v>20</v>
      </c>
      <c r="E24" s="267">
        <v>0</v>
      </c>
      <c r="F24" s="267">
        <f>SUM(D24*E24)</f>
        <v>0</v>
      </c>
    </row>
    <row r="25" spans="1:12">
      <c r="A25" s="52"/>
      <c r="B25" s="135"/>
      <c r="C25" s="136"/>
      <c r="D25" s="133"/>
      <c r="E25" s="268"/>
      <c r="F25" s="268"/>
    </row>
    <row r="26" spans="1:12" s="134" customFormat="1" ht="30">
      <c r="A26" s="131" t="s">
        <v>18</v>
      </c>
      <c r="B26" s="35" t="s">
        <v>62</v>
      </c>
      <c r="C26" s="27" t="s">
        <v>13</v>
      </c>
      <c r="D26" s="63">
        <v>3</v>
      </c>
      <c r="E26" s="267">
        <v>0</v>
      </c>
      <c r="F26" s="267">
        <f>SUM(D26*E26)</f>
        <v>0</v>
      </c>
      <c r="I26" s="135"/>
      <c r="J26" s="136"/>
      <c r="K26" s="137"/>
      <c r="L26" s="141"/>
    </row>
    <row r="27" spans="1:12" s="134" customFormat="1" ht="14.25" customHeight="1">
      <c r="A27" s="52"/>
      <c r="B27" s="135"/>
      <c r="C27" s="136"/>
      <c r="D27" s="133"/>
      <c r="E27" s="268"/>
      <c r="F27" s="268"/>
      <c r="G27" s="132"/>
      <c r="I27" s="135"/>
      <c r="J27" s="136"/>
      <c r="K27" s="137"/>
      <c r="L27" s="141"/>
    </row>
    <row r="28" spans="1:12" s="134" customFormat="1" ht="60">
      <c r="A28" s="131" t="s">
        <v>20</v>
      </c>
      <c r="B28" s="35" t="s">
        <v>63</v>
      </c>
      <c r="C28" s="27" t="s">
        <v>13</v>
      </c>
      <c r="D28" s="63">
        <v>1</v>
      </c>
      <c r="E28" s="267">
        <v>0</v>
      </c>
      <c r="F28" s="267">
        <f>SUM(D28*E28)</f>
        <v>0</v>
      </c>
    </row>
    <row r="29" spans="1:12" s="134" customFormat="1" ht="14.25" customHeight="1">
      <c r="A29" s="27"/>
      <c r="B29" s="56"/>
      <c r="C29" s="27"/>
      <c r="D29" s="63"/>
      <c r="E29" s="267"/>
      <c r="F29" s="267"/>
      <c r="G29" s="132"/>
      <c r="I29" s="135"/>
      <c r="J29" s="136"/>
      <c r="K29" s="137"/>
      <c r="L29" s="141"/>
    </row>
    <row r="30" spans="1:12" s="142" customFormat="1" ht="15" customHeight="1">
      <c r="A30" s="131" t="s">
        <v>22</v>
      </c>
      <c r="B30" s="35" t="s">
        <v>64</v>
      </c>
      <c r="C30" s="134"/>
      <c r="D30" s="134"/>
      <c r="E30" s="269"/>
      <c r="F30" s="269"/>
    </row>
    <row r="31" spans="1:12" s="142" customFormat="1" ht="15">
      <c r="A31" s="52"/>
      <c r="B31" s="35" t="s">
        <v>65</v>
      </c>
      <c r="C31" s="27" t="s">
        <v>10</v>
      </c>
      <c r="D31" s="63">
        <v>40</v>
      </c>
      <c r="E31" s="267">
        <v>0</v>
      </c>
      <c r="F31" s="267">
        <f>SUM(D31*E31)</f>
        <v>0</v>
      </c>
    </row>
    <row r="32" spans="1:12" s="142" customFormat="1" ht="15">
      <c r="A32" s="52"/>
      <c r="B32" s="35" t="s">
        <v>66</v>
      </c>
      <c r="C32" s="27" t="s">
        <v>10</v>
      </c>
      <c r="D32" s="63">
        <v>20</v>
      </c>
      <c r="E32" s="267">
        <v>0</v>
      </c>
      <c r="F32" s="267">
        <f>SUM(D32*E32)</f>
        <v>0</v>
      </c>
    </row>
    <row r="33" spans="1:17" s="142" customFormat="1" ht="15">
      <c r="A33" s="52"/>
      <c r="B33" s="35" t="s">
        <v>67</v>
      </c>
      <c r="C33" s="27" t="s">
        <v>10</v>
      </c>
      <c r="D33" s="63">
        <v>15</v>
      </c>
      <c r="E33" s="267">
        <v>0</v>
      </c>
      <c r="F33" s="267">
        <f>SUM(D33*E33)</f>
        <v>0</v>
      </c>
    </row>
    <row r="34" spans="1:17" s="142" customFormat="1" ht="15">
      <c r="A34" s="52"/>
      <c r="B34" s="35"/>
      <c r="C34" s="136"/>
      <c r="D34" s="133"/>
      <c r="E34" s="268"/>
      <c r="F34" s="268"/>
    </row>
    <row r="35" spans="1:17" s="142" customFormat="1" ht="30">
      <c r="A35" s="131" t="s">
        <v>25</v>
      </c>
      <c r="B35" s="35" t="s">
        <v>68</v>
      </c>
      <c r="C35" s="134"/>
      <c r="D35" s="134"/>
      <c r="E35" s="269"/>
      <c r="F35" s="269"/>
    </row>
    <row r="36" spans="1:17" s="142" customFormat="1" ht="15">
      <c r="A36" s="52"/>
      <c r="B36" s="35" t="s">
        <v>69</v>
      </c>
      <c r="C36" s="27" t="s">
        <v>13</v>
      </c>
      <c r="D36" s="63">
        <v>6</v>
      </c>
      <c r="E36" s="267">
        <v>0</v>
      </c>
      <c r="F36" s="267">
        <f>SUM(D36*E36)</f>
        <v>0</v>
      </c>
    </row>
    <row r="37" spans="1:17" s="142" customFormat="1" ht="15">
      <c r="A37" s="52"/>
      <c r="B37" s="35" t="s">
        <v>70</v>
      </c>
      <c r="C37" s="27" t="s">
        <v>13</v>
      </c>
      <c r="D37" s="63">
        <v>15</v>
      </c>
      <c r="E37" s="267">
        <v>0</v>
      </c>
      <c r="F37" s="267">
        <f>SUM(D37*E37)</f>
        <v>0</v>
      </c>
    </row>
    <row r="38" spans="1:17" s="134" customFormat="1">
      <c r="A38" s="52"/>
      <c r="B38" s="135"/>
      <c r="C38" s="136"/>
      <c r="D38" s="133"/>
      <c r="E38" s="268"/>
      <c r="F38" s="268"/>
    </row>
    <row r="39" spans="1:17" ht="15">
      <c r="A39" s="48" t="s">
        <v>28</v>
      </c>
      <c r="B39" s="7" t="s">
        <v>71</v>
      </c>
      <c r="C39" s="48"/>
      <c r="D39" s="63"/>
      <c r="E39" s="267"/>
      <c r="F39" s="267">
        <f t="shared" ref="F39:F50" si="0">D39*E39</f>
        <v>0</v>
      </c>
    </row>
    <row r="40" spans="1:17" ht="18">
      <c r="A40" s="48"/>
      <c r="B40" s="7" t="s">
        <v>72</v>
      </c>
      <c r="C40" s="48" t="s">
        <v>10</v>
      </c>
      <c r="D40" s="63">
        <v>3000</v>
      </c>
      <c r="E40" s="267">
        <v>0</v>
      </c>
      <c r="F40" s="267">
        <f t="shared" si="0"/>
        <v>0</v>
      </c>
    </row>
    <row r="41" spans="1:17" ht="18">
      <c r="A41" s="48"/>
      <c r="B41" s="7" t="s">
        <v>73</v>
      </c>
      <c r="C41" s="48" t="s">
        <v>10</v>
      </c>
      <c r="D41" s="63">
        <v>2400</v>
      </c>
      <c r="E41" s="267">
        <v>0</v>
      </c>
      <c r="F41" s="267">
        <f t="shared" si="0"/>
        <v>0</v>
      </c>
    </row>
    <row r="42" spans="1:17" ht="18">
      <c r="A42" s="27"/>
      <c r="B42" s="56" t="s">
        <v>74</v>
      </c>
      <c r="C42" s="27" t="s">
        <v>10</v>
      </c>
      <c r="D42" s="63">
        <v>15</v>
      </c>
      <c r="E42" s="267">
        <v>0</v>
      </c>
      <c r="F42" s="267">
        <f t="shared" si="0"/>
        <v>0</v>
      </c>
    </row>
    <row r="43" spans="1:17" ht="18">
      <c r="A43" s="27"/>
      <c r="B43" s="56" t="s">
        <v>75</v>
      </c>
      <c r="C43" s="27" t="s">
        <v>10</v>
      </c>
      <c r="D43" s="63">
        <v>55</v>
      </c>
      <c r="E43" s="267">
        <v>0</v>
      </c>
      <c r="F43" s="267">
        <f t="shared" si="0"/>
        <v>0</v>
      </c>
    </row>
    <row r="44" spans="1:17" ht="18">
      <c r="A44" s="48"/>
      <c r="B44" s="7" t="s">
        <v>76</v>
      </c>
      <c r="C44" s="48" t="s">
        <v>10</v>
      </c>
      <c r="D44" s="63">
        <v>36</v>
      </c>
      <c r="E44" s="267">
        <v>0</v>
      </c>
      <c r="F44" s="267">
        <f t="shared" si="0"/>
        <v>0</v>
      </c>
    </row>
    <row r="45" spans="1:17" ht="18">
      <c r="A45" s="48"/>
      <c r="B45" s="7" t="s">
        <v>77</v>
      </c>
      <c r="C45" s="48" t="s">
        <v>10</v>
      </c>
      <c r="D45" s="63">
        <v>50</v>
      </c>
      <c r="E45" s="267">
        <v>0</v>
      </c>
      <c r="F45" s="267">
        <f t="shared" si="0"/>
        <v>0</v>
      </c>
    </row>
    <row r="46" spans="1:17" s="128" customFormat="1" ht="18">
      <c r="A46" s="48"/>
      <c r="B46" s="7" t="s">
        <v>78</v>
      </c>
      <c r="C46" s="48" t="s">
        <v>10</v>
      </c>
      <c r="D46" s="63">
        <v>2400</v>
      </c>
      <c r="E46" s="267">
        <v>0</v>
      </c>
      <c r="F46" s="267">
        <f t="shared" si="0"/>
        <v>0</v>
      </c>
      <c r="G46" s="71"/>
      <c r="H46" s="71"/>
      <c r="I46" s="71"/>
      <c r="J46" s="71"/>
      <c r="K46" s="71"/>
      <c r="L46" s="71"/>
      <c r="M46" s="71"/>
      <c r="N46" s="71"/>
      <c r="O46" s="71"/>
      <c r="P46" s="71"/>
      <c r="Q46" s="71"/>
    </row>
    <row r="47" spans="1:17" ht="18">
      <c r="A47" s="48"/>
      <c r="B47" s="7" t="s">
        <v>79</v>
      </c>
      <c r="C47" s="48" t="s">
        <v>10</v>
      </c>
      <c r="D47" s="63">
        <v>100</v>
      </c>
      <c r="E47" s="267">
        <v>0</v>
      </c>
      <c r="F47" s="267">
        <f t="shared" si="0"/>
        <v>0</v>
      </c>
    </row>
    <row r="48" spans="1:17" ht="18">
      <c r="A48" s="48"/>
      <c r="B48" s="7" t="s">
        <v>80</v>
      </c>
      <c r="C48" s="48" t="s">
        <v>10</v>
      </c>
      <c r="D48" s="63">
        <v>150</v>
      </c>
      <c r="E48" s="267">
        <v>0</v>
      </c>
      <c r="F48" s="267">
        <f t="shared" si="0"/>
        <v>0</v>
      </c>
    </row>
    <row r="49" spans="1:17" ht="18">
      <c r="A49" s="48"/>
      <c r="B49" s="7" t="s">
        <v>81</v>
      </c>
      <c r="C49" s="48" t="s">
        <v>10</v>
      </c>
      <c r="D49" s="63">
        <v>2800</v>
      </c>
      <c r="E49" s="267">
        <v>0</v>
      </c>
      <c r="F49" s="267">
        <f t="shared" si="0"/>
        <v>0</v>
      </c>
    </row>
    <row r="50" spans="1:17" ht="18">
      <c r="A50" s="48"/>
      <c r="B50" s="7" t="s">
        <v>82</v>
      </c>
      <c r="C50" s="48" t="s">
        <v>10</v>
      </c>
      <c r="D50" s="63">
        <v>30</v>
      </c>
      <c r="E50" s="267">
        <v>0</v>
      </c>
      <c r="F50" s="267">
        <f t="shared" si="0"/>
        <v>0</v>
      </c>
    </row>
    <row r="51" spans="1:17" ht="15">
      <c r="A51" s="48"/>
      <c r="B51" s="7"/>
      <c r="C51" s="48"/>
      <c r="D51" s="63"/>
      <c r="E51" s="267"/>
      <c r="F51" s="267"/>
    </row>
    <row r="52" spans="1:17" s="128" customFormat="1" ht="15">
      <c r="A52" s="27" t="s">
        <v>83</v>
      </c>
      <c r="B52" s="56" t="s">
        <v>84</v>
      </c>
      <c r="C52" s="27"/>
      <c r="D52" s="63"/>
      <c r="E52" s="267"/>
      <c r="F52" s="267">
        <f t="shared" ref="F52:F59" si="1">D52*E52</f>
        <v>0</v>
      </c>
      <c r="G52" s="71"/>
      <c r="H52" s="71"/>
      <c r="I52" s="71"/>
      <c r="J52" s="71"/>
      <c r="K52" s="71"/>
      <c r="L52" s="71"/>
      <c r="M52" s="71"/>
      <c r="N52" s="71"/>
      <c r="O52" s="71"/>
      <c r="P52" s="71"/>
      <c r="Q52" s="71"/>
    </row>
    <row r="53" spans="1:17" ht="15">
      <c r="A53" s="27"/>
      <c r="B53" s="56" t="s">
        <v>85</v>
      </c>
      <c r="C53" s="27" t="s">
        <v>13</v>
      </c>
      <c r="D53" s="143">
        <v>24</v>
      </c>
      <c r="E53" s="267">
        <v>0</v>
      </c>
      <c r="F53" s="267">
        <f t="shared" si="1"/>
        <v>0</v>
      </c>
    </row>
    <row r="54" spans="1:17" ht="15">
      <c r="A54" s="27"/>
      <c r="B54" s="56" t="s">
        <v>86</v>
      </c>
      <c r="C54" s="27" t="s">
        <v>13</v>
      </c>
      <c r="D54" s="143">
        <v>2</v>
      </c>
      <c r="E54" s="267">
        <v>0</v>
      </c>
      <c r="F54" s="267">
        <f t="shared" si="1"/>
        <v>0</v>
      </c>
    </row>
    <row r="55" spans="1:17" s="128" customFormat="1" ht="15">
      <c r="A55" s="48"/>
      <c r="B55" s="7" t="s">
        <v>87</v>
      </c>
      <c r="C55" s="48" t="s">
        <v>13</v>
      </c>
      <c r="D55" s="63">
        <v>3</v>
      </c>
      <c r="E55" s="267">
        <v>0</v>
      </c>
      <c r="F55" s="267">
        <f>D55*E55</f>
        <v>0</v>
      </c>
      <c r="G55" s="71"/>
      <c r="H55" s="71"/>
      <c r="I55" s="71"/>
      <c r="J55" s="71"/>
      <c r="K55" s="71"/>
      <c r="L55" s="71"/>
      <c r="M55" s="71"/>
      <c r="N55" s="71"/>
      <c r="O55" s="71"/>
      <c r="P55" s="71"/>
      <c r="Q55" s="71"/>
    </row>
    <row r="56" spans="1:17" ht="15">
      <c r="A56" s="48"/>
      <c r="B56" s="7" t="s">
        <v>88</v>
      </c>
      <c r="C56" s="48" t="s">
        <v>13</v>
      </c>
      <c r="D56" s="63">
        <v>9</v>
      </c>
      <c r="E56" s="267">
        <v>0</v>
      </c>
      <c r="F56" s="267">
        <f>D56*E56</f>
        <v>0</v>
      </c>
    </row>
    <row r="57" spans="1:17" s="128" customFormat="1" ht="15">
      <c r="A57" s="27"/>
      <c r="B57" s="56"/>
      <c r="C57" s="27"/>
      <c r="D57" s="63"/>
      <c r="E57" s="267"/>
      <c r="F57" s="267">
        <f t="shared" si="1"/>
        <v>0</v>
      </c>
      <c r="G57" s="71"/>
      <c r="H57" s="71"/>
      <c r="I57" s="71"/>
      <c r="J57" s="71"/>
      <c r="K57" s="71"/>
      <c r="L57" s="71"/>
      <c r="M57" s="71"/>
      <c r="N57" s="71"/>
      <c r="O57" s="71"/>
      <c r="P57" s="71"/>
      <c r="Q57" s="71"/>
    </row>
    <row r="58" spans="1:17" ht="15">
      <c r="A58" s="27" t="s">
        <v>89</v>
      </c>
      <c r="B58" s="56" t="s">
        <v>90</v>
      </c>
      <c r="C58" s="27"/>
      <c r="D58" s="63"/>
      <c r="E58" s="267"/>
      <c r="F58" s="267">
        <f t="shared" si="1"/>
        <v>0</v>
      </c>
    </row>
    <row r="59" spans="1:17" ht="15">
      <c r="A59" s="27"/>
      <c r="B59" s="56" t="s">
        <v>91</v>
      </c>
      <c r="C59" s="27" t="s">
        <v>13</v>
      </c>
      <c r="D59" s="63">
        <v>100</v>
      </c>
      <c r="E59" s="267">
        <v>0</v>
      </c>
      <c r="F59" s="267">
        <f t="shared" si="1"/>
        <v>0</v>
      </c>
    </row>
    <row r="60" spans="1:17" ht="15">
      <c r="A60" s="27"/>
      <c r="B60" s="56"/>
      <c r="C60" s="27"/>
      <c r="D60" s="63"/>
      <c r="E60" s="267"/>
      <c r="F60" s="267"/>
    </row>
    <row r="61" spans="1:17" ht="15">
      <c r="A61" s="27" t="s">
        <v>92</v>
      </c>
      <c r="B61" s="56" t="s">
        <v>93</v>
      </c>
      <c r="C61" s="27" t="s">
        <v>13</v>
      </c>
      <c r="D61" s="63">
        <v>25</v>
      </c>
      <c r="E61" s="267">
        <v>0</v>
      </c>
      <c r="F61" s="267">
        <f>D61*E61</f>
        <v>0</v>
      </c>
    </row>
    <row r="62" spans="1:17" s="128" customFormat="1" ht="15">
      <c r="A62" s="27"/>
      <c r="B62" s="56"/>
      <c r="C62" s="27"/>
      <c r="D62" s="63"/>
      <c r="E62" s="267"/>
      <c r="F62" s="267"/>
      <c r="G62" s="71"/>
      <c r="H62" s="71"/>
      <c r="I62" s="71"/>
      <c r="J62" s="71"/>
      <c r="K62" s="71"/>
      <c r="L62" s="71"/>
      <c r="M62" s="71"/>
      <c r="N62" s="71"/>
      <c r="O62" s="71"/>
      <c r="P62" s="71"/>
      <c r="Q62" s="71"/>
    </row>
    <row r="63" spans="1:17" ht="15">
      <c r="A63" s="48" t="s">
        <v>94</v>
      </c>
      <c r="B63" s="7" t="s">
        <v>95</v>
      </c>
      <c r="C63" s="48"/>
      <c r="D63" s="63"/>
      <c r="E63" s="267"/>
      <c r="F63" s="267">
        <f>D63*E63</f>
        <v>0</v>
      </c>
    </row>
    <row r="64" spans="1:17" ht="15">
      <c r="A64" s="48"/>
      <c r="B64" s="7" t="s">
        <v>96</v>
      </c>
      <c r="C64" s="48"/>
      <c r="D64" s="63"/>
      <c r="E64" s="267"/>
      <c r="F64" s="267"/>
    </row>
    <row r="65" spans="1:17" ht="15">
      <c r="A65" s="48"/>
      <c r="B65" s="7" t="s">
        <v>97</v>
      </c>
      <c r="C65" s="48" t="s">
        <v>13</v>
      </c>
      <c r="D65" s="63">
        <v>1</v>
      </c>
      <c r="E65" s="267">
        <v>0</v>
      </c>
      <c r="F65" s="267">
        <f>D65*E65</f>
        <v>0</v>
      </c>
    </row>
    <row r="66" spans="1:17" ht="15">
      <c r="A66" s="48"/>
      <c r="B66" s="7" t="s">
        <v>98</v>
      </c>
      <c r="C66" s="48" t="s">
        <v>13</v>
      </c>
      <c r="D66" s="63">
        <v>2</v>
      </c>
      <c r="E66" s="267">
        <v>0</v>
      </c>
      <c r="F66" s="267">
        <f>D66*E66</f>
        <v>0</v>
      </c>
    </row>
    <row r="67" spans="1:17" s="128" customFormat="1" ht="15">
      <c r="A67" s="48"/>
      <c r="B67" s="7"/>
      <c r="C67" s="48"/>
      <c r="D67" s="63"/>
      <c r="E67" s="267"/>
      <c r="F67" s="267"/>
      <c r="G67" s="71"/>
      <c r="H67" s="71"/>
      <c r="I67" s="71"/>
      <c r="J67" s="71"/>
      <c r="K67" s="71"/>
      <c r="L67" s="71"/>
      <c r="M67" s="71"/>
      <c r="N67" s="71"/>
      <c r="O67" s="71"/>
      <c r="P67" s="71"/>
      <c r="Q67" s="71"/>
    </row>
    <row r="68" spans="1:17" s="128" customFormat="1" ht="15">
      <c r="A68" s="48" t="s">
        <v>99</v>
      </c>
      <c r="B68" s="7" t="s">
        <v>100</v>
      </c>
      <c r="C68" s="48"/>
      <c r="D68" s="63"/>
      <c r="E68" s="267"/>
      <c r="F68" s="267">
        <f t="shared" ref="F68:F75" si="2">D68*E68</f>
        <v>0</v>
      </c>
      <c r="G68" s="71"/>
      <c r="H68" s="71"/>
      <c r="I68" s="71"/>
      <c r="J68" s="71"/>
      <c r="K68" s="71"/>
      <c r="L68" s="71"/>
      <c r="M68" s="71"/>
      <c r="N68" s="71"/>
      <c r="O68" s="71"/>
      <c r="P68" s="71"/>
      <c r="Q68" s="71"/>
    </row>
    <row r="69" spans="1:17" ht="15">
      <c r="A69" s="48"/>
      <c r="B69" s="7" t="s">
        <v>101</v>
      </c>
      <c r="C69" s="48" t="s">
        <v>13</v>
      </c>
      <c r="D69" s="63">
        <v>1</v>
      </c>
      <c r="E69" s="267">
        <v>0</v>
      </c>
      <c r="F69" s="267">
        <f t="shared" si="2"/>
        <v>0</v>
      </c>
    </row>
    <row r="70" spans="1:17" s="145" customFormat="1" ht="15">
      <c r="A70" s="48"/>
      <c r="B70" s="7" t="s">
        <v>102</v>
      </c>
      <c r="C70" s="48" t="s">
        <v>13</v>
      </c>
      <c r="D70" s="63">
        <v>1</v>
      </c>
      <c r="E70" s="267">
        <v>0</v>
      </c>
      <c r="F70" s="267">
        <f t="shared" si="2"/>
        <v>0</v>
      </c>
      <c r="G70" s="144"/>
      <c r="H70" s="144"/>
      <c r="I70" s="144"/>
      <c r="J70" s="144"/>
      <c r="K70" s="144"/>
      <c r="L70" s="144"/>
      <c r="M70" s="144"/>
      <c r="N70" s="144"/>
      <c r="O70" s="144"/>
      <c r="P70" s="144"/>
      <c r="Q70" s="144"/>
    </row>
    <row r="71" spans="1:17" ht="15">
      <c r="A71" s="48"/>
      <c r="B71" s="7" t="s">
        <v>103</v>
      </c>
      <c r="C71" s="48" t="s">
        <v>13</v>
      </c>
      <c r="D71" s="63">
        <v>1</v>
      </c>
      <c r="E71" s="267">
        <v>0</v>
      </c>
      <c r="F71" s="267">
        <f t="shared" si="2"/>
        <v>0</v>
      </c>
    </row>
    <row r="72" spans="1:17" ht="15">
      <c r="A72" s="48"/>
      <c r="B72" s="7" t="s">
        <v>104</v>
      </c>
      <c r="C72" s="48" t="s">
        <v>13</v>
      </c>
      <c r="D72" s="63">
        <v>9</v>
      </c>
      <c r="E72" s="267">
        <v>0</v>
      </c>
      <c r="F72" s="267">
        <f t="shared" si="2"/>
        <v>0</v>
      </c>
    </row>
    <row r="73" spans="1:17" ht="15">
      <c r="A73" s="48"/>
      <c r="B73" s="7" t="s">
        <v>105</v>
      </c>
      <c r="C73" s="48" t="s">
        <v>13</v>
      </c>
      <c r="D73" s="63">
        <v>4</v>
      </c>
      <c r="E73" s="267">
        <v>0</v>
      </c>
      <c r="F73" s="267">
        <f t="shared" si="2"/>
        <v>0</v>
      </c>
    </row>
    <row r="74" spans="1:17" ht="15">
      <c r="A74" s="48"/>
      <c r="B74" s="7" t="s">
        <v>106</v>
      </c>
      <c r="C74" s="48" t="s">
        <v>13</v>
      </c>
      <c r="D74" s="63">
        <v>3</v>
      </c>
      <c r="E74" s="267">
        <v>0</v>
      </c>
      <c r="F74" s="267">
        <f t="shared" si="2"/>
        <v>0</v>
      </c>
    </row>
    <row r="75" spans="1:17" ht="15">
      <c r="A75" s="27"/>
      <c r="B75" s="56" t="s">
        <v>107</v>
      </c>
      <c r="C75" s="27" t="s">
        <v>13</v>
      </c>
      <c r="D75" s="63">
        <v>1</v>
      </c>
      <c r="E75" s="267">
        <v>0</v>
      </c>
      <c r="F75" s="267">
        <f t="shared" si="2"/>
        <v>0</v>
      </c>
    </row>
    <row r="76" spans="1:17" ht="15">
      <c r="A76" s="48"/>
      <c r="B76" s="7"/>
      <c r="C76" s="48"/>
      <c r="D76" s="63"/>
      <c r="E76" s="267"/>
      <c r="F76" s="267"/>
    </row>
    <row r="77" spans="1:17" ht="15">
      <c r="A77" s="48" t="s">
        <v>108</v>
      </c>
      <c r="B77" s="7" t="s">
        <v>109</v>
      </c>
      <c r="C77" s="48"/>
      <c r="D77" s="63"/>
      <c r="E77" s="267"/>
      <c r="F77" s="267">
        <f t="shared" ref="F77:F87" si="3">D77*E77</f>
        <v>0</v>
      </c>
    </row>
    <row r="78" spans="1:17" ht="15">
      <c r="A78" s="48"/>
      <c r="B78" s="7" t="s">
        <v>101</v>
      </c>
      <c r="C78" s="48" t="s">
        <v>13</v>
      </c>
      <c r="D78" s="63">
        <v>1</v>
      </c>
      <c r="E78" s="267">
        <v>0</v>
      </c>
      <c r="F78" s="267">
        <f t="shared" si="3"/>
        <v>0</v>
      </c>
    </row>
    <row r="79" spans="1:17" ht="15">
      <c r="A79" s="48"/>
      <c r="B79" s="7" t="s">
        <v>110</v>
      </c>
      <c r="C79" s="48" t="s">
        <v>13</v>
      </c>
      <c r="D79" s="63">
        <v>1</v>
      </c>
      <c r="E79" s="267">
        <v>0</v>
      </c>
      <c r="F79" s="267">
        <f t="shared" si="3"/>
        <v>0</v>
      </c>
    </row>
    <row r="80" spans="1:17" ht="15">
      <c r="A80" s="48"/>
      <c r="B80" s="7" t="s">
        <v>111</v>
      </c>
      <c r="C80" s="48" t="s">
        <v>13</v>
      </c>
      <c r="D80" s="63">
        <v>1</v>
      </c>
      <c r="E80" s="267">
        <v>0</v>
      </c>
      <c r="F80" s="267">
        <f t="shared" si="3"/>
        <v>0</v>
      </c>
    </row>
    <row r="81" spans="1:17" ht="15">
      <c r="A81" s="48"/>
      <c r="B81" s="7" t="s">
        <v>112</v>
      </c>
      <c r="C81" s="48" t="s">
        <v>13</v>
      </c>
      <c r="D81" s="63">
        <v>1</v>
      </c>
      <c r="E81" s="267">
        <v>0</v>
      </c>
      <c r="F81" s="267">
        <f t="shared" si="3"/>
        <v>0</v>
      </c>
    </row>
    <row r="82" spans="1:17" s="47" customFormat="1" ht="15">
      <c r="A82" s="48"/>
      <c r="B82" s="7" t="s">
        <v>113</v>
      </c>
      <c r="C82" s="48" t="s">
        <v>13</v>
      </c>
      <c r="D82" s="63">
        <v>2</v>
      </c>
      <c r="E82" s="267">
        <v>0</v>
      </c>
      <c r="F82" s="267">
        <f>D82*E82</f>
        <v>0</v>
      </c>
      <c r="G82" s="46"/>
      <c r="H82" s="46"/>
      <c r="I82" s="46"/>
      <c r="J82" s="46"/>
      <c r="K82" s="46"/>
      <c r="L82" s="46"/>
      <c r="M82" s="46"/>
      <c r="N82" s="46"/>
      <c r="O82" s="46"/>
      <c r="P82" s="46"/>
      <c r="Q82" s="46"/>
    </row>
    <row r="83" spans="1:17" ht="15">
      <c r="A83" s="48"/>
      <c r="B83" s="7" t="s">
        <v>114</v>
      </c>
      <c r="C83" s="48" t="s">
        <v>13</v>
      </c>
      <c r="D83" s="63">
        <v>2</v>
      </c>
      <c r="E83" s="267">
        <v>0</v>
      </c>
      <c r="F83" s="267">
        <f>D83*E83</f>
        <v>0</v>
      </c>
    </row>
    <row r="84" spans="1:17" ht="15">
      <c r="A84" s="48"/>
      <c r="B84" s="7" t="s">
        <v>104</v>
      </c>
      <c r="C84" s="48" t="s">
        <v>13</v>
      </c>
      <c r="D84" s="63">
        <v>25</v>
      </c>
      <c r="E84" s="267">
        <v>0</v>
      </c>
      <c r="F84" s="267">
        <f t="shared" si="3"/>
        <v>0</v>
      </c>
    </row>
    <row r="85" spans="1:17" ht="15">
      <c r="A85" s="48"/>
      <c r="B85" s="7" t="s">
        <v>105</v>
      </c>
      <c r="C85" s="48" t="s">
        <v>13</v>
      </c>
      <c r="D85" s="63">
        <v>8</v>
      </c>
      <c r="E85" s="267">
        <v>0</v>
      </c>
      <c r="F85" s="267">
        <f t="shared" si="3"/>
        <v>0</v>
      </c>
    </row>
    <row r="86" spans="1:17" ht="15">
      <c r="A86" s="48"/>
      <c r="B86" s="7" t="s">
        <v>106</v>
      </c>
      <c r="C86" s="48" t="s">
        <v>13</v>
      </c>
      <c r="D86" s="63">
        <v>3</v>
      </c>
      <c r="E86" s="267">
        <v>0</v>
      </c>
      <c r="F86" s="267">
        <f t="shared" si="3"/>
        <v>0</v>
      </c>
    </row>
    <row r="87" spans="1:17" ht="15">
      <c r="A87" s="27"/>
      <c r="B87" s="56" t="s">
        <v>107</v>
      </c>
      <c r="C87" s="27" t="s">
        <v>13</v>
      </c>
      <c r="D87" s="63">
        <v>1</v>
      </c>
      <c r="E87" s="267">
        <v>0</v>
      </c>
      <c r="F87" s="267">
        <f t="shared" si="3"/>
        <v>0</v>
      </c>
    </row>
    <row r="88" spans="1:17" ht="15">
      <c r="A88" s="48"/>
      <c r="B88" s="7"/>
      <c r="C88" s="48"/>
      <c r="D88" s="63"/>
      <c r="E88" s="267"/>
      <c r="F88" s="267"/>
    </row>
    <row r="89" spans="1:17" ht="15">
      <c r="A89" s="48" t="s">
        <v>115</v>
      </c>
      <c r="B89" s="7" t="s">
        <v>116</v>
      </c>
      <c r="C89" s="48"/>
      <c r="D89" s="63"/>
      <c r="E89" s="267"/>
      <c r="F89" s="267">
        <f t="shared" ref="F89:F98" si="4">D89*E89</f>
        <v>0</v>
      </c>
    </row>
    <row r="90" spans="1:17" ht="15">
      <c r="A90" s="48"/>
      <c r="B90" s="7" t="s">
        <v>101</v>
      </c>
      <c r="C90" s="48" t="s">
        <v>13</v>
      </c>
      <c r="D90" s="63">
        <v>1</v>
      </c>
      <c r="E90" s="267">
        <v>0</v>
      </c>
      <c r="F90" s="267">
        <f t="shared" si="4"/>
        <v>0</v>
      </c>
    </row>
    <row r="91" spans="1:17" ht="15">
      <c r="A91" s="48"/>
      <c r="B91" s="7" t="s">
        <v>102</v>
      </c>
      <c r="C91" s="48" t="s">
        <v>13</v>
      </c>
      <c r="D91" s="63">
        <v>1</v>
      </c>
      <c r="E91" s="267">
        <v>0</v>
      </c>
      <c r="F91" s="267">
        <f t="shared" si="4"/>
        <v>0</v>
      </c>
    </row>
    <row r="92" spans="1:17" ht="15">
      <c r="A92" s="48"/>
      <c r="B92" s="7" t="s">
        <v>111</v>
      </c>
      <c r="C92" s="48" t="s">
        <v>13</v>
      </c>
      <c r="D92" s="63">
        <v>1</v>
      </c>
      <c r="E92" s="267">
        <v>0</v>
      </c>
      <c r="F92" s="267">
        <f t="shared" si="4"/>
        <v>0</v>
      </c>
    </row>
    <row r="93" spans="1:17" s="47" customFormat="1" ht="15">
      <c r="A93" s="48"/>
      <c r="B93" s="7" t="s">
        <v>103</v>
      </c>
      <c r="C93" s="48" t="s">
        <v>13</v>
      </c>
      <c r="D93" s="63">
        <v>1</v>
      </c>
      <c r="E93" s="267">
        <v>0</v>
      </c>
      <c r="F93" s="267">
        <f t="shared" si="4"/>
        <v>0</v>
      </c>
      <c r="G93" s="46"/>
      <c r="H93" s="46"/>
      <c r="I93" s="46"/>
      <c r="J93" s="46"/>
      <c r="K93" s="46"/>
      <c r="L93" s="46"/>
      <c r="M93" s="46"/>
      <c r="N93" s="46"/>
      <c r="O93" s="46"/>
      <c r="P93" s="46"/>
      <c r="Q93" s="46"/>
    </row>
    <row r="94" spans="1:17" s="128" customFormat="1" ht="15">
      <c r="A94" s="48"/>
      <c r="B94" s="7" t="s">
        <v>104</v>
      </c>
      <c r="C94" s="48" t="s">
        <v>13</v>
      </c>
      <c r="D94" s="63">
        <v>10</v>
      </c>
      <c r="E94" s="267">
        <v>0</v>
      </c>
      <c r="F94" s="267">
        <f t="shared" si="4"/>
        <v>0</v>
      </c>
      <c r="G94" s="71"/>
      <c r="H94" s="71"/>
      <c r="I94" s="71"/>
      <c r="J94" s="71"/>
      <c r="K94" s="71"/>
      <c r="L94" s="71"/>
      <c r="M94" s="71"/>
      <c r="N94" s="71"/>
      <c r="O94" s="71"/>
      <c r="P94" s="71"/>
      <c r="Q94" s="71"/>
    </row>
    <row r="95" spans="1:17" s="128" customFormat="1" ht="15">
      <c r="A95" s="48"/>
      <c r="B95" s="7" t="s">
        <v>105</v>
      </c>
      <c r="C95" s="48" t="s">
        <v>13</v>
      </c>
      <c r="D95" s="63">
        <v>1</v>
      </c>
      <c r="E95" s="267">
        <v>0</v>
      </c>
      <c r="F95" s="267">
        <f t="shared" si="4"/>
        <v>0</v>
      </c>
      <c r="G95" s="71"/>
      <c r="H95" s="71"/>
      <c r="I95" s="71"/>
      <c r="J95" s="71"/>
      <c r="K95" s="71"/>
      <c r="L95" s="71"/>
      <c r="M95" s="71"/>
      <c r="N95" s="71"/>
      <c r="O95" s="71"/>
      <c r="P95" s="71"/>
      <c r="Q95" s="71"/>
    </row>
    <row r="96" spans="1:17" s="128" customFormat="1" ht="15">
      <c r="A96" s="48"/>
      <c r="B96" s="7" t="s">
        <v>117</v>
      </c>
      <c r="C96" s="48" t="s">
        <v>13</v>
      </c>
      <c r="D96" s="63">
        <v>3</v>
      </c>
      <c r="E96" s="267">
        <v>0</v>
      </c>
      <c r="F96" s="267">
        <f>D96*E96</f>
        <v>0</v>
      </c>
      <c r="G96" s="71"/>
      <c r="H96" s="71"/>
      <c r="I96" s="71"/>
      <c r="J96" s="71"/>
      <c r="K96" s="71"/>
      <c r="L96" s="71"/>
      <c r="M96" s="71"/>
      <c r="N96" s="71"/>
      <c r="O96" s="71"/>
      <c r="P96" s="71"/>
      <c r="Q96" s="71"/>
    </row>
    <row r="97" spans="1:17" s="128" customFormat="1" ht="15">
      <c r="A97" s="48"/>
      <c r="B97" s="7" t="s">
        <v>106</v>
      </c>
      <c r="C97" s="48" t="s">
        <v>13</v>
      </c>
      <c r="D97" s="63">
        <v>3</v>
      </c>
      <c r="E97" s="267">
        <v>0</v>
      </c>
      <c r="F97" s="267">
        <f t="shared" si="4"/>
        <v>0</v>
      </c>
      <c r="G97" s="71"/>
      <c r="H97" s="71"/>
      <c r="I97" s="71"/>
      <c r="J97" s="71"/>
      <c r="K97" s="71"/>
      <c r="L97" s="71"/>
      <c r="M97" s="71"/>
      <c r="N97" s="71"/>
      <c r="O97" s="71"/>
      <c r="P97" s="71"/>
      <c r="Q97" s="71"/>
    </row>
    <row r="98" spans="1:17" s="128" customFormat="1" ht="15">
      <c r="A98" s="27"/>
      <c r="B98" s="56" t="s">
        <v>107</v>
      </c>
      <c r="C98" s="27" t="s">
        <v>13</v>
      </c>
      <c r="D98" s="63">
        <v>1</v>
      </c>
      <c r="E98" s="267">
        <v>0</v>
      </c>
      <c r="F98" s="267">
        <f t="shared" si="4"/>
        <v>0</v>
      </c>
      <c r="G98" s="71"/>
      <c r="H98" s="71"/>
      <c r="I98" s="71"/>
      <c r="J98" s="71"/>
      <c r="K98" s="71"/>
      <c r="L98" s="71"/>
      <c r="M98" s="71"/>
      <c r="N98" s="71"/>
      <c r="O98" s="71"/>
      <c r="P98" s="71"/>
      <c r="Q98" s="71"/>
    </row>
    <row r="99" spans="1:17" s="128" customFormat="1" ht="15">
      <c r="A99" s="27"/>
      <c r="B99" s="56"/>
      <c r="C99" s="27"/>
      <c r="D99" s="63"/>
      <c r="E99" s="267"/>
      <c r="F99" s="267"/>
      <c r="G99" s="71"/>
      <c r="H99" s="71"/>
      <c r="I99" s="71"/>
      <c r="J99" s="71"/>
      <c r="K99" s="71"/>
      <c r="L99" s="71"/>
      <c r="M99" s="71"/>
      <c r="N99" s="71"/>
      <c r="O99" s="71"/>
      <c r="P99" s="71"/>
      <c r="Q99" s="71"/>
    </row>
    <row r="100" spans="1:17" s="128" customFormat="1" ht="15">
      <c r="A100" s="27" t="s">
        <v>118</v>
      </c>
      <c r="B100" s="56" t="s">
        <v>119</v>
      </c>
      <c r="C100" s="27" t="s">
        <v>120</v>
      </c>
      <c r="D100" s="63">
        <v>1</v>
      </c>
      <c r="E100" s="267">
        <v>0</v>
      </c>
      <c r="F100" s="267">
        <f>D100*E100</f>
        <v>0</v>
      </c>
      <c r="G100" s="71"/>
      <c r="H100" s="71"/>
      <c r="I100" s="71"/>
      <c r="J100" s="71"/>
      <c r="K100" s="71"/>
      <c r="L100" s="71"/>
      <c r="M100" s="71"/>
      <c r="N100" s="71"/>
      <c r="O100" s="71"/>
      <c r="P100" s="71"/>
      <c r="Q100" s="71"/>
    </row>
    <row r="101" spans="1:17" s="128" customFormat="1" ht="15">
      <c r="A101" s="48"/>
      <c r="B101" s="7"/>
      <c r="C101" s="48"/>
      <c r="D101" s="63"/>
      <c r="E101" s="267"/>
      <c r="F101" s="267"/>
      <c r="G101" s="71"/>
      <c r="H101" s="71"/>
      <c r="I101" s="71"/>
      <c r="J101" s="71"/>
      <c r="K101" s="71"/>
      <c r="L101" s="71"/>
      <c r="M101" s="71"/>
      <c r="N101" s="71"/>
      <c r="O101" s="71"/>
      <c r="P101" s="71"/>
      <c r="Q101" s="71"/>
    </row>
    <row r="102" spans="1:17" s="128" customFormat="1" ht="15">
      <c r="A102" s="27" t="s">
        <v>121</v>
      </c>
      <c r="B102" s="56" t="s">
        <v>122</v>
      </c>
      <c r="C102" s="27"/>
      <c r="D102" s="63"/>
      <c r="E102" s="267"/>
      <c r="F102" s="267">
        <f>D102*E102</f>
        <v>0</v>
      </c>
      <c r="G102" s="71"/>
      <c r="H102" s="71"/>
      <c r="I102" s="71"/>
      <c r="J102" s="71"/>
      <c r="K102" s="71"/>
      <c r="L102" s="71"/>
      <c r="M102" s="71"/>
      <c r="N102" s="71"/>
      <c r="O102" s="71"/>
      <c r="P102" s="71"/>
      <c r="Q102" s="71"/>
    </row>
    <row r="103" spans="1:17" s="128" customFormat="1" ht="15">
      <c r="A103" s="27"/>
      <c r="B103" s="56" t="s">
        <v>123</v>
      </c>
      <c r="C103" s="27" t="s">
        <v>120</v>
      </c>
      <c r="D103" s="63">
        <v>1</v>
      </c>
      <c r="E103" s="267">
        <v>0</v>
      </c>
      <c r="F103" s="267">
        <f>D103*E103</f>
        <v>0</v>
      </c>
      <c r="G103" s="71"/>
      <c r="H103" s="71"/>
      <c r="I103" s="71"/>
      <c r="J103" s="71"/>
      <c r="K103" s="71"/>
      <c r="L103" s="71"/>
      <c r="M103" s="71"/>
      <c r="N103" s="71"/>
      <c r="O103" s="71"/>
      <c r="P103" s="71"/>
      <c r="Q103" s="71"/>
    </row>
    <row r="104" spans="1:17" s="128" customFormat="1" ht="15">
      <c r="A104" s="48"/>
      <c r="B104" s="7"/>
      <c r="C104" s="48"/>
      <c r="D104" s="55"/>
      <c r="E104" s="266"/>
      <c r="F104" s="273"/>
      <c r="G104" s="71"/>
      <c r="H104" s="71"/>
      <c r="I104" s="71"/>
      <c r="J104" s="71"/>
      <c r="K104" s="71"/>
      <c r="L104" s="71"/>
      <c r="M104" s="71"/>
      <c r="N104" s="71"/>
      <c r="O104" s="71"/>
      <c r="P104" s="71"/>
      <c r="Q104" s="71"/>
    </row>
    <row r="105" spans="1:17" s="128" customFormat="1" ht="15">
      <c r="A105" s="48"/>
      <c r="B105" s="7" t="s">
        <v>24</v>
      </c>
      <c r="C105" s="48"/>
      <c r="D105" s="50"/>
      <c r="E105" s="266"/>
      <c r="F105" s="267">
        <f>SUM(F7:F103)</f>
        <v>0</v>
      </c>
      <c r="G105" s="71"/>
      <c r="H105" s="71"/>
      <c r="I105" s="71"/>
      <c r="J105" s="71"/>
      <c r="K105" s="71"/>
      <c r="L105" s="71"/>
      <c r="M105" s="71"/>
      <c r="N105" s="71"/>
      <c r="O105" s="71"/>
      <c r="P105" s="71"/>
      <c r="Q105" s="71"/>
    </row>
    <row r="106" spans="1:17" s="128" customFormat="1" ht="15">
      <c r="A106" s="48"/>
      <c r="B106" s="7"/>
      <c r="C106" s="48"/>
      <c r="D106" s="55"/>
      <c r="E106" s="266"/>
      <c r="F106" s="273"/>
      <c r="G106" s="71"/>
      <c r="H106" s="71"/>
      <c r="I106" s="71"/>
      <c r="J106" s="71"/>
      <c r="K106" s="71"/>
      <c r="L106" s="71"/>
      <c r="M106" s="71"/>
      <c r="N106" s="71"/>
      <c r="O106" s="71"/>
      <c r="P106" s="71"/>
      <c r="Q106" s="71"/>
    </row>
    <row r="107" spans="1:17" s="128" customFormat="1" ht="15">
      <c r="A107" s="48"/>
      <c r="B107" s="7"/>
      <c r="C107" s="48"/>
      <c r="D107" s="55"/>
      <c r="E107" s="266"/>
      <c r="F107" s="273"/>
      <c r="G107" s="71"/>
      <c r="H107" s="71"/>
      <c r="I107" s="71"/>
      <c r="J107" s="71"/>
      <c r="K107" s="71"/>
      <c r="L107" s="71"/>
      <c r="M107" s="71"/>
      <c r="N107" s="71"/>
      <c r="O107" s="71"/>
      <c r="P107" s="71"/>
      <c r="Q107" s="71"/>
    </row>
    <row r="108" spans="1:17" s="128" customFormat="1" ht="15">
      <c r="A108" s="48" t="s">
        <v>124</v>
      </c>
      <c r="B108" s="7" t="s">
        <v>125</v>
      </c>
      <c r="C108" s="48" t="s">
        <v>126</v>
      </c>
      <c r="D108" s="55">
        <v>0.06</v>
      </c>
      <c r="E108" s="266"/>
      <c r="F108" s="267">
        <f>SUM(D108*F105)</f>
        <v>0</v>
      </c>
      <c r="G108" s="71"/>
      <c r="H108" s="71"/>
      <c r="I108" s="71"/>
      <c r="J108" s="71"/>
      <c r="K108" s="71"/>
      <c r="L108" s="71"/>
      <c r="M108" s="71"/>
      <c r="N108" s="71"/>
      <c r="O108" s="71"/>
      <c r="P108" s="71"/>
      <c r="Q108" s="71"/>
    </row>
    <row r="109" spans="1:17" s="128" customFormat="1" ht="15">
      <c r="A109" s="48"/>
      <c r="B109" s="7"/>
      <c r="C109" s="48"/>
      <c r="D109" s="50"/>
      <c r="E109" s="266"/>
      <c r="F109" s="273"/>
      <c r="G109" s="71"/>
      <c r="H109" s="71"/>
      <c r="I109" s="71"/>
      <c r="J109" s="71"/>
      <c r="K109" s="71"/>
      <c r="L109" s="71"/>
      <c r="M109" s="71"/>
      <c r="N109" s="71"/>
      <c r="O109" s="71"/>
      <c r="P109" s="71"/>
      <c r="Q109" s="71"/>
    </row>
    <row r="110" spans="1:17" s="128" customFormat="1" ht="15">
      <c r="A110" s="48" t="s">
        <v>127</v>
      </c>
      <c r="B110" s="7" t="s">
        <v>128</v>
      </c>
      <c r="C110" s="48" t="s">
        <v>126</v>
      </c>
      <c r="D110" s="55">
        <v>0.05</v>
      </c>
      <c r="E110" s="266"/>
      <c r="F110" s="267">
        <f>SUM(D110*F105)</f>
        <v>0</v>
      </c>
      <c r="G110" s="71"/>
      <c r="H110" s="71"/>
      <c r="I110" s="71"/>
      <c r="J110" s="71"/>
      <c r="K110" s="71"/>
      <c r="L110" s="71"/>
      <c r="M110" s="71"/>
      <c r="N110" s="71"/>
      <c r="O110" s="71"/>
      <c r="P110" s="71"/>
      <c r="Q110" s="71"/>
    </row>
    <row r="111" spans="1:17" s="128" customFormat="1" ht="15">
      <c r="A111" s="48"/>
      <c r="B111" s="7"/>
      <c r="C111" s="48"/>
      <c r="D111" s="50"/>
      <c r="E111" s="266"/>
      <c r="F111" s="266"/>
      <c r="G111" s="71"/>
      <c r="H111" s="71"/>
      <c r="I111" s="71"/>
      <c r="J111" s="71"/>
      <c r="K111" s="71"/>
      <c r="L111" s="71"/>
      <c r="M111" s="71"/>
      <c r="N111" s="71"/>
      <c r="O111" s="71"/>
      <c r="P111" s="71"/>
      <c r="Q111" s="71"/>
    </row>
    <row r="112" spans="1:17" ht="15">
      <c r="A112" s="48"/>
      <c r="B112" s="7"/>
      <c r="C112" s="48"/>
      <c r="D112" s="50"/>
      <c r="E112" s="266"/>
      <c r="F112" s="266"/>
    </row>
    <row r="113" spans="1:6" ht="15.75">
      <c r="A113" s="48"/>
      <c r="B113" s="64" t="s">
        <v>7</v>
      </c>
      <c r="C113" s="65" t="s">
        <v>30</v>
      </c>
      <c r="D113" s="50"/>
      <c r="E113" s="270"/>
      <c r="F113" s="274">
        <f>SUM(F105:F110)</f>
        <v>0</v>
      </c>
    </row>
    <row r="114" spans="1:6" ht="15">
      <c r="A114" s="48"/>
      <c r="B114" s="7" t="s">
        <v>31</v>
      </c>
      <c r="C114" s="48"/>
      <c r="D114" s="50"/>
      <c r="E114" s="266"/>
      <c r="F114" s="266"/>
    </row>
    <row r="115" spans="1:6">
      <c r="A115" s="68"/>
      <c r="B115" s="69"/>
      <c r="C115" s="127"/>
    </row>
    <row r="116" spans="1:6">
      <c r="A116" s="146"/>
      <c r="B116" s="147"/>
      <c r="C116" s="128"/>
      <c r="D116" s="71"/>
    </row>
    <row r="117" spans="1:6">
      <c r="A117" s="72"/>
    </row>
    <row r="118" spans="1:6" ht="15">
      <c r="A118" s="129"/>
      <c r="B118" s="148"/>
      <c r="C118" s="48"/>
      <c r="D118" s="27"/>
      <c r="E118" s="271"/>
      <c r="F118" s="271"/>
    </row>
    <row r="119" spans="1:6">
      <c r="A119" s="72"/>
    </row>
    <row r="120" spans="1:6">
      <c r="A120" s="72"/>
    </row>
    <row r="121" spans="1:6">
      <c r="A121" s="72"/>
    </row>
    <row r="122" spans="1:6">
      <c r="A122" s="72"/>
    </row>
    <row r="123" spans="1:6">
      <c r="A123" s="72"/>
    </row>
    <row r="124" spans="1:6">
      <c r="A124" s="72"/>
    </row>
    <row r="125" spans="1:6">
      <c r="A125" s="72"/>
      <c r="B125" s="149"/>
    </row>
    <row r="126" spans="1:6">
      <c r="A126" s="72"/>
    </row>
    <row r="127" spans="1:6">
      <c r="A127" s="72"/>
    </row>
    <row r="128" spans="1:6">
      <c r="A128" s="72"/>
    </row>
    <row r="129" spans="1:1">
      <c r="A129" s="72"/>
    </row>
    <row r="130" spans="1:1">
      <c r="A130" s="72"/>
    </row>
    <row r="131" spans="1:1">
      <c r="A131" s="72"/>
    </row>
    <row r="132" spans="1:1">
      <c r="A132" s="72"/>
    </row>
    <row r="133" spans="1:1">
      <c r="A133" s="72"/>
    </row>
    <row r="134" spans="1:1">
      <c r="A134" s="72"/>
    </row>
    <row r="135" spans="1:1">
      <c r="A135" s="72"/>
    </row>
    <row r="136" spans="1:1">
      <c r="A136" s="72"/>
    </row>
    <row r="137" spans="1:1">
      <c r="A137" s="72"/>
    </row>
    <row r="138" spans="1:1">
      <c r="A138" s="72"/>
    </row>
    <row r="139" spans="1:1">
      <c r="A139" s="72"/>
    </row>
    <row r="140" spans="1:1">
      <c r="A140" s="72"/>
    </row>
    <row r="141" spans="1:1">
      <c r="A141" s="72"/>
    </row>
    <row r="142" spans="1:1">
      <c r="A142" s="72"/>
    </row>
    <row r="143" spans="1:1">
      <c r="A143" s="72"/>
    </row>
    <row r="144" spans="1:1">
      <c r="A144" s="72"/>
    </row>
    <row r="145" spans="1:2">
      <c r="A145" s="72"/>
    </row>
    <row r="146" spans="1:2">
      <c r="A146" s="72"/>
    </row>
    <row r="147" spans="1:2">
      <c r="A147" s="72"/>
    </row>
    <row r="148" spans="1:2">
      <c r="A148" s="72"/>
    </row>
    <row r="149" spans="1:2">
      <c r="A149" s="72"/>
    </row>
    <row r="150" spans="1:2">
      <c r="A150" s="72"/>
    </row>
    <row r="151" spans="1:2">
      <c r="A151" s="72"/>
    </row>
    <row r="152" spans="1:2">
      <c r="A152" s="72"/>
    </row>
    <row r="153" spans="1:2">
      <c r="A153" s="72"/>
    </row>
    <row r="154" spans="1:2">
      <c r="A154" s="72"/>
    </row>
    <row r="155" spans="1:2">
      <c r="A155" s="72"/>
    </row>
    <row r="158" spans="1:2">
      <c r="B158" s="10"/>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2:P44"/>
  <sheetViews>
    <sheetView workbookViewId="0">
      <selection activeCell="D45" sqref="D45"/>
    </sheetView>
  </sheetViews>
  <sheetFormatPr defaultRowHeight="15"/>
  <cols>
    <col min="1" max="1" width="8" style="129" customWidth="1"/>
    <col min="2" max="2" width="60.85546875" style="7" customWidth="1"/>
    <col min="3" max="3" width="6.7109375" style="11" customWidth="1"/>
    <col min="4" max="4" width="14" style="263" customWidth="1"/>
    <col min="5" max="5" width="16.7109375" style="263" customWidth="1"/>
    <col min="6" max="7" width="9.140625" style="11"/>
    <col min="8" max="256" width="9.140625" style="7"/>
    <col min="257" max="257" width="8" style="7" customWidth="1"/>
    <col min="258" max="258" width="60.85546875" style="7" customWidth="1"/>
    <col min="259" max="259" width="6.7109375" style="7" customWidth="1"/>
    <col min="260" max="260" width="14" style="7" customWidth="1"/>
    <col min="261" max="261" width="16.7109375" style="7" customWidth="1"/>
    <col min="262" max="512" width="9.140625" style="7"/>
    <col min="513" max="513" width="8" style="7" customWidth="1"/>
    <col min="514" max="514" width="60.85546875" style="7" customWidth="1"/>
    <col min="515" max="515" width="6.7109375" style="7" customWidth="1"/>
    <col min="516" max="516" width="14" style="7" customWidth="1"/>
    <col min="517" max="517" width="16.7109375" style="7" customWidth="1"/>
    <col min="518" max="768" width="9.140625" style="7"/>
    <col min="769" max="769" width="8" style="7" customWidth="1"/>
    <col min="770" max="770" width="60.85546875" style="7" customWidth="1"/>
    <col min="771" max="771" width="6.7109375" style="7" customWidth="1"/>
    <col min="772" max="772" width="14" style="7" customWidth="1"/>
    <col min="773" max="773" width="16.7109375" style="7" customWidth="1"/>
    <col min="774" max="1024" width="9.140625" style="7"/>
    <col min="1025" max="1025" width="8" style="7" customWidth="1"/>
    <col min="1026" max="1026" width="60.85546875" style="7" customWidth="1"/>
    <col min="1027" max="1027" width="6.7109375" style="7" customWidth="1"/>
    <col min="1028" max="1028" width="14" style="7" customWidth="1"/>
    <col min="1029" max="1029" width="16.7109375" style="7" customWidth="1"/>
    <col min="1030" max="1280" width="9.140625" style="7"/>
    <col min="1281" max="1281" width="8" style="7" customWidth="1"/>
    <col min="1282" max="1282" width="60.85546875" style="7" customWidth="1"/>
    <col min="1283" max="1283" width="6.7109375" style="7" customWidth="1"/>
    <col min="1284" max="1284" width="14" style="7" customWidth="1"/>
    <col min="1285" max="1285" width="16.7109375" style="7" customWidth="1"/>
    <col min="1286" max="1536" width="9.140625" style="7"/>
    <col min="1537" max="1537" width="8" style="7" customWidth="1"/>
    <col min="1538" max="1538" width="60.85546875" style="7" customWidth="1"/>
    <col min="1539" max="1539" width="6.7109375" style="7" customWidth="1"/>
    <col min="1540" max="1540" width="14" style="7" customWidth="1"/>
    <col min="1541" max="1541" width="16.7109375" style="7" customWidth="1"/>
    <col min="1542" max="1792" width="9.140625" style="7"/>
    <col min="1793" max="1793" width="8" style="7" customWidth="1"/>
    <col min="1794" max="1794" width="60.85546875" style="7" customWidth="1"/>
    <col min="1795" max="1795" width="6.7109375" style="7" customWidth="1"/>
    <col min="1796" max="1796" width="14" style="7" customWidth="1"/>
    <col min="1797" max="1797" width="16.7109375" style="7" customWidth="1"/>
    <col min="1798" max="2048" width="9.140625" style="7"/>
    <col min="2049" max="2049" width="8" style="7" customWidth="1"/>
    <col min="2050" max="2050" width="60.85546875" style="7" customWidth="1"/>
    <col min="2051" max="2051" width="6.7109375" style="7" customWidth="1"/>
    <col min="2052" max="2052" width="14" style="7" customWidth="1"/>
    <col min="2053" max="2053" width="16.7109375" style="7" customWidth="1"/>
    <col min="2054" max="2304" width="9.140625" style="7"/>
    <col min="2305" max="2305" width="8" style="7" customWidth="1"/>
    <col min="2306" max="2306" width="60.85546875" style="7" customWidth="1"/>
    <col min="2307" max="2307" width="6.7109375" style="7" customWidth="1"/>
    <col min="2308" max="2308" width="14" style="7" customWidth="1"/>
    <col min="2309" max="2309" width="16.7109375" style="7" customWidth="1"/>
    <col min="2310" max="2560" width="9.140625" style="7"/>
    <col min="2561" max="2561" width="8" style="7" customWidth="1"/>
    <col min="2562" max="2562" width="60.85546875" style="7" customWidth="1"/>
    <col min="2563" max="2563" width="6.7109375" style="7" customWidth="1"/>
    <col min="2564" max="2564" width="14" style="7" customWidth="1"/>
    <col min="2565" max="2565" width="16.7109375" style="7" customWidth="1"/>
    <col min="2566" max="2816" width="9.140625" style="7"/>
    <col min="2817" max="2817" width="8" style="7" customWidth="1"/>
    <col min="2818" max="2818" width="60.85546875" style="7" customWidth="1"/>
    <col min="2819" max="2819" width="6.7109375" style="7" customWidth="1"/>
    <col min="2820" max="2820" width="14" style="7" customWidth="1"/>
    <col min="2821" max="2821" width="16.7109375" style="7" customWidth="1"/>
    <col min="2822" max="3072" width="9.140625" style="7"/>
    <col min="3073" max="3073" width="8" style="7" customWidth="1"/>
    <col min="3074" max="3074" width="60.85546875" style="7" customWidth="1"/>
    <col min="3075" max="3075" width="6.7109375" style="7" customWidth="1"/>
    <col min="3076" max="3076" width="14" style="7" customWidth="1"/>
    <col min="3077" max="3077" width="16.7109375" style="7" customWidth="1"/>
    <col min="3078" max="3328" width="9.140625" style="7"/>
    <col min="3329" max="3329" width="8" style="7" customWidth="1"/>
    <col min="3330" max="3330" width="60.85546875" style="7" customWidth="1"/>
    <col min="3331" max="3331" width="6.7109375" style="7" customWidth="1"/>
    <col min="3332" max="3332" width="14" style="7" customWidth="1"/>
    <col min="3333" max="3333" width="16.7109375" style="7" customWidth="1"/>
    <col min="3334" max="3584" width="9.140625" style="7"/>
    <col min="3585" max="3585" width="8" style="7" customWidth="1"/>
    <col min="3586" max="3586" width="60.85546875" style="7" customWidth="1"/>
    <col min="3587" max="3587" width="6.7109375" style="7" customWidth="1"/>
    <col min="3588" max="3588" width="14" style="7" customWidth="1"/>
    <col min="3589" max="3589" width="16.7109375" style="7" customWidth="1"/>
    <col min="3590" max="3840" width="9.140625" style="7"/>
    <col min="3841" max="3841" width="8" style="7" customWidth="1"/>
    <col min="3842" max="3842" width="60.85546875" style="7" customWidth="1"/>
    <col min="3843" max="3843" width="6.7109375" style="7" customWidth="1"/>
    <col min="3844" max="3844" width="14" style="7" customWidth="1"/>
    <col min="3845" max="3845" width="16.7109375" style="7" customWidth="1"/>
    <col min="3846" max="4096" width="9.140625" style="7"/>
    <col min="4097" max="4097" width="8" style="7" customWidth="1"/>
    <col min="4098" max="4098" width="60.85546875" style="7" customWidth="1"/>
    <col min="4099" max="4099" width="6.7109375" style="7" customWidth="1"/>
    <col min="4100" max="4100" width="14" style="7" customWidth="1"/>
    <col min="4101" max="4101" width="16.7109375" style="7" customWidth="1"/>
    <col min="4102" max="4352" width="9.140625" style="7"/>
    <col min="4353" max="4353" width="8" style="7" customWidth="1"/>
    <col min="4354" max="4354" width="60.85546875" style="7" customWidth="1"/>
    <col min="4355" max="4355" width="6.7109375" style="7" customWidth="1"/>
    <col min="4356" max="4356" width="14" style="7" customWidth="1"/>
    <col min="4357" max="4357" width="16.7109375" style="7" customWidth="1"/>
    <col min="4358" max="4608" width="9.140625" style="7"/>
    <col min="4609" max="4609" width="8" style="7" customWidth="1"/>
    <col min="4610" max="4610" width="60.85546875" style="7" customWidth="1"/>
    <col min="4611" max="4611" width="6.7109375" style="7" customWidth="1"/>
    <col min="4612" max="4612" width="14" style="7" customWidth="1"/>
    <col min="4613" max="4613" width="16.7109375" style="7" customWidth="1"/>
    <col min="4614" max="4864" width="9.140625" style="7"/>
    <col min="4865" max="4865" width="8" style="7" customWidth="1"/>
    <col min="4866" max="4866" width="60.85546875" style="7" customWidth="1"/>
    <col min="4867" max="4867" width="6.7109375" style="7" customWidth="1"/>
    <col min="4868" max="4868" width="14" style="7" customWidth="1"/>
    <col min="4869" max="4869" width="16.7109375" style="7" customWidth="1"/>
    <col min="4870" max="5120" width="9.140625" style="7"/>
    <col min="5121" max="5121" width="8" style="7" customWidth="1"/>
    <col min="5122" max="5122" width="60.85546875" style="7" customWidth="1"/>
    <col min="5123" max="5123" width="6.7109375" style="7" customWidth="1"/>
    <col min="5124" max="5124" width="14" style="7" customWidth="1"/>
    <col min="5125" max="5125" width="16.7109375" style="7" customWidth="1"/>
    <col min="5126" max="5376" width="9.140625" style="7"/>
    <col min="5377" max="5377" width="8" style="7" customWidth="1"/>
    <col min="5378" max="5378" width="60.85546875" style="7" customWidth="1"/>
    <col min="5379" max="5379" width="6.7109375" style="7" customWidth="1"/>
    <col min="5380" max="5380" width="14" style="7" customWidth="1"/>
    <col min="5381" max="5381" width="16.7109375" style="7" customWidth="1"/>
    <col min="5382" max="5632" width="9.140625" style="7"/>
    <col min="5633" max="5633" width="8" style="7" customWidth="1"/>
    <col min="5634" max="5634" width="60.85546875" style="7" customWidth="1"/>
    <col min="5635" max="5635" width="6.7109375" style="7" customWidth="1"/>
    <col min="5636" max="5636" width="14" style="7" customWidth="1"/>
    <col min="5637" max="5637" width="16.7109375" style="7" customWidth="1"/>
    <col min="5638" max="5888" width="9.140625" style="7"/>
    <col min="5889" max="5889" width="8" style="7" customWidth="1"/>
    <col min="5890" max="5890" width="60.85546875" style="7" customWidth="1"/>
    <col min="5891" max="5891" width="6.7109375" style="7" customWidth="1"/>
    <col min="5892" max="5892" width="14" style="7" customWidth="1"/>
    <col min="5893" max="5893" width="16.7109375" style="7" customWidth="1"/>
    <col min="5894" max="6144" width="9.140625" style="7"/>
    <col min="6145" max="6145" width="8" style="7" customWidth="1"/>
    <col min="6146" max="6146" width="60.85546875" style="7" customWidth="1"/>
    <col min="6147" max="6147" width="6.7109375" style="7" customWidth="1"/>
    <col min="6148" max="6148" width="14" style="7" customWidth="1"/>
    <col min="6149" max="6149" width="16.7109375" style="7" customWidth="1"/>
    <col min="6150" max="6400" width="9.140625" style="7"/>
    <col min="6401" max="6401" width="8" style="7" customWidth="1"/>
    <col min="6402" max="6402" width="60.85546875" style="7" customWidth="1"/>
    <col min="6403" max="6403" width="6.7109375" style="7" customWidth="1"/>
    <col min="6404" max="6404" width="14" style="7" customWidth="1"/>
    <col min="6405" max="6405" width="16.7109375" style="7" customWidth="1"/>
    <col min="6406" max="6656" width="9.140625" style="7"/>
    <col min="6657" max="6657" width="8" style="7" customWidth="1"/>
    <col min="6658" max="6658" width="60.85546875" style="7" customWidth="1"/>
    <col min="6659" max="6659" width="6.7109375" style="7" customWidth="1"/>
    <col min="6660" max="6660" width="14" style="7" customWidth="1"/>
    <col min="6661" max="6661" width="16.7109375" style="7" customWidth="1"/>
    <col min="6662" max="6912" width="9.140625" style="7"/>
    <col min="6913" max="6913" width="8" style="7" customWidth="1"/>
    <col min="6914" max="6914" width="60.85546875" style="7" customWidth="1"/>
    <col min="6915" max="6915" width="6.7109375" style="7" customWidth="1"/>
    <col min="6916" max="6916" width="14" style="7" customWidth="1"/>
    <col min="6917" max="6917" width="16.7109375" style="7" customWidth="1"/>
    <col min="6918" max="7168" width="9.140625" style="7"/>
    <col min="7169" max="7169" width="8" style="7" customWidth="1"/>
    <col min="7170" max="7170" width="60.85546875" style="7" customWidth="1"/>
    <col min="7171" max="7171" width="6.7109375" style="7" customWidth="1"/>
    <col min="7172" max="7172" width="14" style="7" customWidth="1"/>
    <col min="7173" max="7173" width="16.7109375" style="7" customWidth="1"/>
    <col min="7174" max="7424" width="9.140625" style="7"/>
    <col min="7425" max="7425" width="8" style="7" customWidth="1"/>
    <col min="7426" max="7426" width="60.85546875" style="7" customWidth="1"/>
    <col min="7427" max="7427" width="6.7109375" style="7" customWidth="1"/>
    <col min="7428" max="7428" width="14" style="7" customWidth="1"/>
    <col min="7429" max="7429" width="16.7109375" style="7" customWidth="1"/>
    <col min="7430" max="7680" width="9.140625" style="7"/>
    <col min="7681" max="7681" width="8" style="7" customWidth="1"/>
    <col min="7682" max="7682" width="60.85546875" style="7" customWidth="1"/>
    <col min="7683" max="7683" width="6.7109375" style="7" customWidth="1"/>
    <col min="7684" max="7684" width="14" style="7" customWidth="1"/>
    <col min="7685" max="7685" width="16.7109375" style="7" customWidth="1"/>
    <col min="7686" max="7936" width="9.140625" style="7"/>
    <col min="7937" max="7937" width="8" style="7" customWidth="1"/>
    <col min="7938" max="7938" width="60.85546875" style="7" customWidth="1"/>
    <col min="7939" max="7939" width="6.7109375" style="7" customWidth="1"/>
    <col min="7940" max="7940" width="14" style="7" customWidth="1"/>
    <col min="7941" max="7941" width="16.7109375" style="7" customWidth="1"/>
    <col min="7942" max="8192" width="9.140625" style="7"/>
    <col min="8193" max="8193" width="8" style="7" customWidth="1"/>
    <col min="8194" max="8194" width="60.85546875" style="7" customWidth="1"/>
    <col min="8195" max="8195" width="6.7109375" style="7" customWidth="1"/>
    <col min="8196" max="8196" width="14" style="7" customWidth="1"/>
    <col min="8197" max="8197" width="16.7109375" style="7" customWidth="1"/>
    <col min="8198" max="8448" width="9.140625" style="7"/>
    <col min="8449" max="8449" width="8" style="7" customWidth="1"/>
    <col min="8450" max="8450" width="60.85546875" style="7" customWidth="1"/>
    <col min="8451" max="8451" width="6.7109375" style="7" customWidth="1"/>
    <col min="8452" max="8452" width="14" style="7" customWidth="1"/>
    <col min="8453" max="8453" width="16.7109375" style="7" customWidth="1"/>
    <col min="8454" max="8704" width="9.140625" style="7"/>
    <col min="8705" max="8705" width="8" style="7" customWidth="1"/>
    <col min="8706" max="8706" width="60.85546875" style="7" customWidth="1"/>
    <col min="8707" max="8707" width="6.7109375" style="7" customWidth="1"/>
    <col min="8708" max="8708" width="14" style="7" customWidth="1"/>
    <col min="8709" max="8709" width="16.7109375" style="7" customWidth="1"/>
    <col min="8710" max="8960" width="9.140625" style="7"/>
    <col min="8961" max="8961" width="8" style="7" customWidth="1"/>
    <col min="8962" max="8962" width="60.85546875" style="7" customWidth="1"/>
    <col min="8963" max="8963" width="6.7109375" style="7" customWidth="1"/>
    <col min="8964" max="8964" width="14" style="7" customWidth="1"/>
    <col min="8965" max="8965" width="16.7109375" style="7" customWidth="1"/>
    <col min="8966" max="9216" width="9.140625" style="7"/>
    <col min="9217" max="9217" width="8" style="7" customWidth="1"/>
    <col min="9218" max="9218" width="60.85546875" style="7" customWidth="1"/>
    <col min="9219" max="9219" width="6.7109375" style="7" customWidth="1"/>
    <col min="9220" max="9220" width="14" style="7" customWidth="1"/>
    <col min="9221" max="9221" width="16.7109375" style="7" customWidth="1"/>
    <col min="9222" max="9472" width="9.140625" style="7"/>
    <col min="9473" max="9473" width="8" style="7" customWidth="1"/>
    <col min="9474" max="9474" width="60.85546875" style="7" customWidth="1"/>
    <col min="9475" max="9475" width="6.7109375" style="7" customWidth="1"/>
    <col min="9476" max="9476" width="14" style="7" customWidth="1"/>
    <col min="9477" max="9477" width="16.7109375" style="7" customWidth="1"/>
    <col min="9478" max="9728" width="9.140625" style="7"/>
    <col min="9729" max="9729" width="8" style="7" customWidth="1"/>
    <col min="9730" max="9730" width="60.85546875" style="7" customWidth="1"/>
    <col min="9731" max="9731" width="6.7109375" style="7" customWidth="1"/>
    <col min="9732" max="9732" width="14" style="7" customWidth="1"/>
    <col min="9733" max="9733" width="16.7109375" style="7" customWidth="1"/>
    <col min="9734" max="9984" width="9.140625" style="7"/>
    <col min="9985" max="9985" width="8" style="7" customWidth="1"/>
    <col min="9986" max="9986" width="60.85546875" style="7" customWidth="1"/>
    <col min="9987" max="9987" width="6.7109375" style="7" customWidth="1"/>
    <col min="9988" max="9988" width="14" style="7" customWidth="1"/>
    <col min="9989" max="9989" width="16.7109375" style="7" customWidth="1"/>
    <col min="9990" max="10240" width="9.140625" style="7"/>
    <col min="10241" max="10241" width="8" style="7" customWidth="1"/>
    <col min="10242" max="10242" width="60.85546875" style="7" customWidth="1"/>
    <col min="10243" max="10243" width="6.7109375" style="7" customWidth="1"/>
    <col min="10244" max="10244" width="14" style="7" customWidth="1"/>
    <col min="10245" max="10245" width="16.7109375" style="7" customWidth="1"/>
    <col min="10246" max="10496" width="9.140625" style="7"/>
    <col min="10497" max="10497" width="8" style="7" customWidth="1"/>
    <col min="10498" max="10498" width="60.85546875" style="7" customWidth="1"/>
    <col min="10499" max="10499" width="6.7109375" style="7" customWidth="1"/>
    <col min="10500" max="10500" width="14" style="7" customWidth="1"/>
    <col min="10501" max="10501" width="16.7109375" style="7" customWidth="1"/>
    <col min="10502" max="10752" width="9.140625" style="7"/>
    <col min="10753" max="10753" width="8" style="7" customWidth="1"/>
    <col min="10754" max="10754" width="60.85546875" style="7" customWidth="1"/>
    <col min="10755" max="10755" width="6.7109375" style="7" customWidth="1"/>
    <col min="10756" max="10756" width="14" style="7" customWidth="1"/>
    <col min="10757" max="10757" width="16.7109375" style="7" customWidth="1"/>
    <col min="10758" max="11008" width="9.140625" style="7"/>
    <col min="11009" max="11009" width="8" style="7" customWidth="1"/>
    <col min="11010" max="11010" width="60.85546875" style="7" customWidth="1"/>
    <col min="11011" max="11011" width="6.7109375" style="7" customWidth="1"/>
    <col min="11012" max="11012" width="14" style="7" customWidth="1"/>
    <col min="11013" max="11013" width="16.7109375" style="7" customWidth="1"/>
    <col min="11014" max="11264" width="9.140625" style="7"/>
    <col min="11265" max="11265" width="8" style="7" customWidth="1"/>
    <col min="11266" max="11266" width="60.85546875" style="7" customWidth="1"/>
    <col min="11267" max="11267" width="6.7109375" style="7" customWidth="1"/>
    <col min="11268" max="11268" width="14" style="7" customWidth="1"/>
    <col min="11269" max="11269" width="16.7109375" style="7" customWidth="1"/>
    <col min="11270" max="11520" width="9.140625" style="7"/>
    <col min="11521" max="11521" width="8" style="7" customWidth="1"/>
    <col min="11522" max="11522" width="60.85546875" style="7" customWidth="1"/>
    <col min="11523" max="11523" width="6.7109375" style="7" customWidth="1"/>
    <col min="11524" max="11524" width="14" style="7" customWidth="1"/>
    <col min="11525" max="11525" width="16.7109375" style="7" customWidth="1"/>
    <col min="11526" max="11776" width="9.140625" style="7"/>
    <col min="11777" max="11777" width="8" style="7" customWidth="1"/>
    <col min="11778" max="11778" width="60.85546875" style="7" customWidth="1"/>
    <col min="11779" max="11779" width="6.7109375" style="7" customWidth="1"/>
    <col min="11780" max="11780" width="14" style="7" customWidth="1"/>
    <col min="11781" max="11781" width="16.7109375" style="7" customWidth="1"/>
    <col min="11782" max="12032" width="9.140625" style="7"/>
    <col min="12033" max="12033" width="8" style="7" customWidth="1"/>
    <col min="12034" max="12034" width="60.85546875" style="7" customWidth="1"/>
    <col min="12035" max="12035" width="6.7109375" style="7" customWidth="1"/>
    <col min="12036" max="12036" width="14" style="7" customWidth="1"/>
    <col min="12037" max="12037" width="16.7109375" style="7" customWidth="1"/>
    <col min="12038" max="12288" width="9.140625" style="7"/>
    <col min="12289" max="12289" width="8" style="7" customWidth="1"/>
    <col min="12290" max="12290" width="60.85546875" style="7" customWidth="1"/>
    <col min="12291" max="12291" width="6.7109375" style="7" customWidth="1"/>
    <col min="12292" max="12292" width="14" style="7" customWidth="1"/>
    <col min="12293" max="12293" width="16.7109375" style="7" customWidth="1"/>
    <col min="12294" max="12544" width="9.140625" style="7"/>
    <col min="12545" max="12545" width="8" style="7" customWidth="1"/>
    <col min="12546" max="12546" width="60.85546875" style="7" customWidth="1"/>
    <col min="12547" max="12547" width="6.7109375" style="7" customWidth="1"/>
    <col min="12548" max="12548" width="14" style="7" customWidth="1"/>
    <col min="12549" max="12549" width="16.7109375" style="7" customWidth="1"/>
    <col min="12550" max="12800" width="9.140625" style="7"/>
    <col min="12801" max="12801" width="8" style="7" customWidth="1"/>
    <col min="12802" max="12802" width="60.85546875" style="7" customWidth="1"/>
    <col min="12803" max="12803" width="6.7109375" style="7" customWidth="1"/>
    <col min="12804" max="12804" width="14" style="7" customWidth="1"/>
    <col min="12805" max="12805" width="16.7109375" style="7" customWidth="1"/>
    <col min="12806" max="13056" width="9.140625" style="7"/>
    <col min="13057" max="13057" width="8" style="7" customWidth="1"/>
    <col min="13058" max="13058" width="60.85546875" style="7" customWidth="1"/>
    <col min="13059" max="13059" width="6.7109375" style="7" customWidth="1"/>
    <col min="13060" max="13060" width="14" style="7" customWidth="1"/>
    <col min="13061" max="13061" width="16.7109375" style="7" customWidth="1"/>
    <col min="13062" max="13312" width="9.140625" style="7"/>
    <col min="13313" max="13313" width="8" style="7" customWidth="1"/>
    <col min="13314" max="13314" width="60.85546875" style="7" customWidth="1"/>
    <col min="13315" max="13315" width="6.7109375" style="7" customWidth="1"/>
    <col min="13316" max="13316" width="14" style="7" customWidth="1"/>
    <col min="13317" max="13317" width="16.7109375" style="7" customWidth="1"/>
    <col min="13318" max="13568" width="9.140625" style="7"/>
    <col min="13569" max="13569" width="8" style="7" customWidth="1"/>
    <col min="13570" max="13570" width="60.85546875" style="7" customWidth="1"/>
    <col min="13571" max="13571" width="6.7109375" style="7" customWidth="1"/>
    <col min="13572" max="13572" width="14" style="7" customWidth="1"/>
    <col min="13573" max="13573" width="16.7109375" style="7" customWidth="1"/>
    <col min="13574" max="13824" width="9.140625" style="7"/>
    <col min="13825" max="13825" width="8" style="7" customWidth="1"/>
    <col min="13826" max="13826" width="60.85546875" style="7" customWidth="1"/>
    <col min="13827" max="13827" width="6.7109375" style="7" customWidth="1"/>
    <col min="13828" max="13828" width="14" style="7" customWidth="1"/>
    <col min="13829" max="13829" width="16.7109375" style="7" customWidth="1"/>
    <col min="13830" max="14080" width="9.140625" style="7"/>
    <col min="14081" max="14081" width="8" style="7" customWidth="1"/>
    <col min="14082" max="14082" width="60.85546875" style="7" customWidth="1"/>
    <col min="14083" max="14083" width="6.7109375" style="7" customWidth="1"/>
    <col min="14084" max="14084" width="14" style="7" customWidth="1"/>
    <col min="14085" max="14085" width="16.7109375" style="7" customWidth="1"/>
    <col min="14086" max="14336" width="9.140625" style="7"/>
    <col min="14337" max="14337" width="8" style="7" customWidth="1"/>
    <col min="14338" max="14338" width="60.85546875" style="7" customWidth="1"/>
    <col min="14339" max="14339" width="6.7109375" style="7" customWidth="1"/>
    <col min="14340" max="14340" width="14" style="7" customWidth="1"/>
    <col min="14341" max="14341" width="16.7109375" style="7" customWidth="1"/>
    <col min="14342" max="14592" width="9.140625" style="7"/>
    <col min="14593" max="14593" width="8" style="7" customWidth="1"/>
    <col min="14594" max="14594" width="60.85546875" style="7" customWidth="1"/>
    <col min="14595" max="14595" width="6.7109375" style="7" customWidth="1"/>
    <col min="14596" max="14596" width="14" style="7" customWidth="1"/>
    <col min="14597" max="14597" width="16.7109375" style="7" customWidth="1"/>
    <col min="14598" max="14848" width="9.140625" style="7"/>
    <col min="14849" max="14849" width="8" style="7" customWidth="1"/>
    <col min="14850" max="14850" width="60.85546875" style="7" customWidth="1"/>
    <col min="14851" max="14851" width="6.7109375" style="7" customWidth="1"/>
    <col min="14852" max="14852" width="14" style="7" customWidth="1"/>
    <col min="14853" max="14853" width="16.7109375" style="7" customWidth="1"/>
    <col min="14854" max="15104" width="9.140625" style="7"/>
    <col min="15105" max="15105" width="8" style="7" customWidth="1"/>
    <col min="15106" max="15106" width="60.85546875" style="7" customWidth="1"/>
    <col min="15107" max="15107" width="6.7109375" style="7" customWidth="1"/>
    <col min="15108" max="15108" width="14" style="7" customWidth="1"/>
    <col min="15109" max="15109" width="16.7109375" style="7" customWidth="1"/>
    <col min="15110" max="15360" width="9.140625" style="7"/>
    <col min="15361" max="15361" width="8" style="7" customWidth="1"/>
    <col min="15362" max="15362" width="60.85546875" style="7" customWidth="1"/>
    <col min="15363" max="15363" width="6.7109375" style="7" customWidth="1"/>
    <col min="15364" max="15364" width="14" style="7" customWidth="1"/>
    <col min="15365" max="15365" width="16.7109375" style="7" customWidth="1"/>
    <col min="15366" max="15616" width="9.140625" style="7"/>
    <col min="15617" max="15617" width="8" style="7" customWidth="1"/>
    <col min="15618" max="15618" width="60.85546875" style="7" customWidth="1"/>
    <col min="15619" max="15619" width="6.7109375" style="7" customWidth="1"/>
    <col min="15620" max="15620" width="14" style="7" customWidth="1"/>
    <col min="15621" max="15621" width="16.7109375" style="7" customWidth="1"/>
    <col min="15622" max="15872" width="9.140625" style="7"/>
    <col min="15873" max="15873" width="8" style="7" customWidth="1"/>
    <col min="15874" max="15874" width="60.85546875" style="7" customWidth="1"/>
    <col min="15875" max="15875" width="6.7109375" style="7" customWidth="1"/>
    <col min="15876" max="15876" width="14" style="7" customWidth="1"/>
    <col min="15877" max="15877" width="16.7109375" style="7" customWidth="1"/>
    <col min="15878" max="16128" width="9.140625" style="7"/>
    <col min="16129" max="16129" width="8" style="7" customWidth="1"/>
    <col min="16130" max="16130" width="60.85546875" style="7" customWidth="1"/>
    <col min="16131" max="16131" width="6.7109375" style="7" customWidth="1"/>
    <col min="16132" max="16132" width="14" style="7" customWidth="1"/>
    <col min="16133" max="16133" width="16.7109375" style="7" customWidth="1"/>
    <col min="16134" max="16384" width="9.140625" style="7"/>
  </cols>
  <sheetData>
    <row r="2" spans="1:16" s="150" customFormat="1" ht="15.75" customHeight="1">
      <c r="A2" s="1"/>
      <c r="B2" s="8" t="s">
        <v>129</v>
      </c>
      <c r="D2" s="275"/>
      <c r="E2" s="275"/>
    </row>
    <row r="3" spans="1:16" ht="34.5" customHeight="1">
      <c r="A3" s="9"/>
      <c r="B3" s="2" t="s">
        <v>130</v>
      </c>
    </row>
    <row r="4" spans="1:16" ht="31.5" customHeight="1">
      <c r="A4" s="9"/>
      <c r="B4" s="151" t="s">
        <v>131</v>
      </c>
    </row>
    <row r="5" spans="1:16" s="11" customFormat="1" ht="15.75" thickBot="1">
      <c r="A5" s="152"/>
      <c r="B5" s="153"/>
      <c r="D5" s="263"/>
      <c r="E5" s="263"/>
    </row>
    <row r="6" spans="1:16" s="11" customFormat="1" ht="18" customHeight="1" thickBot="1">
      <c r="A6" s="154" t="s">
        <v>2</v>
      </c>
      <c r="B6" s="15" t="s">
        <v>3</v>
      </c>
      <c r="C6" s="16" t="s">
        <v>5</v>
      </c>
      <c r="D6" s="264" t="s">
        <v>6</v>
      </c>
      <c r="E6" s="276" t="s">
        <v>7</v>
      </c>
      <c r="F6" s="4"/>
    </row>
    <row r="7" spans="1:16" s="5" customFormat="1" ht="12.75">
      <c r="A7" s="68"/>
      <c r="B7" s="69"/>
      <c r="C7" s="155"/>
      <c r="D7" s="262"/>
      <c r="E7" s="265"/>
      <c r="F7" s="4"/>
      <c r="G7" s="4"/>
      <c r="H7" s="4"/>
      <c r="I7" s="4"/>
      <c r="J7" s="4"/>
      <c r="K7" s="4"/>
      <c r="L7" s="4"/>
      <c r="M7" s="4"/>
      <c r="N7" s="4"/>
      <c r="O7" s="4"/>
      <c r="P7" s="4"/>
    </row>
    <row r="8" spans="1:16" s="47" customFormat="1" ht="23.25">
      <c r="A8" s="157"/>
      <c r="B8" s="64" t="s">
        <v>132</v>
      </c>
      <c r="C8" s="158"/>
      <c r="D8" s="277"/>
      <c r="E8" s="278"/>
      <c r="F8" s="46"/>
      <c r="G8" s="46"/>
      <c r="H8" s="46"/>
      <c r="I8" s="46"/>
      <c r="J8" s="46"/>
      <c r="K8" s="46"/>
      <c r="L8" s="46"/>
      <c r="M8" s="46"/>
      <c r="N8" s="46"/>
      <c r="O8" s="46"/>
      <c r="P8" s="46"/>
    </row>
    <row r="9" spans="1:16" s="5" customFormat="1" ht="14.25" customHeight="1">
      <c r="A9" s="159"/>
      <c r="B9" s="160"/>
      <c r="C9" s="161"/>
      <c r="D9" s="279"/>
      <c r="E9" s="280"/>
      <c r="F9" s="4"/>
      <c r="G9" s="4"/>
      <c r="H9" s="4"/>
      <c r="I9" s="4"/>
      <c r="J9" s="4"/>
      <c r="K9" s="4"/>
      <c r="L9" s="4"/>
      <c r="M9" s="4"/>
      <c r="N9" s="4"/>
      <c r="O9" s="4"/>
      <c r="P9" s="4"/>
    </row>
    <row r="10" spans="1:16" s="11" customFormat="1" ht="18.75" customHeight="1">
      <c r="A10" s="162" t="s">
        <v>133</v>
      </c>
      <c r="B10" s="163" t="s">
        <v>134</v>
      </c>
      <c r="C10" s="164">
        <v>6</v>
      </c>
      <c r="D10" s="281">
        <v>0</v>
      </c>
      <c r="E10" s="282">
        <f t="shared" ref="E10:E27" si="0">C10*D10</f>
        <v>0</v>
      </c>
      <c r="F10" s="165"/>
      <c r="G10" s="165"/>
    </row>
    <row r="11" spans="1:16" s="11" customFormat="1">
      <c r="A11" s="166"/>
      <c r="B11" s="163" t="s">
        <v>135</v>
      </c>
      <c r="C11" s="164">
        <v>24</v>
      </c>
      <c r="D11" s="281">
        <v>0</v>
      </c>
      <c r="E11" s="282">
        <f>C11*D11</f>
        <v>0</v>
      </c>
    </row>
    <row r="12" spans="1:16" s="11" customFormat="1">
      <c r="A12" s="167"/>
      <c r="B12" s="168" t="s">
        <v>136</v>
      </c>
      <c r="C12" s="169">
        <v>1</v>
      </c>
      <c r="D12" s="283">
        <v>0</v>
      </c>
      <c r="E12" s="284">
        <f t="shared" si="0"/>
        <v>0</v>
      </c>
    </row>
    <row r="13" spans="1:16" s="11" customFormat="1" ht="18.75" customHeight="1">
      <c r="A13" s="162" t="s">
        <v>137</v>
      </c>
      <c r="B13" s="163" t="s">
        <v>138</v>
      </c>
      <c r="C13" s="164">
        <v>5</v>
      </c>
      <c r="D13" s="281">
        <v>0</v>
      </c>
      <c r="E13" s="282">
        <f t="shared" si="0"/>
        <v>0</v>
      </c>
      <c r="F13" s="165"/>
      <c r="G13" s="165"/>
    </row>
    <row r="14" spans="1:16" s="11" customFormat="1" ht="18.75" customHeight="1">
      <c r="A14" s="170" t="s">
        <v>139</v>
      </c>
      <c r="B14" s="171" t="s">
        <v>140</v>
      </c>
      <c r="C14" s="172">
        <v>3</v>
      </c>
      <c r="D14" s="285">
        <v>0</v>
      </c>
      <c r="E14" s="286">
        <f t="shared" si="0"/>
        <v>0</v>
      </c>
      <c r="F14" s="165"/>
      <c r="G14" s="165"/>
    </row>
    <row r="15" spans="1:16" s="11" customFormat="1" ht="18.75" customHeight="1">
      <c r="A15" s="162" t="s">
        <v>141</v>
      </c>
      <c r="B15" s="163" t="s">
        <v>142</v>
      </c>
      <c r="C15" s="164">
        <v>6</v>
      </c>
      <c r="D15" s="281">
        <v>0</v>
      </c>
      <c r="E15" s="282">
        <f t="shared" si="0"/>
        <v>0</v>
      </c>
      <c r="F15" s="165"/>
      <c r="G15" s="165"/>
    </row>
    <row r="16" spans="1:16" s="11" customFormat="1" ht="18.75" customHeight="1">
      <c r="A16" s="173" t="s">
        <v>143</v>
      </c>
      <c r="B16" s="174" t="s">
        <v>144</v>
      </c>
      <c r="C16" s="175">
        <v>2</v>
      </c>
      <c r="D16" s="287">
        <v>0</v>
      </c>
      <c r="E16" s="288">
        <f t="shared" si="0"/>
        <v>0</v>
      </c>
      <c r="F16" s="165"/>
      <c r="G16" s="165"/>
    </row>
    <row r="17" spans="1:16" s="11" customFormat="1" ht="18.75" customHeight="1">
      <c r="A17" s="162"/>
      <c r="B17" s="163" t="s">
        <v>145</v>
      </c>
      <c r="C17" s="164">
        <v>2</v>
      </c>
      <c r="D17" s="281">
        <v>0</v>
      </c>
      <c r="E17" s="282">
        <f>C17*D17</f>
        <v>0</v>
      </c>
      <c r="F17" s="165"/>
      <c r="G17" s="165"/>
    </row>
    <row r="18" spans="1:16" s="11" customFormat="1" ht="18.75" customHeight="1">
      <c r="A18" s="162"/>
      <c r="B18" s="163" t="s">
        <v>146</v>
      </c>
      <c r="C18" s="164">
        <v>2</v>
      </c>
      <c r="D18" s="281">
        <v>0</v>
      </c>
      <c r="E18" s="282">
        <f>C18*D18</f>
        <v>0</v>
      </c>
      <c r="F18" s="165"/>
      <c r="G18" s="165"/>
    </row>
    <row r="19" spans="1:16" s="11" customFormat="1" ht="18.75" customHeight="1">
      <c r="A19" s="162"/>
      <c r="B19" s="163" t="s">
        <v>147</v>
      </c>
      <c r="C19" s="164">
        <v>2</v>
      </c>
      <c r="D19" s="281">
        <v>0</v>
      </c>
      <c r="E19" s="282">
        <f>C19*D19</f>
        <v>0</v>
      </c>
      <c r="F19" s="165"/>
      <c r="G19" s="165"/>
    </row>
    <row r="20" spans="1:16" s="11" customFormat="1" ht="18.75" customHeight="1">
      <c r="A20" s="176"/>
      <c r="B20" s="168" t="s">
        <v>148</v>
      </c>
      <c r="C20" s="169">
        <v>2</v>
      </c>
      <c r="D20" s="283">
        <v>0</v>
      </c>
      <c r="E20" s="284">
        <f t="shared" si="0"/>
        <v>0</v>
      </c>
      <c r="F20" s="165"/>
      <c r="G20" s="165"/>
    </row>
    <row r="21" spans="1:16" s="11" customFormat="1" ht="18.75" customHeight="1">
      <c r="A21" s="170" t="s">
        <v>149</v>
      </c>
      <c r="B21" s="171" t="s">
        <v>150</v>
      </c>
      <c r="C21" s="172">
        <v>1</v>
      </c>
      <c r="D21" s="285">
        <v>0</v>
      </c>
      <c r="E21" s="286">
        <f t="shared" si="0"/>
        <v>0</v>
      </c>
      <c r="F21" s="165"/>
      <c r="G21" s="165"/>
    </row>
    <row r="22" spans="1:16" s="11" customFormat="1" ht="18.75" customHeight="1">
      <c r="A22" s="162" t="s">
        <v>151</v>
      </c>
      <c r="B22" s="163" t="s">
        <v>152</v>
      </c>
      <c r="C22" s="164">
        <v>24</v>
      </c>
      <c r="D22" s="281">
        <v>0</v>
      </c>
      <c r="E22" s="282">
        <f t="shared" si="0"/>
        <v>0</v>
      </c>
      <c r="F22" s="165"/>
      <c r="G22" s="165"/>
    </row>
    <row r="23" spans="1:16" s="11" customFormat="1">
      <c r="A23" s="167"/>
      <c r="B23" s="168" t="s">
        <v>153</v>
      </c>
      <c r="C23" s="169">
        <v>24</v>
      </c>
      <c r="D23" s="283">
        <v>0</v>
      </c>
      <c r="E23" s="284">
        <f t="shared" si="0"/>
        <v>0</v>
      </c>
    </row>
    <row r="24" spans="1:16" s="11" customFormat="1" ht="16.5" customHeight="1">
      <c r="A24" s="162" t="s">
        <v>154</v>
      </c>
      <c r="B24" s="163" t="s">
        <v>155</v>
      </c>
      <c r="C24" s="164">
        <v>4</v>
      </c>
      <c r="D24" s="281">
        <v>0</v>
      </c>
      <c r="E24" s="282">
        <f t="shared" si="0"/>
        <v>0</v>
      </c>
      <c r="F24" s="165"/>
      <c r="G24" s="165"/>
    </row>
    <row r="25" spans="1:16" s="11" customFormat="1">
      <c r="A25" s="167"/>
      <c r="B25" s="168" t="s">
        <v>156</v>
      </c>
      <c r="C25" s="169">
        <v>4</v>
      </c>
      <c r="D25" s="283">
        <v>0</v>
      </c>
      <c r="E25" s="284">
        <f t="shared" si="0"/>
        <v>0</v>
      </c>
    </row>
    <row r="26" spans="1:16" s="11" customFormat="1" ht="18.75" customHeight="1">
      <c r="A26" s="162" t="s">
        <v>157</v>
      </c>
      <c r="B26" s="163" t="s">
        <v>158</v>
      </c>
      <c r="C26" s="164">
        <v>27</v>
      </c>
      <c r="D26" s="281">
        <v>0</v>
      </c>
      <c r="E26" s="282">
        <f t="shared" si="0"/>
        <v>0</v>
      </c>
      <c r="F26" s="165"/>
      <c r="G26" s="165"/>
    </row>
    <row r="27" spans="1:16" s="11" customFormat="1">
      <c r="A27" s="167"/>
      <c r="B27" s="168" t="s">
        <v>159</v>
      </c>
      <c r="C27" s="169">
        <v>27</v>
      </c>
      <c r="D27" s="283">
        <v>0</v>
      </c>
      <c r="E27" s="284">
        <f t="shared" si="0"/>
        <v>0</v>
      </c>
    </row>
    <row r="28" spans="1:16" s="5" customFormat="1" ht="12.75">
      <c r="A28" s="68"/>
      <c r="B28" s="69"/>
      <c r="C28" s="155"/>
      <c r="D28" s="262"/>
      <c r="E28" s="265"/>
      <c r="F28" s="4"/>
      <c r="G28" s="4"/>
      <c r="H28" s="4"/>
      <c r="I28" s="4"/>
      <c r="J28" s="4"/>
      <c r="K28" s="4"/>
      <c r="L28" s="4"/>
      <c r="M28" s="4"/>
      <c r="N28" s="4"/>
      <c r="O28" s="4"/>
      <c r="P28" s="4"/>
    </row>
    <row r="29" spans="1:16" s="47" customFormat="1" ht="23.25">
      <c r="A29" s="157"/>
      <c r="B29" s="64" t="s">
        <v>160</v>
      </c>
      <c r="C29" s="158"/>
      <c r="D29" s="277"/>
      <c r="E29" s="278"/>
      <c r="F29" s="46"/>
      <c r="G29" s="46"/>
      <c r="H29" s="46"/>
      <c r="I29" s="46"/>
      <c r="J29" s="46"/>
      <c r="K29" s="46"/>
      <c r="L29" s="46"/>
      <c r="M29" s="46"/>
      <c r="N29" s="46"/>
      <c r="O29" s="46"/>
      <c r="P29" s="46"/>
    </row>
    <row r="30" spans="1:16" s="5" customFormat="1" ht="14.25" customHeight="1">
      <c r="A30" s="159"/>
      <c r="B30" s="160"/>
      <c r="C30" s="161"/>
      <c r="D30" s="279"/>
      <c r="E30" s="280"/>
      <c r="F30" s="4"/>
      <c r="G30" s="4"/>
      <c r="H30" s="4"/>
      <c r="I30" s="4"/>
      <c r="J30" s="4"/>
      <c r="K30" s="4"/>
      <c r="L30" s="4"/>
      <c r="M30" s="4"/>
      <c r="N30" s="4"/>
      <c r="O30" s="4"/>
      <c r="P30" s="4"/>
    </row>
    <row r="31" spans="1:16" s="11" customFormat="1" ht="18.75" customHeight="1">
      <c r="A31" s="162" t="s">
        <v>161</v>
      </c>
      <c r="B31" s="163" t="s">
        <v>162</v>
      </c>
      <c r="C31" s="164">
        <v>6</v>
      </c>
      <c r="D31" s="281">
        <v>0</v>
      </c>
      <c r="E31" s="282">
        <f t="shared" ref="E31:E36" si="1">C31*D31</f>
        <v>0</v>
      </c>
      <c r="F31" s="165"/>
      <c r="G31" s="165"/>
    </row>
    <row r="32" spans="1:16" s="11" customFormat="1" ht="18.75" customHeight="1">
      <c r="A32" s="170" t="s">
        <v>163</v>
      </c>
      <c r="B32" s="171" t="s">
        <v>164</v>
      </c>
      <c r="C32" s="172">
        <v>8</v>
      </c>
      <c r="D32" s="285">
        <v>0</v>
      </c>
      <c r="E32" s="286">
        <f t="shared" si="1"/>
        <v>0</v>
      </c>
      <c r="F32" s="165"/>
      <c r="G32" s="165"/>
    </row>
    <row r="33" spans="1:7" s="11" customFormat="1" ht="18.75" customHeight="1">
      <c r="A33" s="177" t="s">
        <v>165</v>
      </c>
      <c r="B33" s="174" t="s">
        <v>166</v>
      </c>
      <c r="C33" s="175">
        <v>1</v>
      </c>
      <c r="D33" s="287">
        <v>0</v>
      </c>
      <c r="E33" s="289">
        <f t="shared" si="1"/>
        <v>0</v>
      </c>
      <c r="F33" s="165"/>
      <c r="G33" s="165"/>
    </row>
    <row r="34" spans="1:7" s="11" customFormat="1" ht="18.75" customHeight="1">
      <c r="A34" s="178"/>
      <c r="B34" s="163" t="s">
        <v>167</v>
      </c>
      <c r="C34" s="164">
        <v>1</v>
      </c>
      <c r="D34" s="281">
        <v>0</v>
      </c>
      <c r="E34" s="290">
        <f>C34*D34</f>
        <v>0</v>
      </c>
      <c r="F34" s="165"/>
      <c r="G34" s="165"/>
    </row>
    <row r="35" spans="1:7" s="11" customFormat="1" ht="18.75" customHeight="1">
      <c r="A35" s="179"/>
      <c r="B35" s="168" t="s">
        <v>168</v>
      </c>
      <c r="C35" s="169">
        <v>1</v>
      </c>
      <c r="D35" s="283">
        <v>0</v>
      </c>
      <c r="E35" s="291">
        <f t="shared" si="1"/>
        <v>0</v>
      </c>
      <c r="F35" s="165"/>
      <c r="G35" s="165"/>
    </row>
    <row r="36" spans="1:7" s="11" customFormat="1" ht="18.75" customHeight="1">
      <c r="A36" s="180" t="s">
        <v>169</v>
      </c>
      <c r="B36" s="171" t="s">
        <v>170</v>
      </c>
      <c r="C36" s="172">
        <v>2</v>
      </c>
      <c r="D36" s="285">
        <v>0</v>
      </c>
      <c r="E36" s="292">
        <f t="shared" si="1"/>
        <v>0</v>
      </c>
      <c r="F36" s="165"/>
      <c r="G36" s="165"/>
    </row>
    <row r="37" spans="1:7" s="11" customFormat="1" ht="18.75" customHeight="1">
      <c r="A37" s="177" t="s">
        <v>171</v>
      </c>
      <c r="B37" s="174" t="s">
        <v>172</v>
      </c>
      <c r="C37" s="181"/>
      <c r="D37" s="287"/>
      <c r="E37" s="289"/>
      <c r="F37" s="165"/>
      <c r="G37" s="165"/>
    </row>
    <row r="38" spans="1:7" s="11" customFormat="1">
      <c r="A38" s="178"/>
      <c r="B38" s="163" t="s">
        <v>173</v>
      </c>
      <c r="C38" s="164">
        <v>5</v>
      </c>
      <c r="D38" s="281">
        <v>0</v>
      </c>
      <c r="E38" s="290">
        <f>C38*D38</f>
        <v>0</v>
      </c>
    </row>
    <row r="39" spans="1:7" s="11" customFormat="1">
      <c r="A39" s="178"/>
      <c r="B39" s="163" t="s">
        <v>174</v>
      </c>
      <c r="C39" s="164">
        <v>5</v>
      </c>
      <c r="D39" s="281">
        <v>0</v>
      </c>
      <c r="E39" s="290">
        <f>C39*D39</f>
        <v>0</v>
      </c>
    </row>
    <row r="40" spans="1:7" s="11" customFormat="1">
      <c r="A40" s="182"/>
      <c r="B40" s="168" t="s">
        <v>175</v>
      </c>
      <c r="C40" s="169">
        <v>5</v>
      </c>
      <c r="D40" s="283">
        <v>0</v>
      </c>
      <c r="E40" s="291">
        <f>C40*D40</f>
        <v>0</v>
      </c>
    </row>
    <row r="41" spans="1:7" s="11" customFormat="1">
      <c r="A41" s="166"/>
      <c r="B41" s="163"/>
      <c r="C41" s="164"/>
      <c r="D41" s="281"/>
      <c r="E41" s="282"/>
    </row>
    <row r="42" spans="1:7" ht="15.75">
      <c r="A42" s="48"/>
      <c r="B42" s="64" t="s">
        <v>7</v>
      </c>
      <c r="C42" s="65" t="s">
        <v>30</v>
      </c>
      <c r="D42" s="293"/>
      <c r="E42" s="294">
        <f>SUM(E10:E40)</f>
        <v>0</v>
      </c>
      <c r="F42" s="66"/>
      <c r="G42" s="67"/>
    </row>
    <row r="43" spans="1:7">
      <c r="A43" s="48"/>
      <c r="B43" s="7" t="s">
        <v>31</v>
      </c>
      <c r="C43" s="183"/>
      <c r="D43" s="293"/>
      <c r="E43" s="295"/>
      <c r="F43" s="63"/>
      <c r="G43" s="63"/>
    </row>
    <row r="44" spans="1:7">
      <c r="A44" s="68"/>
      <c r="B44" s="69"/>
      <c r="C44" s="184"/>
      <c r="D44" s="296"/>
      <c r="E44" s="262"/>
      <c r="F44" s="4"/>
      <c r="G44" s="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R159"/>
  <sheetViews>
    <sheetView topLeftCell="A2" zoomScaleNormal="100" workbookViewId="0">
      <selection activeCell="F18" sqref="F18"/>
    </sheetView>
  </sheetViews>
  <sheetFormatPr defaultRowHeight="12.75"/>
  <cols>
    <col min="1" max="1" width="12.140625" style="79" customWidth="1"/>
    <col min="2" max="2" width="50.28515625" style="73" customWidth="1"/>
    <col min="3" max="3" width="7.28515625" style="200" customWidth="1"/>
    <col min="4" max="4" width="15.7109375" style="5" customWidth="1"/>
    <col min="5" max="5" width="10.85546875" style="262" bestFit="1" customWidth="1"/>
    <col min="6" max="6" width="12.7109375" style="262" customWidth="1"/>
    <col min="7" max="7" width="15.140625" style="4" customWidth="1"/>
    <col min="8" max="8" width="14.28515625" style="4" customWidth="1"/>
    <col min="9" max="9" width="9.7109375" style="4" bestFit="1" customWidth="1"/>
    <col min="10" max="10" width="11.28515625" style="4" customWidth="1"/>
    <col min="11" max="18" width="9.140625" style="4"/>
    <col min="19" max="256" width="9.140625" style="5"/>
    <col min="257" max="257" width="12.140625" style="5" customWidth="1"/>
    <col min="258" max="258" width="50.28515625" style="5" customWidth="1"/>
    <col min="259" max="259" width="7.28515625" style="5" customWidth="1"/>
    <col min="260" max="260" width="15.7109375" style="5" customWidth="1"/>
    <col min="261" max="261" width="10.85546875" style="5" bestFit="1" customWidth="1"/>
    <col min="262" max="262" width="12.7109375" style="5" customWidth="1"/>
    <col min="263" max="263" width="15.140625" style="5" customWidth="1"/>
    <col min="264" max="264" width="14.28515625" style="5" customWidth="1"/>
    <col min="265" max="265" width="9.7109375" style="5" bestFit="1" customWidth="1"/>
    <col min="266" max="266" width="11.28515625" style="5" customWidth="1"/>
    <col min="267" max="512" width="9.140625" style="5"/>
    <col min="513" max="513" width="12.140625" style="5" customWidth="1"/>
    <col min="514" max="514" width="50.28515625" style="5" customWidth="1"/>
    <col min="515" max="515" width="7.28515625" style="5" customWidth="1"/>
    <col min="516" max="516" width="15.7109375" style="5" customWidth="1"/>
    <col min="517" max="517" width="10.85546875" style="5" bestFit="1" customWidth="1"/>
    <col min="518" max="518" width="12.7109375" style="5" customWidth="1"/>
    <col min="519" max="519" width="15.140625" style="5" customWidth="1"/>
    <col min="520" max="520" width="14.28515625" style="5" customWidth="1"/>
    <col min="521" max="521" width="9.7109375" style="5" bestFit="1" customWidth="1"/>
    <col min="522" max="522" width="11.28515625" style="5" customWidth="1"/>
    <col min="523" max="768" width="9.140625" style="5"/>
    <col min="769" max="769" width="12.140625" style="5" customWidth="1"/>
    <col min="770" max="770" width="50.28515625" style="5" customWidth="1"/>
    <col min="771" max="771" width="7.28515625" style="5" customWidth="1"/>
    <col min="772" max="772" width="15.7109375" style="5" customWidth="1"/>
    <col min="773" max="773" width="10.85546875" style="5" bestFit="1" customWidth="1"/>
    <col min="774" max="774" width="12.7109375" style="5" customWidth="1"/>
    <col min="775" max="775" width="15.140625" style="5" customWidth="1"/>
    <col min="776" max="776" width="14.28515625" style="5" customWidth="1"/>
    <col min="777" max="777" width="9.7109375" style="5" bestFit="1" customWidth="1"/>
    <col min="778" max="778" width="11.28515625" style="5" customWidth="1"/>
    <col min="779" max="1024" width="9.140625" style="5"/>
    <col min="1025" max="1025" width="12.140625" style="5" customWidth="1"/>
    <col min="1026" max="1026" width="50.28515625" style="5" customWidth="1"/>
    <col min="1027" max="1027" width="7.28515625" style="5" customWidth="1"/>
    <col min="1028" max="1028" width="15.7109375" style="5" customWidth="1"/>
    <col min="1029" max="1029" width="10.85546875" style="5" bestFit="1" customWidth="1"/>
    <col min="1030" max="1030" width="12.7109375" style="5" customWidth="1"/>
    <col min="1031" max="1031" width="15.140625" style="5" customWidth="1"/>
    <col min="1032" max="1032" width="14.28515625" style="5" customWidth="1"/>
    <col min="1033" max="1033" width="9.7109375" style="5" bestFit="1" customWidth="1"/>
    <col min="1034" max="1034" width="11.28515625" style="5" customWidth="1"/>
    <col min="1035" max="1280" width="9.140625" style="5"/>
    <col min="1281" max="1281" width="12.140625" style="5" customWidth="1"/>
    <col min="1282" max="1282" width="50.28515625" style="5" customWidth="1"/>
    <col min="1283" max="1283" width="7.28515625" style="5" customWidth="1"/>
    <col min="1284" max="1284" width="15.7109375" style="5" customWidth="1"/>
    <col min="1285" max="1285" width="10.85546875" style="5" bestFit="1" customWidth="1"/>
    <col min="1286" max="1286" width="12.7109375" style="5" customWidth="1"/>
    <col min="1287" max="1287" width="15.140625" style="5" customWidth="1"/>
    <col min="1288" max="1288" width="14.28515625" style="5" customWidth="1"/>
    <col min="1289" max="1289" width="9.7109375" style="5" bestFit="1" customWidth="1"/>
    <col min="1290" max="1290" width="11.28515625" style="5" customWidth="1"/>
    <col min="1291" max="1536" width="9.140625" style="5"/>
    <col min="1537" max="1537" width="12.140625" style="5" customWidth="1"/>
    <col min="1538" max="1538" width="50.28515625" style="5" customWidth="1"/>
    <col min="1539" max="1539" width="7.28515625" style="5" customWidth="1"/>
    <col min="1540" max="1540" width="15.7109375" style="5" customWidth="1"/>
    <col min="1541" max="1541" width="10.85546875" style="5" bestFit="1" customWidth="1"/>
    <col min="1542" max="1542" width="12.7109375" style="5" customWidth="1"/>
    <col min="1543" max="1543" width="15.140625" style="5" customWidth="1"/>
    <col min="1544" max="1544" width="14.28515625" style="5" customWidth="1"/>
    <col min="1545" max="1545" width="9.7109375" style="5" bestFit="1" customWidth="1"/>
    <col min="1546" max="1546" width="11.28515625" style="5" customWidth="1"/>
    <col min="1547" max="1792" width="9.140625" style="5"/>
    <col min="1793" max="1793" width="12.140625" style="5" customWidth="1"/>
    <col min="1794" max="1794" width="50.28515625" style="5" customWidth="1"/>
    <col min="1795" max="1795" width="7.28515625" style="5" customWidth="1"/>
    <col min="1796" max="1796" width="15.7109375" style="5" customWidth="1"/>
    <col min="1797" max="1797" width="10.85546875" style="5" bestFit="1" customWidth="1"/>
    <col min="1798" max="1798" width="12.7109375" style="5" customWidth="1"/>
    <col min="1799" max="1799" width="15.140625" style="5" customWidth="1"/>
    <col min="1800" max="1800" width="14.28515625" style="5" customWidth="1"/>
    <col min="1801" max="1801" width="9.7109375" style="5" bestFit="1" customWidth="1"/>
    <col min="1802" max="1802" width="11.28515625" style="5" customWidth="1"/>
    <col min="1803" max="2048" width="9.140625" style="5"/>
    <col min="2049" max="2049" width="12.140625" style="5" customWidth="1"/>
    <col min="2050" max="2050" width="50.28515625" style="5" customWidth="1"/>
    <col min="2051" max="2051" width="7.28515625" style="5" customWidth="1"/>
    <col min="2052" max="2052" width="15.7109375" style="5" customWidth="1"/>
    <col min="2053" max="2053" width="10.85546875" style="5" bestFit="1" customWidth="1"/>
    <col min="2054" max="2054" width="12.7109375" style="5" customWidth="1"/>
    <col min="2055" max="2055" width="15.140625" style="5" customWidth="1"/>
    <col min="2056" max="2056" width="14.28515625" style="5" customWidth="1"/>
    <col min="2057" max="2057" width="9.7109375" style="5" bestFit="1" customWidth="1"/>
    <col min="2058" max="2058" width="11.28515625" style="5" customWidth="1"/>
    <col min="2059" max="2304" width="9.140625" style="5"/>
    <col min="2305" max="2305" width="12.140625" style="5" customWidth="1"/>
    <col min="2306" max="2306" width="50.28515625" style="5" customWidth="1"/>
    <col min="2307" max="2307" width="7.28515625" style="5" customWidth="1"/>
    <col min="2308" max="2308" width="15.7109375" style="5" customWidth="1"/>
    <col min="2309" max="2309" width="10.85546875" style="5" bestFit="1" customWidth="1"/>
    <col min="2310" max="2310" width="12.7109375" style="5" customWidth="1"/>
    <col min="2311" max="2311" width="15.140625" style="5" customWidth="1"/>
    <col min="2312" max="2312" width="14.28515625" style="5" customWidth="1"/>
    <col min="2313" max="2313" width="9.7109375" style="5" bestFit="1" customWidth="1"/>
    <col min="2314" max="2314" width="11.28515625" style="5" customWidth="1"/>
    <col min="2315" max="2560" width="9.140625" style="5"/>
    <col min="2561" max="2561" width="12.140625" style="5" customWidth="1"/>
    <col min="2562" max="2562" width="50.28515625" style="5" customWidth="1"/>
    <col min="2563" max="2563" width="7.28515625" style="5" customWidth="1"/>
    <col min="2564" max="2564" width="15.7109375" style="5" customWidth="1"/>
    <col min="2565" max="2565" width="10.85546875" style="5" bestFit="1" customWidth="1"/>
    <col min="2566" max="2566" width="12.7109375" style="5" customWidth="1"/>
    <col min="2567" max="2567" width="15.140625" style="5" customWidth="1"/>
    <col min="2568" max="2568" width="14.28515625" style="5" customWidth="1"/>
    <col min="2569" max="2569" width="9.7109375" style="5" bestFit="1" customWidth="1"/>
    <col min="2570" max="2570" width="11.28515625" style="5" customWidth="1"/>
    <col min="2571" max="2816" width="9.140625" style="5"/>
    <col min="2817" max="2817" width="12.140625" style="5" customWidth="1"/>
    <col min="2818" max="2818" width="50.28515625" style="5" customWidth="1"/>
    <col min="2819" max="2819" width="7.28515625" style="5" customWidth="1"/>
    <col min="2820" max="2820" width="15.7109375" style="5" customWidth="1"/>
    <col min="2821" max="2821" width="10.85546875" style="5" bestFit="1" customWidth="1"/>
    <col min="2822" max="2822" width="12.7109375" style="5" customWidth="1"/>
    <col min="2823" max="2823" width="15.140625" style="5" customWidth="1"/>
    <col min="2824" max="2824" width="14.28515625" style="5" customWidth="1"/>
    <col min="2825" max="2825" width="9.7109375" style="5" bestFit="1" customWidth="1"/>
    <col min="2826" max="2826" width="11.28515625" style="5" customWidth="1"/>
    <col min="2827" max="3072" width="9.140625" style="5"/>
    <col min="3073" max="3073" width="12.140625" style="5" customWidth="1"/>
    <col min="3074" max="3074" width="50.28515625" style="5" customWidth="1"/>
    <col min="3075" max="3075" width="7.28515625" style="5" customWidth="1"/>
    <col min="3076" max="3076" width="15.7109375" style="5" customWidth="1"/>
    <col min="3077" max="3077" width="10.85546875" style="5" bestFit="1" customWidth="1"/>
    <col min="3078" max="3078" width="12.7109375" style="5" customWidth="1"/>
    <col min="3079" max="3079" width="15.140625" style="5" customWidth="1"/>
    <col min="3080" max="3080" width="14.28515625" style="5" customWidth="1"/>
    <col min="3081" max="3081" width="9.7109375" style="5" bestFit="1" customWidth="1"/>
    <col min="3082" max="3082" width="11.28515625" style="5" customWidth="1"/>
    <col min="3083" max="3328" width="9.140625" style="5"/>
    <col min="3329" max="3329" width="12.140625" style="5" customWidth="1"/>
    <col min="3330" max="3330" width="50.28515625" style="5" customWidth="1"/>
    <col min="3331" max="3331" width="7.28515625" style="5" customWidth="1"/>
    <col min="3332" max="3332" width="15.7109375" style="5" customWidth="1"/>
    <col min="3333" max="3333" width="10.85546875" style="5" bestFit="1" customWidth="1"/>
    <col min="3334" max="3334" width="12.7109375" style="5" customWidth="1"/>
    <col min="3335" max="3335" width="15.140625" style="5" customWidth="1"/>
    <col min="3336" max="3336" width="14.28515625" style="5" customWidth="1"/>
    <col min="3337" max="3337" width="9.7109375" style="5" bestFit="1" customWidth="1"/>
    <col min="3338" max="3338" width="11.28515625" style="5" customWidth="1"/>
    <col min="3339" max="3584" width="9.140625" style="5"/>
    <col min="3585" max="3585" width="12.140625" style="5" customWidth="1"/>
    <col min="3586" max="3586" width="50.28515625" style="5" customWidth="1"/>
    <col min="3587" max="3587" width="7.28515625" style="5" customWidth="1"/>
    <col min="3588" max="3588" width="15.7109375" style="5" customWidth="1"/>
    <col min="3589" max="3589" width="10.85546875" style="5" bestFit="1" customWidth="1"/>
    <col min="3590" max="3590" width="12.7109375" style="5" customWidth="1"/>
    <col min="3591" max="3591" width="15.140625" style="5" customWidth="1"/>
    <col min="3592" max="3592" width="14.28515625" style="5" customWidth="1"/>
    <col min="3593" max="3593" width="9.7109375" style="5" bestFit="1" customWidth="1"/>
    <col min="3594" max="3594" width="11.28515625" style="5" customWidth="1"/>
    <col min="3595" max="3840" width="9.140625" style="5"/>
    <col min="3841" max="3841" width="12.140625" style="5" customWidth="1"/>
    <col min="3842" max="3842" width="50.28515625" style="5" customWidth="1"/>
    <col min="3843" max="3843" width="7.28515625" style="5" customWidth="1"/>
    <col min="3844" max="3844" width="15.7109375" style="5" customWidth="1"/>
    <col min="3845" max="3845" width="10.85546875" style="5" bestFit="1" customWidth="1"/>
    <col min="3846" max="3846" width="12.7109375" style="5" customWidth="1"/>
    <col min="3847" max="3847" width="15.140625" style="5" customWidth="1"/>
    <col min="3848" max="3848" width="14.28515625" style="5" customWidth="1"/>
    <col min="3849" max="3849" width="9.7109375" style="5" bestFit="1" customWidth="1"/>
    <col min="3850" max="3850" width="11.28515625" style="5" customWidth="1"/>
    <col min="3851" max="4096" width="9.140625" style="5"/>
    <col min="4097" max="4097" width="12.140625" style="5" customWidth="1"/>
    <col min="4098" max="4098" width="50.28515625" style="5" customWidth="1"/>
    <col min="4099" max="4099" width="7.28515625" style="5" customWidth="1"/>
    <col min="4100" max="4100" width="15.7109375" style="5" customWidth="1"/>
    <col min="4101" max="4101" width="10.85546875" style="5" bestFit="1" customWidth="1"/>
    <col min="4102" max="4102" width="12.7109375" style="5" customWidth="1"/>
    <col min="4103" max="4103" width="15.140625" style="5" customWidth="1"/>
    <col min="4104" max="4104" width="14.28515625" style="5" customWidth="1"/>
    <col min="4105" max="4105" width="9.7109375" style="5" bestFit="1" customWidth="1"/>
    <col min="4106" max="4106" width="11.28515625" style="5" customWidth="1"/>
    <col min="4107" max="4352" width="9.140625" style="5"/>
    <col min="4353" max="4353" width="12.140625" style="5" customWidth="1"/>
    <col min="4354" max="4354" width="50.28515625" style="5" customWidth="1"/>
    <col min="4355" max="4355" width="7.28515625" style="5" customWidth="1"/>
    <col min="4356" max="4356" width="15.7109375" style="5" customWidth="1"/>
    <col min="4357" max="4357" width="10.85546875" style="5" bestFit="1" customWidth="1"/>
    <col min="4358" max="4358" width="12.7109375" style="5" customWidth="1"/>
    <col min="4359" max="4359" width="15.140625" style="5" customWidth="1"/>
    <col min="4360" max="4360" width="14.28515625" style="5" customWidth="1"/>
    <col min="4361" max="4361" width="9.7109375" style="5" bestFit="1" customWidth="1"/>
    <col min="4362" max="4362" width="11.28515625" style="5" customWidth="1"/>
    <col min="4363" max="4608" width="9.140625" style="5"/>
    <col min="4609" max="4609" width="12.140625" style="5" customWidth="1"/>
    <col min="4610" max="4610" width="50.28515625" style="5" customWidth="1"/>
    <col min="4611" max="4611" width="7.28515625" style="5" customWidth="1"/>
    <col min="4612" max="4612" width="15.7109375" style="5" customWidth="1"/>
    <col min="4613" max="4613" width="10.85546875" style="5" bestFit="1" customWidth="1"/>
    <col min="4614" max="4614" width="12.7109375" style="5" customWidth="1"/>
    <col min="4615" max="4615" width="15.140625" style="5" customWidth="1"/>
    <col min="4616" max="4616" width="14.28515625" style="5" customWidth="1"/>
    <col min="4617" max="4617" width="9.7109375" style="5" bestFit="1" customWidth="1"/>
    <col min="4618" max="4618" width="11.28515625" style="5" customWidth="1"/>
    <col min="4619" max="4864" width="9.140625" style="5"/>
    <col min="4865" max="4865" width="12.140625" style="5" customWidth="1"/>
    <col min="4866" max="4866" width="50.28515625" style="5" customWidth="1"/>
    <col min="4867" max="4867" width="7.28515625" style="5" customWidth="1"/>
    <col min="4868" max="4868" width="15.7109375" style="5" customWidth="1"/>
    <col min="4869" max="4869" width="10.85546875" style="5" bestFit="1" customWidth="1"/>
    <col min="4870" max="4870" width="12.7109375" style="5" customWidth="1"/>
    <col min="4871" max="4871" width="15.140625" style="5" customWidth="1"/>
    <col min="4872" max="4872" width="14.28515625" style="5" customWidth="1"/>
    <col min="4873" max="4873" width="9.7109375" style="5" bestFit="1" customWidth="1"/>
    <col min="4874" max="4874" width="11.28515625" style="5" customWidth="1"/>
    <col min="4875" max="5120" width="9.140625" style="5"/>
    <col min="5121" max="5121" width="12.140625" style="5" customWidth="1"/>
    <col min="5122" max="5122" width="50.28515625" style="5" customWidth="1"/>
    <col min="5123" max="5123" width="7.28515625" style="5" customWidth="1"/>
    <col min="5124" max="5124" width="15.7109375" style="5" customWidth="1"/>
    <col min="5125" max="5125" width="10.85546875" style="5" bestFit="1" customWidth="1"/>
    <col min="5126" max="5126" width="12.7109375" style="5" customWidth="1"/>
    <col min="5127" max="5127" width="15.140625" style="5" customWidth="1"/>
    <col min="5128" max="5128" width="14.28515625" style="5" customWidth="1"/>
    <col min="5129" max="5129" width="9.7109375" style="5" bestFit="1" customWidth="1"/>
    <col min="5130" max="5130" width="11.28515625" style="5" customWidth="1"/>
    <col min="5131" max="5376" width="9.140625" style="5"/>
    <col min="5377" max="5377" width="12.140625" style="5" customWidth="1"/>
    <col min="5378" max="5378" width="50.28515625" style="5" customWidth="1"/>
    <col min="5379" max="5379" width="7.28515625" style="5" customWidth="1"/>
    <col min="5380" max="5380" width="15.7109375" style="5" customWidth="1"/>
    <col min="5381" max="5381" width="10.85546875" style="5" bestFit="1" customWidth="1"/>
    <col min="5382" max="5382" width="12.7109375" style="5" customWidth="1"/>
    <col min="5383" max="5383" width="15.140625" style="5" customWidth="1"/>
    <col min="5384" max="5384" width="14.28515625" style="5" customWidth="1"/>
    <col min="5385" max="5385" width="9.7109375" style="5" bestFit="1" customWidth="1"/>
    <col min="5386" max="5386" width="11.28515625" style="5" customWidth="1"/>
    <col min="5387" max="5632" width="9.140625" style="5"/>
    <col min="5633" max="5633" width="12.140625" style="5" customWidth="1"/>
    <col min="5634" max="5634" width="50.28515625" style="5" customWidth="1"/>
    <col min="5635" max="5635" width="7.28515625" style="5" customWidth="1"/>
    <col min="5636" max="5636" width="15.7109375" style="5" customWidth="1"/>
    <col min="5637" max="5637" width="10.85546875" style="5" bestFit="1" customWidth="1"/>
    <col min="5638" max="5638" width="12.7109375" style="5" customWidth="1"/>
    <col min="5639" max="5639" width="15.140625" style="5" customWidth="1"/>
    <col min="5640" max="5640" width="14.28515625" style="5" customWidth="1"/>
    <col min="5641" max="5641" width="9.7109375" style="5" bestFit="1" customWidth="1"/>
    <col min="5642" max="5642" width="11.28515625" style="5" customWidth="1"/>
    <col min="5643" max="5888" width="9.140625" style="5"/>
    <col min="5889" max="5889" width="12.140625" style="5" customWidth="1"/>
    <col min="5890" max="5890" width="50.28515625" style="5" customWidth="1"/>
    <col min="5891" max="5891" width="7.28515625" style="5" customWidth="1"/>
    <col min="5892" max="5892" width="15.7109375" style="5" customWidth="1"/>
    <col min="5893" max="5893" width="10.85546875" style="5" bestFit="1" customWidth="1"/>
    <col min="5894" max="5894" width="12.7109375" style="5" customWidth="1"/>
    <col min="5895" max="5895" width="15.140625" style="5" customWidth="1"/>
    <col min="5896" max="5896" width="14.28515625" style="5" customWidth="1"/>
    <col min="5897" max="5897" width="9.7109375" style="5" bestFit="1" customWidth="1"/>
    <col min="5898" max="5898" width="11.28515625" style="5" customWidth="1"/>
    <col min="5899" max="6144" width="9.140625" style="5"/>
    <col min="6145" max="6145" width="12.140625" style="5" customWidth="1"/>
    <col min="6146" max="6146" width="50.28515625" style="5" customWidth="1"/>
    <col min="6147" max="6147" width="7.28515625" style="5" customWidth="1"/>
    <col min="6148" max="6148" width="15.7109375" style="5" customWidth="1"/>
    <col min="6149" max="6149" width="10.85546875" style="5" bestFit="1" customWidth="1"/>
    <col min="6150" max="6150" width="12.7109375" style="5" customWidth="1"/>
    <col min="6151" max="6151" width="15.140625" style="5" customWidth="1"/>
    <col min="6152" max="6152" width="14.28515625" style="5" customWidth="1"/>
    <col min="6153" max="6153" width="9.7109375" style="5" bestFit="1" customWidth="1"/>
    <col min="6154" max="6154" width="11.28515625" style="5" customWidth="1"/>
    <col min="6155" max="6400" width="9.140625" style="5"/>
    <col min="6401" max="6401" width="12.140625" style="5" customWidth="1"/>
    <col min="6402" max="6402" width="50.28515625" style="5" customWidth="1"/>
    <col min="6403" max="6403" width="7.28515625" style="5" customWidth="1"/>
    <col min="6404" max="6404" width="15.7109375" style="5" customWidth="1"/>
    <col min="6405" max="6405" width="10.85546875" style="5" bestFit="1" customWidth="1"/>
    <col min="6406" max="6406" width="12.7109375" style="5" customWidth="1"/>
    <col min="6407" max="6407" width="15.140625" style="5" customWidth="1"/>
    <col min="6408" max="6408" width="14.28515625" style="5" customWidth="1"/>
    <col min="6409" max="6409" width="9.7109375" style="5" bestFit="1" customWidth="1"/>
    <col min="6410" max="6410" width="11.28515625" style="5" customWidth="1"/>
    <col min="6411" max="6656" width="9.140625" style="5"/>
    <col min="6657" max="6657" width="12.140625" style="5" customWidth="1"/>
    <col min="6658" max="6658" width="50.28515625" style="5" customWidth="1"/>
    <col min="6659" max="6659" width="7.28515625" style="5" customWidth="1"/>
    <col min="6660" max="6660" width="15.7109375" style="5" customWidth="1"/>
    <col min="6661" max="6661" width="10.85546875" style="5" bestFit="1" customWidth="1"/>
    <col min="6662" max="6662" width="12.7109375" style="5" customWidth="1"/>
    <col min="6663" max="6663" width="15.140625" style="5" customWidth="1"/>
    <col min="6664" max="6664" width="14.28515625" style="5" customWidth="1"/>
    <col min="6665" max="6665" width="9.7109375" style="5" bestFit="1" customWidth="1"/>
    <col min="6666" max="6666" width="11.28515625" style="5" customWidth="1"/>
    <col min="6667" max="6912" width="9.140625" style="5"/>
    <col min="6913" max="6913" width="12.140625" style="5" customWidth="1"/>
    <col min="6914" max="6914" width="50.28515625" style="5" customWidth="1"/>
    <col min="6915" max="6915" width="7.28515625" style="5" customWidth="1"/>
    <col min="6916" max="6916" width="15.7109375" style="5" customWidth="1"/>
    <col min="6917" max="6917" width="10.85546875" style="5" bestFit="1" customWidth="1"/>
    <col min="6918" max="6918" width="12.7109375" style="5" customWidth="1"/>
    <col min="6919" max="6919" width="15.140625" style="5" customWidth="1"/>
    <col min="6920" max="6920" width="14.28515625" style="5" customWidth="1"/>
    <col min="6921" max="6921" width="9.7109375" style="5" bestFit="1" customWidth="1"/>
    <col min="6922" max="6922" width="11.28515625" style="5" customWidth="1"/>
    <col min="6923" max="7168" width="9.140625" style="5"/>
    <col min="7169" max="7169" width="12.140625" style="5" customWidth="1"/>
    <col min="7170" max="7170" width="50.28515625" style="5" customWidth="1"/>
    <col min="7171" max="7171" width="7.28515625" style="5" customWidth="1"/>
    <col min="7172" max="7172" width="15.7109375" style="5" customWidth="1"/>
    <col min="7173" max="7173" width="10.85546875" style="5" bestFit="1" customWidth="1"/>
    <col min="7174" max="7174" width="12.7109375" style="5" customWidth="1"/>
    <col min="7175" max="7175" width="15.140625" style="5" customWidth="1"/>
    <col min="7176" max="7176" width="14.28515625" style="5" customWidth="1"/>
    <col min="7177" max="7177" width="9.7109375" style="5" bestFit="1" customWidth="1"/>
    <col min="7178" max="7178" width="11.28515625" style="5" customWidth="1"/>
    <col min="7179" max="7424" width="9.140625" style="5"/>
    <col min="7425" max="7425" width="12.140625" style="5" customWidth="1"/>
    <col min="7426" max="7426" width="50.28515625" style="5" customWidth="1"/>
    <col min="7427" max="7427" width="7.28515625" style="5" customWidth="1"/>
    <col min="7428" max="7428" width="15.7109375" style="5" customWidth="1"/>
    <col min="7429" max="7429" width="10.85546875" style="5" bestFit="1" customWidth="1"/>
    <col min="7430" max="7430" width="12.7109375" style="5" customWidth="1"/>
    <col min="7431" max="7431" width="15.140625" style="5" customWidth="1"/>
    <col min="7432" max="7432" width="14.28515625" style="5" customWidth="1"/>
    <col min="7433" max="7433" width="9.7109375" style="5" bestFit="1" customWidth="1"/>
    <col min="7434" max="7434" width="11.28515625" style="5" customWidth="1"/>
    <col min="7435" max="7680" width="9.140625" style="5"/>
    <col min="7681" max="7681" width="12.140625" style="5" customWidth="1"/>
    <col min="7682" max="7682" width="50.28515625" style="5" customWidth="1"/>
    <col min="7683" max="7683" width="7.28515625" style="5" customWidth="1"/>
    <col min="7684" max="7684" width="15.7109375" style="5" customWidth="1"/>
    <col min="7685" max="7685" width="10.85546875" style="5" bestFit="1" customWidth="1"/>
    <col min="7686" max="7686" width="12.7109375" style="5" customWidth="1"/>
    <col min="7687" max="7687" width="15.140625" style="5" customWidth="1"/>
    <col min="7688" max="7688" width="14.28515625" style="5" customWidth="1"/>
    <col min="7689" max="7689" width="9.7109375" style="5" bestFit="1" customWidth="1"/>
    <col min="7690" max="7690" width="11.28515625" style="5" customWidth="1"/>
    <col min="7691" max="7936" width="9.140625" style="5"/>
    <col min="7937" max="7937" width="12.140625" style="5" customWidth="1"/>
    <col min="7938" max="7938" width="50.28515625" style="5" customWidth="1"/>
    <col min="7939" max="7939" width="7.28515625" style="5" customWidth="1"/>
    <col min="7940" max="7940" width="15.7109375" style="5" customWidth="1"/>
    <col min="7941" max="7941" width="10.85546875" style="5" bestFit="1" customWidth="1"/>
    <col min="7942" max="7942" width="12.7109375" style="5" customWidth="1"/>
    <col min="7943" max="7943" width="15.140625" style="5" customWidth="1"/>
    <col min="7944" max="7944" width="14.28515625" style="5" customWidth="1"/>
    <col min="7945" max="7945" width="9.7109375" style="5" bestFit="1" customWidth="1"/>
    <col min="7946" max="7946" width="11.28515625" style="5" customWidth="1"/>
    <col min="7947" max="8192" width="9.140625" style="5"/>
    <col min="8193" max="8193" width="12.140625" style="5" customWidth="1"/>
    <col min="8194" max="8194" width="50.28515625" style="5" customWidth="1"/>
    <col min="8195" max="8195" width="7.28515625" style="5" customWidth="1"/>
    <col min="8196" max="8196" width="15.7109375" style="5" customWidth="1"/>
    <col min="8197" max="8197" width="10.85546875" style="5" bestFit="1" customWidth="1"/>
    <col min="8198" max="8198" width="12.7109375" style="5" customWidth="1"/>
    <col min="8199" max="8199" width="15.140625" style="5" customWidth="1"/>
    <col min="8200" max="8200" width="14.28515625" style="5" customWidth="1"/>
    <col min="8201" max="8201" width="9.7109375" style="5" bestFit="1" customWidth="1"/>
    <col min="8202" max="8202" width="11.28515625" style="5" customWidth="1"/>
    <col min="8203" max="8448" width="9.140625" style="5"/>
    <col min="8449" max="8449" width="12.140625" style="5" customWidth="1"/>
    <col min="8450" max="8450" width="50.28515625" style="5" customWidth="1"/>
    <col min="8451" max="8451" width="7.28515625" style="5" customWidth="1"/>
    <col min="8452" max="8452" width="15.7109375" style="5" customWidth="1"/>
    <col min="8453" max="8453" width="10.85546875" style="5" bestFit="1" customWidth="1"/>
    <col min="8454" max="8454" width="12.7109375" style="5" customWidth="1"/>
    <col min="8455" max="8455" width="15.140625" style="5" customWidth="1"/>
    <col min="8456" max="8456" width="14.28515625" style="5" customWidth="1"/>
    <col min="8457" max="8457" width="9.7109375" style="5" bestFit="1" customWidth="1"/>
    <col min="8458" max="8458" width="11.28515625" style="5" customWidth="1"/>
    <col min="8459" max="8704" width="9.140625" style="5"/>
    <col min="8705" max="8705" width="12.140625" style="5" customWidth="1"/>
    <col min="8706" max="8706" width="50.28515625" style="5" customWidth="1"/>
    <col min="8707" max="8707" width="7.28515625" style="5" customWidth="1"/>
    <col min="8708" max="8708" width="15.7109375" style="5" customWidth="1"/>
    <col min="8709" max="8709" width="10.85546875" style="5" bestFit="1" customWidth="1"/>
    <col min="8710" max="8710" width="12.7109375" style="5" customWidth="1"/>
    <col min="8711" max="8711" width="15.140625" style="5" customWidth="1"/>
    <col min="8712" max="8712" width="14.28515625" style="5" customWidth="1"/>
    <col min="8713" max="8713" width="9.7109375" style="5" bestFit="1" customWidth="1"/>
    <col min="8714" max="8714" width="11.28515625" style="5" customWidth="1"/>
    <col min="8715" max="8960" width="9.140625" style="5"/>
    <col min="8961" max="8961" width="12.140625" style="5" customWidth="1"/>
    <col min="8962" max="8962" width="50.28515625" style="5" customWidth="1"/>
    <col min="8963" max="8963" width="7.28515625" style="5" customWidth="1"/>
    <col min="8964" max="8964" width="15.7109375" style="5" customWidth="1"/>
    <col min="8965" max="8965" width="10.85546875" style="5" bestFit="1" customWidth="1"/>
    <col min="8966" max="8966" width="12.7109375" style="5" customWidth="1"/>
    <col min="8967" max="8967" width="15.140625" style="5" customWidth="1"/>
    <col min="8968" max="8968" width="14.28515625" style="5" customWidth="1"/>
    <col min="8969" max="8969" width="9.7109375" style="5" bestFit="1" customWidth="1"/>
    <col min="8970" max="8970" width="11.28515625" style="5" customWidth="1"/>
    <col min="8971" max="9216" width="9.140625" style="5"/>
    <col min="9217" max="9217" width="12.140625" style="5" customWidth="1"/>
    <col min="9218" max="9218" width="50.28515625" style="5" customWidth="1"/>
    <col min="9219" max="9219" width="7.28515625" style="5" customWidth="1"/>
    <col min="9220" max="9220" width="15.7109375" style="5" customWidth="1"/>
    <col min="9221" max="9221" width="10.85546875" style="5" bestFit="1" customWidth="1"/>
    <col min="9222" max="9222" width="12.7109375" style="5" customWidth="1"/>
    <col min="9223" max="9223" width="15.140625" style="5" customWidth="1"/>
    <col min="9224" max="9224" width="14.28515625" style="5" customWidth="1"/>
    <col min="9225" max="9225" width="9.7109375" style="5" bestFit="1" customWidth="1"/>
    <col min="9226" max="9226" width="11.28515625" style="5" customWidth="1"/>
    <col min="9227" max="9472" width="9.140625" style="5"/>
    <col min="9473" max="9473" width="12.140625" style="5" customWidth="1"/>
    <col min="9474" max="9474" width="50.28515625" style="5" customWidth="1"/>
    <col min="9475" max="9475" width="7.28515625" style="5" customWidth="1"/>
    <col min="9476" max="9476" width="15.7109375" style="5" customWidth="1"/>
    <col min="9477" max="9477" width="10.85546875" style="5" bestFit="1" customWidth="1"/>
    <col min="9478" max="9478" width="12.7109375" style="5" customWidth="1"/>
    <col min="9479" max="9479" width="15.140625" style="5" customWidth="1"/>
    <col min="9480" max="9480" width="14.28515625" style="5" customWidth="1"/>
    <col min="9481" max="9481" width="9.7109375" style="5" bestFit="1" customWidth="1"/>
    <col min="9482" max="9482" width="11.28515625" style="5" customWidth="1"/>
    <col min="9483" max="9728" width="9.140625" style="5"/>
    <col min="9729" max="9729" width="12.140625" style="5" customWidth="1"/>
    <col min="9730" max="9730" width="50.28515625" style="5" customWidth="1"/>
    <col min="9731" max="9731" width="7.28515625" style="5" customWidth="1"/>
    <col min="9732" max="9732" width="15.7109375" style="5" customWidth="1"/>
    <col min="9733" max="9733" width="10.85546875" style="5" bestFit="1" customWidth="1"/>
    <col min="9734" max="9734" width="12.7109375" style="5" customWidth="1"/>
    <col min="9735" max="9735" width="15.140625" style="5" customWidth="1"/>
    <col min="9736" max="9736" width="14.28515625" style="5" customWidth="1"/>
    <col min="9737" max="9737" width="9.7109375" style="5" bestFit="1" customWidth="1"/>
    <col min="9738" max="9738" width="11.28515625" style="5" customWidth="1"/>
    <col min="9739" max="9984" width="9.140625" style="5"/>
    <col min="9985" max="9985" width="12.140625" style="5" customWidth="1"/>
    <col min="9986" max="9986" width="50.28515625" style="5" customWidth="1"/>
    <col min="9987" max="9987" width="7.28515625" style="5" customWidth="1"/>
    <col min="9988" max="9988" width="15.7109375" style="5" customWidth="1"/>
    <col min="9989" max="9989" width="10.85546875" style="5" bestFit="1" customWidth="1"/>
    <col min="9990" max="9990" width="12.7109375" style="5" customWidth="1"/>
    <col min="9991" max="9991" width="15.140625" style="5" customWidth="1"/>
    <col min="9992" max="9992" width="14.28515625" style="5" customWidth="1"/>
    <col min="9993" max="9993" width="9.7109375" style="5" bestFit="1" customWidth="1"/>
    <col min="9994" max="9994" width="11.28515625" style="5" customWidth="1"/>
    <col min="9995" max="10240" width="9.140625" style="5"/>
    <col min="10241" max="10241" width="12.140625" style="5" customWidth="1"/>
    <col min="10242" max="10242" width="50.28515625" style="5" customWidth="1"/>
    <col min="10243" max="10243" width="7.28515625" style="5" customWidth="1"/>
    <col min="10244" max="10244" width="15.7109375" style="5" customWidth="1"/>
    <col min="10245" max="10245" width="10.85546875" style="5" bestFit="1" customWidth="1"/>
    <col min="10246" max="10246" width="12.7109375" style="5" customWidth="1"/>
    <col min="10247" max="10247" width="15.140625" style="5" customWidth="1"/>
    <col min="10248" max="10248" width="14.28515625" style="5" customWidth="1"/>
    <col min="10249" max="10249" width="9.7109375" style="5" bestFit="1" customWidth="1"/>
    <col min="10250" max="10250" width="11.28515625" style="5" customWidth="1"/>
    <col min="10251" max="10496" width="9.140625" style="5"/>
    <col min="10497" max="10497" width="12.140625" style="5" customWidth="1"/>
    <col min="10498" max="10498" width="50.28515625" style="5" customWidth="1"/>
    <col min="10499" max="10499" width="7.28515625" style="5" customWidth="1"/>
    <col min="10500" max="10500" width="15.7109375" style="5" customWidth="1"/>
    <col min="10501" max="10501" width="10.85546875" style="5" bestFit="1" customWidth="1"/>
    <col min="10502" max="10502" width="12.7109375" style="5" customWidth="1"/>
    <col min="10503" max="10503" width="15.140625" style="5" customWidth="1"/>
    <col min="10504" max="10504" width="14.28515625" style="5" customWidth="1"/>
    <col min="10505" max="10505" width="9.7109375" style="5" bestFit="1" customWidth="1"/>
    <col min="10506" max="10506" width="11.28515625" style="5" customWidth="1"/>
    <col min="10507" max="10752" width="9.140625" style="5"/>
    <col min="10753" max="10753" width="12.140625" style="5" customWidth="1"/>
    <col min="10754" max="10754" width="50.28515625" style="5" customWidth="1"/>
    <col min="10755" max="10755" width="7.28515625" style="5" customWidth="1"/>
    <col min="10756" max="10756" width="15.7109375" style="5" customWidth="1"/>
    <col min="10757" max="10757" width="10.85546875" style="5" bestFit="1" customWidth="1"/>
    <col min="10758" max="10758" width="12.7109375" style="5" customWidth="1"/>
    <col min="10759" max="10759" width="15.140625" style="5" customWidth="1"/>
    <col min="10760" max="10760" width="14.28515625" style="5" customWidth="1"/>
    <col min="10761" max="10761" width="9.7109375" style="5" bestFit="1" customWidth="1"/>
    <col min="10762" max="10762" width="11.28515625" style="5" customWidth="1"/>
    <col min="10763" max="11008" width="9.140625" style="5"/>
    <col min="11009" max="11009" width="12.140625" style="5" customWidth="1"/>
    <col min="11010" max="11010" width="50.28515625" style="5" customWidth="1"/>
    <col min="11011" max="11011" width="7.28515625" style="5" customWidth="1"/>
    <col min="11012" max="11012" width="15.7109375" style="5" customWidth="1"/>
    <col min="11013" max="11013" width="10.85546875" style="5" bestFit="1" customWidth="1"/>
    <col min="11014" max="11014" width="12.7109375" style="5" customWidth="1"/>
    <col min="11015" max="11015" width="15.140625" style="5" customWidth="1"/>
    <col min="11016" max="11016" width="14.28515625" style="5" customWidth="1"/>
    <col min="11017" max="11017" width="9.7109375" style="5" bestFit="1" customWidth="1"/>
    <col min="11018" max="11018" width="11.28515625" style="5" customWidth="1"/>
    <col min="11019" max="11264" width="9.140625" style="5"/>
    <col min="11265" max="11265" width="12.140625" style="5" customWidth="1"/>
    <col min="11266" max="11266" width="50.28515625" style="5" customWidth="1"/>
    <col min="11267" max="11267" width="7.28515625" style="5" customWidth="1"/>
    <col min="11268" max="11268" width="15.7109375" style="5" customWidth="1"/>
    <col min="11269" max="11269" width="10.85546875" style="5" bestFit="1" customWidth="1"/>
    <col min="11270" max="11270" width="12.7109375" style="5" customWidth="1"/>
    <col min="11271" max="11271" width="15.140625" style="5" customWidth="1"/>
    <col min="11272" max="11272" width="14.28515625" style="5" customWidth="1"/>
    <col min="11273" max="11273" width="9.7109375" style="5" bestFit="1" customWidth="1"/>
    <col min="11274" max="11274" width="11.28515625" style="5" customWidth="1"/>
    <col min="11275" max="11520" width="9.140625" style="5"/>
    <col min="11521" max="11521" width="12.140625" style="5" customWidth="1"/>
    <col min="11522" max="11522" width="50.28515625" style="5" customWidth="1"/>
    <col min="11523" max="11523" width="7.28515625" style="5" customWidth="1"/>
    <col min="11524" max="11524" width="15.7109375" style="5" customWidth="1"/>
    <col min="11525" max="11525" width="10.85546875" style="5" bestFit="1" customWidth="1"/>
    <col min="11526" max="11526" width="12.7109375" style="5" customWidth="1"/>
    <col min="11527" max="11527" width="15.140625" style="5" customWidth="1"/>
    <col min="11528" max="11528" width="14.28515625" style="5" customWidth="1"/>
    <col min="11529" max="11529" width="9.7109375" style="5" bestFit="1" customWidth="1"/>
    <col min="11530" max="11530" width="11.28515625" style="5" customWidth="1"/>
    <col min="11531" max="11776" width="9.140625" style="5"/>
    <col min="11777" max="11777" width="12.140625" style="5" customWidth="1"/>
    <col min="11778" max="11778" width="50.28515625" style="5" customWidth="1"/>
    <col min="11779" max="11779" width="7.28515625" style="5" customWidth="1"/>
    <col min="11780" max="11780" width="15.7109375" style="5" customWidth="1"/>
    <col min="11781" max="11781" width="10.85546875" style="5" bestFit="1" customWidth="1"/>
    <col min="11782" max="11782" width="12.7109375" style="5" customWidth="1"/>
    <col min="11783" max="11783" width="15.140625" style="5" customWidth="1"/>
    <col min="11784" max="11784" width="14.28515625" style="5" customWidth="1"/>
    <col min="11785" max="11785" width="9.7109375" style="5" bestFit="1" customWidth="1"/>
    <col min="11786" max="11786" width="11.28515625" style="5" customWidth="1"/>
    <col min="11787" max="12032" width="9.140625" style="5"/>
    <col min="12033" max="12033" width="12.140625" style="5" customWidth="1"/>
    <col min="12034" max="12034" width="50.28515625" style="5" customWidth="1"/>
    <col min="12035" max="12035" width="7.28515625" style="5" customWidth="1"/>
    <col min="12036" max="12036" width="15.7109375" style="5" customWidth="1"/>
    <col min="12037" max="12037" width="10.85546875" style="5" bestFit="1" customWidth="1"/>
    <col min="12038" max="12038" width="12.7109375" style="5" customWidth="1"/>
    <col min="12039" max="12039" width="15.140625" style="5" customWidth="1"/>
    <col min="12040" max="12040" width="14.28515625" style="5" customWidth="1"/>
    <col min="12041" max="12041" width="9.7109375" style="5" bestFit="1" customWidth="1"/>
    <col min="12042" max="12042" width="11.28515625" style="5" customWidth="1"/>
    <col min="12043" max="12288" width="9.140625" style="5"/>
    <col min="12289" max="12289" width="12.140625" style="5" customWidth="1"/>
    <col min="12290" max="12290" width="50.28515625" style="5" customWidth="1"/>
    <col min="12291" max="12291" width="7.28515625" style="5" customWidth="1"/>
    <col min="12292" max="12292" width="15.7109375" style="5" customWidth="1"/>
    <col min="12293" max="12293" width="10.85546875" style="5" bestFit="1" customWidth="1"/>
    <col min="12294" max="12294" width="12.7109375" style="5" customWidth="1"/>
    <col min="12295" max="12295" width="15.140625" style="5" customWidth="1"/>
    <col min="12296" max="12296" width="14.28515625" style="5" customWidth="1"/>
    <col min="12297" max="12297" width="9.7109375" style="5" bestFit="1" customWidth="1"/>
    <col min="12298" max="12298" width="11.28515625" style="5" customWidth="1"/>
    <col min="12299" max="12544" width="9.140625" style="5"/>
    <col min="12545" max="12545" width="12.140625" style="5" customWidth="1"/>
    <col min="12546" max="12546" width="50.28515625" style="5" customWidth="1"/>
    <col min="12547" max="12547" width="7.28515625" style="5" customWidth="1"/>
    <col min="12548" max="12548" width="15.7109375" style="5" customWidth="1"/>
    <col min="12549" max="12549" width="10.85546875" style="5" bestFit="1" customWidth="1"/>
    <col min="12550" max="12550" width="12.7109375" style="5" customWidth="1"/>
    <col min="12551" max="12551" width="15.140625" style="5" customWidth="1"/>
    <col min="12552" max="12552" width="14.28515625" style="5" customWidth="1"/>
    <col min="12553" max="12553" width="9.7109375" style="5" bestFit="1" customWidth="1"/>
    <col min="12554" max="12554" width="11.28515625" style="5" customWidth="1"/>
    <col min="12555" max="12800" width="9.140625" style="5"/>
    <col min="12801" max="12801" width="12.140625" style="5" customWidth="1"/>
    <col min="12802" max="12802" width="50.28515625" style="5" customWidth="1"/>
    <col min="12803" max="12803" width="7.28515625" style="5" customWidth="1"/>
    <col min="12804" max="12804" width="15.7109375" style="5" customWidth="1"/>
    <col min="12805" max="12805" width="10.85546875" style="5" bestFit="1" customWidth="1"/>
    <col min="12806" max="12806" width="12.7109375" style="5" customWidth="1"/>
    <col min="12807" max="12807" width="15.140625" style="5" customWidth="1"/>
    <col min="12808" max="12808" width="14.28515625" style="5" customWidth="1"/>
    <col min="12809" max="12809" width="9.7109375" style="5" bestFit="1" customWidth="1"/>
    <col min="12810" max="12810" width="11.28515625" style="5" customWidth="1"/>
    <col min="12811" max="13056" width="9.140625" style="5"/>
    <col min="13057" max="13057" width="12.140625" style="5" customWidth="1"/>
    <col min="13058" max="13058" width="50.28515625" style="5" customWidth="1"/>
    <col min="13059" max="13059" width="7.28515625" style="5" customWidth="1"/>
    <col min="13060" max="13060" width="15.7109375" style="5" customWidth="1"/>
    <col min="13061" max="13061" width="10.85546875" style="5" bestFit="1" customWidth="1"/>
    <col min="13062" max="13062" width="12.7109375" style="5" customWidth="1"/>
    <col min="13063" max="13063" width="15.140625" style="5" customWidth="1"/>
    <col min="13064" max="13064" width="14.28515625" style="5" customWidth="1"/>
    <col min="13065" max="13065" width="9.7109375" style="5" bestFit="1" customWidth="1"/>
    <col min="13066" max="13066" width="11.28515625" style="5" customWidth="1"/>
    <col min="13067" max="13312" width="9.140625" style="5"/>
    <col min="13313" max="13313" width="12.140625" style="5" customWidth="1"/>
    <col min="13314" max="13314" width="50.28515625" style="5" customWidth="1"/>
    <col min="13315" max="13315" width="7.28515625" style="5" customWidth="1"/>
    <col min="13316" max="13316" width="15.7109375" style="5" customWidth="1"/>
    <col min="13317" max="13317" width="10.85546875" style="5" bestFit="1" customWidth="1"/>
    <col min="13318" max="13318" width="12.7109375" style="5" customWidth="1"/>
    <col min="13319" max="13319" width="15.140625" style="5" customWidth="1"/>
    <col min="13320" max="13320" width="14.28515625" style="5" customWidth="1"/>
    <col min="13321" max="13321" width="9.7109375" style="5" bestFit="1" customWidth="1"/>
    <col min="13322" max="13322" width="11.28515625" style="5" customWidth="1"/>
    <col min="13323" max="13568" width="9.140625" style="5"/>
    <col min="13569" max="13569" width="12.140625" style="5" customWidth="1"/>
    <col min="13570" max="13570" width="50.28515625" style="5" customWidth="1"/>
    <col min="13571" max="13571" width="7.28515625" style="5" customWidth="1"/>
    <col min="13572" max="13572" width="15.7109375" style="5" customWidth="1"/>
    <col min="13573" max="13573" width="10.85546875" style="5" bestFit="1" customWidth="1"/>
    <col min="13574" max="13574" width="12.7109375" style="5" customWidth="1"/>
    <col min="13575" max="13575" width="15.140625" style="5" customWidth="1"/>
    <col min="13576" max="13576" width="14.28515625" style="5" customWidth="1"/>
    <col min="13577" max="13577" width="9.7109375" style="5" bestFit="1" customWidth="1"/>
    <col min="13578" max="13578" width="11.28515625" style="5" customWidth="1"/>
    <col min="13579" max="13824" width="9.140625" style="5"/>
    <col min="13825" max="13825" width="12.140625" style="5" customWidth="1"/>
    <col min="13826" max="13826" width="50.28515625" style="5" customWidth="1"/>
    <col min="13827" max="13827" width="7.28515625" style="5" customWidth="1"/>
    <col min="13828" max="13828" width="15.7109375" style="5" customWidth="1"/>
    <col min="13829" max="13829" width="10.85546875" style="5" bestFit="1" customWidth="1"/>
    <col min="13830" max="13830" width="12.7109375" style="5" customWidth="1"/>
    <col min="13831" max="13831" width="15.140625" style="5" customWidth="1"/>
    <col min="13832" max="13832" width="14.28515625" style="5" customWidth="1"/>
    <col min="13833" max="13833" width="9.7109375" style="5" bestFit="1" customWidth="1"/>
    <col min="13834" max="13834" width="11.28515625" style="5" customWidth="1"/>
    <col min="13835" max="14080" width="9.140625" style="5"/>
    <col min="14081" max="14081" width="12.140625" style="5" customWidth="1"/>
    <col min="14082" max="14082" width="50.28515625" style="5" customWidth="1"/>
    <col min="14083" max="14083" width="7.28515625" style="5" customWidth="1"/>
    <col min="14084" max="14084" width="15.7109375" style="5" customWidth="1"/>
    <col min="14085" max="14085" width="10.85546875" style="5" bestFit="1" customWidth="1"/>
    <col min="14086" max="14086" width="12.7109375" style="5" customWidth="1"/>
    <col min="14087" max="14087" width="15.140625" style="5" customWidth="1"/>
    <col min="14088" max="14088" width="14.28515625" style="5" customWidth="1"/>
    <col min="14089" max="14089" width="9.7109375" style="5" bestFit="1" customWidth="1"/>
    <col min="14090" max="14090" width="11.28515625" style="5" customWidth="1"/>
    <col min="14091" max="14336" width="9.140625" style="5"/>
    <col min="14337" max="14337" width="12.140625" style="5" customWidth="1"/>
    <col min="14338" max="14338" width="50.28515625" style="5" customWidth="1"/>
    <col min="14339" max="14339" width="7.28515625" style="5" customWidth="1"/>
    <col min="14340" max="14340" width="15.7109375" style="5" customWidth="1"/>
    <col min="14341" max="14341" width="10.85546875" style="5" bestFit="1" customWidth="1"/>
    <col min="14342" max="14342" width="12.7109375" style="5" customWidth="1"/>
    <col min="14343" max="14343" width="15.140625" style="5" customWidth="1"/>
    <col min="14344" max="14344" width="14.28515625" style="5" customWidth="1"/>
    <col min="14345" max="14345" width="9.7109375" style="5" bestFit="1" customWidth="1"/>
    <col min="14346" max="14346" width="11.28515625" style="5" customWidth="1"/>
    <col min="14347" max="14592" width="9.140625" style="5"/>
    <col min="14593" max="14593" width="12.140625" style="5" customWidth="1"/>
    <col min="14594" max="14594" width="50.28515625" style="5" customWidth="1"/>
    <col min="14595" max="14595" width="7.28515625" style="5" customWidth="1"/>
    <col min="14596" max="14596" width="15.7109375" style="5" customWidth="1"/>
    <col min="14597" max="14597" width="10.85546875" style="5" bestFit="1" customWidth="1"/>
    <col min="14598" max="14598" width="12.7109375" style="5" customWidth="1"/>
    <col min="14599" max="14599" width="15.140625" style="5" customWidth="1"/>
    <col min="14600" max="14600" width="14.28515625" style="5" customWidth="1"/>
    <col min="14601" max="14601" width="9.7109375" style="5" bestFit="1" customWidth="1"/>
    <col min="14602" max="14602" width="11.28515625" style="5" customWidth="1"/>
    <col min="14603" max="14848" width="9.140625" style="5"/>
    <col min="14849" max="14849" width="12.140625" style="5" customWidth="1"/>
    <col min="14850" max="14850" width="50.28515625" style="5" customWidth="1"/>
    <col min="14851" max="14851" width="7.28515625" style="5" customWidth="1"/>
    <col min="14852" max="14852" width="15.7109375" style="5" customWidth="1"/>
    <col min="14853" max="14853" width="10.85546875" style="5" bestFit="1" customWidth="1"/>
    <col min="14854" max="14854" width="12.7109375" style="5" customWidth="1"/>
    <col min="14855" max="14855" width="15.140625" style="5" customWidth="1"/>
    <col min="14856" max="14856" width="14.28515625" style="5" customWidth="1"/>
    <col min="14857" max="14857" width="9.7109375" style="5" bestFit="1" customWidth="1"/>
    <col min="14858" max="14858" width="11.28515625" style="5" customWidth="1"/>
    <col min="14859" max="15104" width="9.140625" style="5"/>
    <col min="15105" max="15105" width="12.140625" style="5" customWidth="1"/>
    <col min="15106" max="15106" width="50.28515625" style="5" customWidth="1"/>
    <col min="15107" max="15107" width="7.28515625" style="5" customWidth="1"/>
    <col min="15108" max="15108" width="15.7109375" style="5" customWidth="1"/>
    <col min="15109" max="15109" width="10.85546875" style="5" bestFit="1" customWidth="1"/>
    <col min="15110" max="15110" width="12.7109375" style="5" customWidth="1"/>
    <col min="15111" max="15111" width="15.140625" style="5" customWidth="1"/>
    <col min="15112" max="15112" width="14.28515625" style="5" customWidth="1"/>
    <col min="15113" max="15113" width="9.7109375" style="5" bestFit="1" customWidth="1"/>
    <col min="15114" max="15114" width="11.28515625" style="5" customWidth="1"/>
    <col min="15115" max="15360" width="9.140625" style="5"/>
    <col min="15361" max="15361" width="12.140625" style="5" customWidth="1"/>
    <col min="15362" max="15362" width="50.28515625" style="5" customWidth="1"/>
    <col min="15363" max="15363" width="7.28515625" style="5" customWidth="1"/>
    <col min="15364" max="15364" width="15.7109375" style="5" customWidth="1"/>
    <col min="15365" max="15365" width="10.85546875" style="5" bestFit="1" customWidth="1"/>
    <col min="15366" max="15366" width="12.7109375" style="5" customWidth="1"/>
    <col min="15367" max="15367" width="15.140625" style="5" customWidth="1"/>
    <col min="15368" max="15368" width="14.28515625" style="5" customWidth="1"/>
    <col min="15369" max="15369" width="9.7109375" style="5" bestFit="1" customWidth="1"/>
    <col min="15370" max="15370" width="11.28515625" style="5" customWidth="1"/>
    <col min="15371" max="15616" width="9.140625" style="5"/>
    <col min="15617" max="15617" width="12.140625" style="5" customWidth="1"/>
    <col min="15618" max="15618" width="50.28515625" style="5" customWidth="1"/>
    <col min="15619" max="15619" width="7.28515625" style="5" customWidth="1"/>
    <col min="15620" max="15620" width="15.7109375" style="5" customWidth="1"/>
    <col min="15621" max="15621" width="10.85546875" style="5" bestFit="1" customWidth="1"/>
    <col min="15622" max="15622" width="12.7109375" style="5" customWidth="1"/>
    <col min="15623" max="15623" width="15.140625" style="5" customWidth="1"/>
    <col min="15624" max="15624" width="14.28515625" style="5" customWidth="1"/>
    <col min="15625" max="15625" width="9.7109375" style="5" bestFit="1" customWidth="1"/>
    <col min="15626" max="15626" width="11.28515625" style="5" customWidth="1"/>
    <col min="15627" max="15872" width="9.140625" style="5"/>
    <col min="15873" max="15873" width="12.140625" style="5" customWidth="1"/>
    <col min="15874" max="15874" width="50.28515625" style="5" customWidth="1"/>
    <col min="15875" max="15875" width="7.28515625" style="5" customWidth="1"/>
    <col min="15876" max="15876" width="15.7109375" style="5" customWidth="1"/>
    <col min="15877" max="15877" width="10.85546875" style="5" bestFit="1" customWidth="1"/>
    <col min="15878" max="15878" width="12.7109375" style="5" customWidth="1"/>
    <col min="15879" max="15879" width="15.140625" style="5" customWidth="1"/>
    <col min="15880" max="15880" width="14.28515625" style="5" customWidth="1"/>
    <col min="15881" max="15881" width="9.7109375" style="5" bestFit="1" customWidth="1"/>
    <col min="15882" max="15882" width="11.28515625" style="5" customWidth="1"/>
    <col min="15883" max="16128" width="9.140625" style="5"/>
    <col min="16129" max="16129" width="12.140625" style="5" customWidth="1"/>
    <col min="16130" max="16130" width="50.28515625" style="5" customWidth="1"/>
    <col min="16131" max="16131" width="7.28515625" style="5" customWidth="1"/>
    <col min="16132" max="16132" width="15.7109375" style="5" customWidth="1"/>
    <col min="16133" max="16133" width="10.85546875" style="5" bestFit="1" customWidth="1"/>
    <col min="16134" max="16134" width="12.7109375" style="5" customWidth="1"/>
    <col min="16135" max="16135" width="15.140625" style="5" customWidth="1"/>
    <col min="16136" max="16136" width="14.28515625" style="5" customWidth="1"/>
    <col min="16137" max="16137" width="9.7109375" style="5" bestFit="1" customWidth="1"/>
    <col min="16138" max="16138" width="11.28515625" style="5" customWidth="1"/>
    <col min="16139" max="16384" width="9.140625" style="5"/>
  </cols>
  <sheetData>
    <row r="1" spans="1:18" ht="15.75">
      <c r="A1" s="1"/>
      <c r="B1" s="2"/>
      <c r="C1" s="3" t="s">
        <v>0</v>
      </c>
      <c r="D1" s="4"/>
      <c r="R1" s="5"/>
    </row>
    <row r="2" spans="1:18" ht="15">
      <c r="A2" s="6"/>
      <c r="B2" s="7"/>
      <c r="C2" s="5"/>
      <c r="D2" s="4"/>
      <c r="R2" s="5"/>
    </row>
    <row r="3" spans="1:18" ht="15.75">
      <c r="A3" s="6"/>
      <c r="B3" s="8" t="s">
        <v>176</v>
      </c>
      <c r="C3" s="5"/>
      <c r="D3" s="4"/>
      <c r="R3" s="5"/>
    </row>
    <row r="4" spans="1:18" s="7" customFormat="1" ht="14.25" customHeight="1">
      <c r="A4" s="9"/>
      <c r="B4" s="10" t="s">
        <v>47</v>
      </c>
      <c r="D4" s="11"/>
      <c r="E4" s="263"/>
      <c r="F4" s="263"/>
      <c r="G4" s="11"/>
      <c r="H4" s="11"/>
      <c r="I4" s="11"/>
      <c r="J4" s="11"/>
      <c r="K4" s="11"/>
      <c r="L4" s="11"/>
      <c r="M4" s="11"/>
      <c r="N4" s="11"/>
      <c r="O4" s="11"/>
      <c r="P4" s="11"/>
      <c r="Q4" s="11"/>
    </row>
    <row r="5" spans="1:18" s="4" customFormat="1" ht="13.5" thickBot="1">
      <c r="A5" s="12"/>
      <c r="C5" s="13"/>
      <c r="E5" s="262"/>
      <c r="F5" s="262"/>
    </row>
    <row r="6" spans="1:18" ht="13.5" thickBot="1">
      <c r="A6" s="14" t="s">
        <v>2</v>
      </c>
      <c r="B6" s="15" t="s">
        <v>3</v>
      </c>
      <c r="C6" s="16" t="s">
        <v>4</v>
      </c>
      <c r="D6" s="16" t="s">
        <v>5</v>
      </c>
      <c r="E6" s="264" t="s">
        <v>6</v>
      </c>
      <c r="F6" s="272" t="s">
        <v>7</v>
      </c>
      <c r="R6" s="5"/>
    </row>
    <row r="7" spans="1:18">
      <c r="A7" s="68"/>
      <c r="B7" s="69"/>
      <c r="C7" s="155"/>
      <c r="D7" s="155"/>
      <c r="E7" s="296"/>
      <c r="R7" s="5"/>
    </row>
    <row r="8" spans="1:18" ht="105" customHeight="1">
      <c r="A8" s="129"/>
      <c r="B8" s="148" t="s">
        <v>177</v>
      </c>
      <c r="C8" s="155"/>
      <c r="D8" s="155"/>
      <c r="E8" s="296"/>
      <c r="R8" s="5"/>
    </row>
    <row r="9" spans="1:18" ht="45">
      <c r="A9" s="129" t="s">
        <v>8</v>
      </c>
      <c r="B9" s="148" t="s">
        <v>178</v>
      </c>
      <c r="C9" s="48" t="s">
        <v>120</v>
      </c>
      <c r="D9" s="27">
        <v>1</v>
      </c>
      <c r="E9" s="271">
        <v>0</v>
      </c>
      <c r="F9" s="271">
        <f t="shared" ref="F9:F14" si="0">SUM(D9*E9)</f>
        <v>0</v>
      </c>
      <c r="R9" s="5"/>
    </row>
    <row r="10" spans="1:18" ht="15.75">
      <c r="A10" s="129" t="s">
        <v>11</v>
      </c>
      <c r="B10" s="148" t="s">
        <v>179</v>
      </c>
      <c r="C10" s="48" t="s">
        <v>120</v>
      </c>
      <c r="D10" s="27">
        <v>44</v>
      </c>
      <c r="E10" s="271">
        <v>0</v>
      </c>
      <c r="F10" s="271">
        <f t="shared" si="0"/>
        <v>0</v>
      </c>
      <c r="G10" s="185"/>
      <c r="R10" s="5"/>
    </row>
    <row r="11" spans="1:18" ht="15.75">
      <c r="A11" s="129" t="s">
        <v>14</v>
      </c>
      <c r="B11" s="148" t="s">
        <v>180</v>
      </c>
      <c r="C11" s="48" t="s">
        <v>10</v>
      </c>
      <c r="D11" s="27">
        <v>140</v>
      </c>
      <c r="E11" s="271">
        <v>0</v>
      </c>
      <c r="F11" s="271">
        <f t="shared" si="0"/>
        <v>0</v>
      </c>
      <c r="G11" s="186"/>
      <c r="R11" s="5"/>
    </row>
    <row r="12" spans="1:18" ht="15.75">
      <c r="A12" s="129" t="s">
        <v>16</v>
      </c>
      <c r="B12" s="148" t="s">
        <v>181</v>
      </c>
      <c r="C12" s="48" t="s">
        <v>10</v>
      </c>
      <c r="D12" s="27">
        <v>1900</v>
      </c>
      <c r="E12" s="271">
        <v>0</v>
      </c>
      <c r="F12" s="271">
        <f t="shared" si="0"/>
        <v>0</v>
      </c>
      <c r="G12" s="186"/>
      <c r="I12" s="46"/>
      <c r="R12" s="5"/>
    </row>
    <row r="13" spans="1:18" ht="15.75">
      <c r="A13" s="129" t="s">
        <v>18</v>
      </c>
      <c r="B13" s="148" t="s">
        <v>182</v>
      </c>
      <c r="C13" s="48" t="s">
        <v>10</v>
      </c>
      <c r="D13" s="27">
        <v>10</v>
      </c>
      <c r="E13" s="271">
        <v>0</v>
      </c>
      <c r="F13" s="271">
        <f t="shared" si="0"/>
        <v>0</v>
      </c>
      <c r="G13" s="186"/>
      <c r="I13" s="46"/>
      <c r="R13" s="5"/>
    </row>
    <row r="14" spans="1:18" ht="15">
      <c r="A14" s="129" t="s">
        <v>20</v>
      </c>
      <c r="B14" s="148" t="s">
        <v>183</v>
      </c>
      <c r="C14" s="48" t="s">
        <v>13</v>
      </c>
      <c r="D14" s="27">
        <v>1</v>
      </c>
      <c r="E14" s="271">
        <v>0</v>
      </c>
      <c r="F14" s="271">
        <f t="shared" si="0"/>
        <v>0</v>
      </c>
      <c r="H14" s="46"/>
      <c r="J14" s="46"/>
      <c r="R14" s="5"/>
    </row>
    <row r="15" spans="1:18" ht="15">
      <c r="A15" s="68"/>
      <c r="B15" s="148"/>
      <c r="C15" s="48"/>
      <c r="D15" s="27"/>
      <c r="E15" s="271"/>
      <c r="F15" s="271"/>
      <c r="R15" s="5"/>
    </row>
    <row r="16" spans="1:18" ht="15">
      <c r="A16" s="48"/>
      <c r="B16" s="187" t="s">
        <v>24</v>
      </c>
      <c r="C16" s="188" t="s">
        <v>0</v>
      </c>
      <c r="D16" s="48"/>
      <c r="E16" s="297"/>
      <c r="F16" s="271">
        <f>SUM(F9:F15)</f>
        <v>0</v>
      </c>
      <c r="R16" s="5"/>
    </row>
    <row r="17" spans="1:18" ht="15">
      <c r="A17" s="48"/>
      <c r="B17" s="187"/>
      <c r="C17" s="48"/>
      <c r="D17" s="189"/>
      <c r="E17" s="271"/>
      <c r="F17" s="267"/>
      <c r="R17" s="5"/>
    </row>
    <row r="18" spans="1:18" ht="45">
      <c r="A18" s="129" t="s">
        <v>22</v>
      </c>
      <c r="B18" s="187" t="s">
        <v>184</v>
      </c>
      <c r="C18" s="190" t="s">
        <v>126</v>
      </c>
      <c r="D18" s="191">
        <v>0.03</v>
      </c>
      <c r="E18" s="298"/>
      <c r="F18" s="271">
        <f>SUM(D18*F16)</f>
        <v>0</v>
      </c>
      <c r="R18" s="5"/>
    </row>
    <row r="19" spans="1:18" ht="15">
      <c r="A19" s="48"/>
      <c r="B19" s="187" t="s">
        <v>185</v>
      </c>
      <c r="C19" s="190"/>
      <c r="D19" s="48"/>
      <c r="E19" s="293"/>
      <c r="F19" s="271"/>
      <c r="R19" s="5"/>
    </row>
    <row r="20" spans="1:18" ht="30">
      <c r="A20" s="129" t="s">
        <v>25</v>
      </c>
      <c r="B20" s="187" t="s">
        <v>186</v>
      </c>
      <c r="C20" s="190" t="s">
        <v>126</v>
      </c>
      <c r="D20" s="191">
        <v>0.03</v>
      </c>
      <c r="E20" s="298"/>
      <c r="F20" s="271">
        <f>SUM(D20*F16)</f>
        <v>0</v>
      </c>
      <c r="R20" s="5"/>
    </row>
    <row r="21" spans="1:18" ht="15">
      <c r="A21" s="48"/>
      <c r="B21" s="187" t="s">
        <v>185</v>
      </c>
      <c r="C21" s="190" t="s">
        <v>0</v>
      </c>
      <c r="D21" s="48"/>
      <c r="E21" s="293"/>
      <c r="F21" s="271"/>
      <c r="R21" s="5"/>
    </row>
    <row r="22" spans="1:18" ht="15">
      <c r="A22" s="129" t="s">
        <v>28</v>
      </c>
      <c r="B22" s="151" t="s">
        <v>187</v>
      </c>
      <c r="C22" s="192" t="s">
        <v>126</v>
      </c>
      <c r="D22" s="193">
        <v>0.02</v>
      </c>
      <c r="E22" s="299"/>
      <c r="F22" s="300">
        <f>SUM(D22*F16)</f>
        <v>0</v>
      </c>
      <c r="R22" s="5"/>
    </row>
    <row r="23" spans="1:18" ht="15">
      <c r="A23" s="48"/>
      <c r="B23" s="7"/>
      <c r="C23" s="48"/>
      <c r="D23" s="62"/>
      <c r="E23" s="266"/>
      <c r="R23" s="5"/>
    </row>
    <row r="24" spans="1:18" ht="15">
      <c r="A24" s="48"/>
      <c r="B24" s="7"/>
      <c r="C24" s="48"/>
      <c r="D24" s="62"/>
      <c r="E24" s="266"/>
      <c r="R24" s="5"/>
    </row>
    <row r="25" spans="1:18" ht="15.75">
      <c r="A25" s="48"/>
      <c r="B25" s="64" t="s">
        <v>7</v>
      </c>
      <c r="C25" s="65" t="s">
        <v>30</v>
      </c>
      <c r="D25" s="62"/>
      <c r="E25" s="270"/>
      <c r="F25" s="301">
        <f>SUM(F16:F22)</f>
        <v>0</v>
      </c>
      <c r="R25" s="5"/>
    </row>
    <row r="26" spans="1:18" ht="15">
      <c r="A26" s="48"/>
      <c r="B26" s="7" t="s">
        <v>31</v>
      </c>
      <c r="C26" s="48"/>
      <c r="D26" s="62"/>
      <c r="E26" s="266"/>
      <c r="G26" s="71"/>
      <c r="R26" s="5"/>
    </row>
    <row r="27" spans="1:18">
      <c r="A27" s="68"/>
      <c r="B27" s="69"/>
      <c r="C27" s="70"/>
      <c r="D27" s="71"/>
      <c r="G27" s="71"/>
      <c r="R27" s="5"/>
    </row>
    <row r="28" spans="1:18" s="47" customFormat="1">
      <c r="A28" s="72"/>
      <c r="B28" s="73"/>
      <c r="C28" s="5"/>
      <c r="D28" s="71"/>
      <c r="E28" s="262"/>
      <c r="F28" s="262"/>
      <c r="G28" s="144"/>
      <c r="H28" s="46"/>
      <c r="I28" s="46"/>
      <c r="J28" s="46"/>
      <c r="K28" s="46"/>
      <c r="L28" s="46"/>
      <c r="M28" s="46"/>
      <c r="N28" s="46"/>
      <c r="O28" s="46"/>
      <c r="P28" s="46"/>
      <c r="Q28" s="46"/>
    </row>
    <row r="29" spans="1:18">
      <c r="A29" s="72"/>
      <c r="C29" s="5"/>
      <c r="D29" s="4"/>
      <c r="G29" s="71"/>
      <c r="R29" s="5"/>
    </row>
    <row r="30" spans="1:18">
      <c r="A30" s="72"/>
      <c r="C30" s="195"/>
      <c r="G30" s="71"/>
      <c r="R30" s="5"/>
    </row>
    <row r="31" spans="1:18" ht="15.75">
      <c r="A31" s="138"/>
      <c r="B31" s="139"/>
      <c r="C31" s="139"/>
      <c r="D31" s="139"/>
      <c r="E31" s="302"/>
      <c r="F31" s="303"/>
      <c r="G31" s="71"/>
      <c r="R31" s="5"/>
    </row>
    <row r="32" spans="1:18" s="47" customFormat="1" ht="15.75">
      <c r="A32" s="138"/>
      <c r="B32" s="139"/>
      <c r="C32" s="139"/>
      <c r="D32" s="139"/>
      <c r="E32" s="302"/>
      <c r="F32" s="303"/>
      <c r="G32" s="144"/>
      <c r="H32" s="4"/>
      <c r="I32" s="46"/>
      <c r="J32" s="4"/>
      <c r="K32" s="46"/>
      <c r="L32" s="46"/>
      <c r="M32" s="46"/>
      <c r="N32" s="46"/>
      <c r="O32" s="46"/>
      <c r="P32" s="46"/>
      <c r="Q32" s="46"/>
    </row>
    <row r="33" spans="1:18" ht="15.75">
      <c r="A33" s="138"/>
      <c r="B33" s="139"/>
      <c r="C33" s="139"/>
      <c r="D33" s="139"/>
      <c r="E33" s="302"/>
      <c r="F33" s="303"/>
      <c r="G33" s="71"/>
      <c r="I33" s="46"/>
      <c r="R33" s="5"/>
    </row>
    <row r="34" spans="1:18" ht="15.75">
      <c r="A34" s="138"/>
      <c r="B34" s="139"/>
      <c r="C34" s="139"/>
      <c r="D34" s="139"/>
      <c r="E34" s="302"/>
      <c r="F34" s="303"/>
      <c r="G34" s="71"/>
      <c r="H34" s="46"/>
      <c r="J34" s="46"/>
      <c r="R34" s="5"/>
    </row>
    <row r="35" spans="1:18" ht="15.75">
      <c r="A35" s="138"/>
      <c r="B35" s="139"/>
      <c r="C35" s="139"/>
      <c r="D35" s="139"/>
      <c r="E35" s="302"/>
      <c r="F35" s="303"/>
      <c r="G35" s="71"/>
      <c r="R35" s="5"/>
    </row>
    <row r="36" spans="1:18" ht="15.75">
      <c r="A36" s="138"/>
      <c r="B36" s="139"/>
      <c r="C36" s="139"/>
      <c r="D36" s="139"/>
      <c r="E36" s="302"/>
      <c r="F36" s="303"/>
      <c r="G36" s="71"/>
      <c r="R36" s="5"/>
    </row>
    <row r="37" spans="1:18" ht="15.75">
      <c r="A37" s="138"/>
      <c r="B37" s="139"/>
      <c r="C37" s="139"/>
      <c r="D37" s="139"/>
      <c r="E37" s="302"/>
      <c r="F37" s="303"/>
      <c r="G37" s="71"/>
      <c r="R37" s="5"/>
    </row>
    <row r="38" spans="1:18" ht="15.75">
      <c r="A38" s="138"/>
      <c r="B38" s="139"/>
      <c r="C38" s="139"/>
      <c r="D38" s="139"/>
      <c r="E38" s="302"/>
      <c r="F38" s="303"/>
      <c r="G38" s="71"/>
      <c r="R38" s="5"/>
    </row>
    <row r="39" spans="1:18" ht="15.75">
      <c r="A39" s="138"/>
      <c r="B39" s="139"/>
      <c r="C39" s="139"/>
      <c r="D39" s="139"/>
      <c r="E39" s="302"/>
      <c r="F39" s="303"/>
      <c r="G39" s="71"/>
      <c r="R39" s="5"/>
    </row>
    <row r="40" spans="1:18" ht="15.75">
      <c r="A40" s="138"/>
      <c r="B40" s="139"/>
      <c r="C40" s="139"/>
      <c r="D40" s="139"/>
      <c r="E40" s="302"/>
      <c r="F40" s="303"/>
      <c r="G40" s="71"/>
      <c r="R40" s="5"/>
    </row>
    <row r="41" spans="1:18" ht="15.75">
      <c r="A41" s="138"/>
      <c r="B41" s="139"/>
      <c r="C41" s="139"/>
      <c r="D41" s="139"/>
      <c r="E41" s="302"/>
      <c r="F41" s="303"/>
      <c r="G41" s="71"/>
      <c r="R41" s="5"/>
    </row>
    <row r="42" spans="1:18" s="47" customFormat="1" ht="15.75">
      <c r="A42" s="138"/>
      <c r="B42" s="139"/>
      <c r="C42" s="139"/>
      <c r="D42" s="139"/>
      <c r="E42" s="302"/>
      <c r="F42" s="303"/>
      <c r="G42" s="144"/>
      <c r="H42" s="46"/>
      <c r="I42" s="46"/>
      <c r="J42" s="46"/>
      <c r="K42" s="46"/>
      <c r="L42" s="46"/>
      <c r="M42" s="46"/>
      <c r="N42" s="46"/>
      <c r="O42" s="46"/>
      <c r="P42" s="46"/>
      <c r="Q42" s="46"/>
    </row>
    <row r="43" spans="1:18" s="47" customFormat="1" ht="15.75">
      <c r="A43" s="138"/>
      <c r="B43" s="139"/>
      <c r="C43" s="139"/>
      <c r="D43" s="139"/>
      <c r="E43" s="302"/>
      <c r="F43" s="303"/>
      <c r="G43" s="4"/>
      <c r="H43" s="46"/>
      <c r="I43" s="46"/>
      <c r="J43" s="46"/>
      <c r="K43" s="46"/>
      <c r="L43" s="46"/>
      <c r="M43" s="46"/>
      <c r="N43" s="46"/>
      <c r="O43" s="46"/>
      <c r="P43" s="46"/>
      <c r="Q43" s="46"/>
    </row>
    <row r="44" spans="1:18" ht="15.75">
      <c r="A44" s="138"/>
      <c r="B44" s="139"/>
      <c r="C44" s="139"/>
      <c r="D44" s="139"/>
      <c r="E44" s="302"/>
      <c r="F44" s="303"/>
      <c r="R44" s="5"/>
    </row>
    <row r="45" spans="1:18" ht="15.75">
      <c r="A45" s="138"/>
      <c r="B45" s="139"/>
      <c r="C45" s="139"/>
      <c r="D45" s="139"/>
      <c r="E45" s="302"/>
      <c r="F45" s="303"/>
      <c r="R45" s="5"/>
    </row>
    <row r="46" spans="1:18" ht="15.75">
      <c r="A46" s="138"/>
      <c r="B46" s="139"/>
      <c r="C46" s="139"/>
      <c r="D46" s="139"/>
      <c r="E46" s="302"/>
      <c r="F46" s="303"/>
      <c r="R46" s="5"/>
    </row>
    <row r="47" spans="1:18" ht="15.75">
      <c r="A47" s="196"/>
      <c r="B47" s="197"/>
      <c r="C47" s="197"/>
      <c r="D47" s="197"/>
      <c r="E47" s="302"/>
      <c r="F47" s="303"/>
      <c r="R47" s="5"/>
    </row>
    <row r="48" spans="1:18" ht="15.75">
      <c r="A48" s="196"/>
      <c r="B48" s="197"/>
      <c r="C48" s="197"/>
      <c r="D48" s="197"/>
      <c r="E48" s="302"/>
      <c r="F48" s="303"/>
      <c r="R48" s="5"/>
    </row>
    <row r="49" spans="1:18" ht="15.75">
      <c r="A49" s="196"/>
      <c r="B49" s="197"/>
      <c r="C49" s="197"/>
      <c r="D49" s="197"/>
      <c r="E49" s="302"/>
      <c r="F49" s="303"/>
      <c r="R49" s="5"/>
    </row>
    <row r="50" spans="1:18" ht="15.75">
      <c r="A50" s="196"/>
      <c r="B50" s="197"/>
      <c r="C50" s="197"/>
      <c r="D50" s="197"/>
      <c r="E50" s="302"/>
      <c r="F50" s="303"/>
    </row>
    <row r="51" spans="1:18" customFormat="1" ht="15.75">
      <c r="A51" s="196"/>
      <c r="B51" s="197"/>
      <c r="C51" s="197"/>
      <c r="D51" s="197"/>
      <c r="E51" s="302"/>
      <c r="F51" s="303"/>
      <c r="G51" s="198"/>
      <c r="H51" s="139"/>
      <c r="I51" s="199"/>
      <c r="J51" s="199"/>
      <c r="K51" s="139"/>
    </row>
    <row r="52" spans="1:18" s="140" customFormat="1" ht="15.75">
      <c r="A52" s="196"/>
      <c r="B52" s="197"/>
      <c r="C52" s="197"/>
      <c r="D52" s="197"/>
      <c r="E52" s="302"/>
      <c r="F52" s="303"/>
      <c r="G52" s="198"/>
      <c r="H52" s="139"/>
      <c r="I52" s="186"/>
      <c r="J52" s="186"/>
      <c r="K52" s="139"/>
    </row>
    <row r="53" spans="1:18" s="140" customFormat="1" ht="15.75">
      <c r="A53" s="196"/>
      <c r="B53" s="197"/>
      <c r="C53" s="197"/>
      <c r="D53" s="197"/>
      <c r="E53" s="302"/>
      <c r="F53" s="303"/>
      <c r="G53" s="198"/>
      <c r="H53" s="139"/>
      <c r="I53" s="186"/>
      <c r="J53" s="186"/>
      <c r="K53" s="139"/>
    </row>
    <row r="54" spans="1:18" s="140" customFormat="1" ht="15.75">
      <c r="A54" s="196"/>
      <c r="B54" s="197"/>
      <c r="C54" s="197"/>
      <c r="D54" s="197"/>
      <c r="E54" s="302"/>
      <c r="F54" s="303"/>
      <c r="G54" s="198"/>
      <c r="H54" s="139"/>
      <c r="I54" s="186"/>
      <c r="J54" s="186"/>
      <c r="K54" s="139"/>
    </row>
    <row r="55" spans="1:18" s="140" customFormat="1" ht="15.75">
      <c r="A55" s="138"/>
      <c r="B55" s="139"/>
      <c r="C55" s="139"/>
      <c r="D55" s="139"/>
      <c r="E55" s="302"/>
      <c r="F55" s="303"/>
      <c r="G55" s="198"/>
      <c r="H55" s="139"/>
      <c r="I55" s="186"/>
      <c r="J55" s="186"/>
      <c r="K55" s="139"/>
    </row>
    <row r="56" spans="1:18" s="140" customFormat="1" ht="15.75">
      <c r="A56" s="138"/>
      <c r="B56" s="139"/>
      <c r="C56" s="139"/>
      <c r="D56" s="139"/>
      <c r="E56" s="302"/>
      <c r="F56" s="303"/>
      <c r="G56" s="198"/>
      <c r="H56" s="139"/>
      <c r="I56" s="186"/>
      <c r="J56" s="186"/>
      <c r="K56" s="139"/>
    </row>
    <row r="57" spans="1:18" s="140" customFormat="1" ht="15.75">
      <c r="A57" s="72"/>
      <c r="B57" s="73"/>
      <c r="C57" s="195"/>
      <c r="D57" s="5"/>
      <c r="E57" s="262"/>
      <c r="F57" s="262"/>
      <c r="G57" s="198"/>
      <c r="H57" s="139"/>
      <c r="I57" s="186"/>
      <c r="J57" s="186"/>
      <c r="K57" s="139"/>
    </row>
    <row r="58" spans="1:18" s="140" customFormat="1" ht="15.75">
      <c r="A58" s="72"/>
      <c r="B58" s="73"/>
      <c r="C58" s="195"/>
      <c r="D58" s="5"/>
      <c r="E58" s="262"/>
      <c r="F58" s="262"/>
      <c r="G58" s="198"/>
      <c r="H58" s="139"/>
      <c r="I58" s="186"/>
      <c r="J58" s="186"/>
      <c r="K58" s="139"/>
    </row>
    <row r="59" spans="1:18" s="140" customFormat="1" ht="15.75">
      <c r="A59" s="72"/>
      <c r="B59" s="73"/>
      <c r="C59" s="195"/>
      <c r="D59" s="5"/>
      <c r="E59" s="262"/>
      <c r="F59" s="262"/>
      <c r="G59" s="198"/>
      <c r="H59" s="139"/>
      <c r="I59" s="186"/>
      <c r="J59" s="186"/>
      <c r="K59" s="139"/>
    </row>
    <row r="60" spans="1:18" s="140" customFormat="1" ht="15.75">
      <c r="A60" s="72"/>
      <c r="B60" s="73"/>
      <c r="C60" s="195"/>
      <c r="D60" s="5"/>
      <c r="E60" s="262"/>
      <c r="F60" s="262"/>
      <c r="G60" s="198"/>
      <c r="H60" s="139"/>
      <c r="I60" s="186"/>
      <c r="J60" s="186"/>
      <c r="K60" s="139"/>
    </row>
    <row r="61" spans="1:18" s="140" customFormat="1" ht="15.75">
      <c r="A61" s="72"/>
      <c r="B61" s="73"/>
      <c r="C61" s="200"/>
      <c r="D61" s="5"/>
      <c r="E61" s="262"/>
      <c r="F61" s="262"/>
      <c r="G61" s="198"/>
      <c r="H61" s="139"/>
      <c r="I61" s="186"/>
      <c r="J61" s="186"/>
      <c r="K61" s="139"/>
    </row>
    <row r="62" spans="1:18" s="140" customFormat="1" ht="15.75">
      <c r="A62" s="72"/>
      <c r="B62" s="73"/>
      <c r="C62" s="200"/>
      <c r="D62" s="5"/>
      <c r="E62" s="262"/>
      <c r="F62" s="262"/>
      <c r="G62" s="198"/>
      <c r="H62" s="139"/>
      <c r="I62" s="186"/>
      <c r="J62" s="186"/>
      <c r="K62" s="139"/>
    </row>
    <row r="63" spans="1:18" s="140" customFormat="1" ht="15.75">
      <c r="A63" s="72"/>
      <c r="B63" s="73"/>
      <c r="C63" s="195"/>
      <c r="D63" s="5"/>
      <c r="E63" s="262"/>
      <c r="F63" s="262"/>
      <c r="G63" s="198"/>
      <c r="H63" s="139"/>
      <c r="I63" s="186"/>
      <c r="J63" s="186"/>
      <c r="K63" s="139"/>
    </row>
    <row r="64" spans="1:18" s="140" customFormat="1" ht="15.75">
      <c r="A64" s="72"/>
      <c r="B64" s="73"/>
      <c r="C64" s="195"/>
      <c r="D64" s="5"/>
      <c r="E64" s="262"/>
      <c r="F64" s="262"/>
      <c r="G64" s="198"/>
      <c r="H64" s="139"/>
      <c r="I64" s="186"/>
      <c r="J64" s="186"/>
      <c r="K64" s="139"/>
    </row>
    <row r="65" spans="1:11" s="140" customFormat="1" ht="15.75">
      <c r="A65" s="72"/>
      <c r="B65" s="73"/>
      <c r="C65" s="195"/>
      <c r="D65" s="5"/>
      <c r="E65" s="262"/>
      <c r="F65" s="262"/>
      <c r="G65" s="198"/>
      <c r="H65" s="139"/>
      <c r="I65" s="186"/>
      <c r="J65" s="186"/>
      <c r="K65" s="139"/>
    </row>
    <row r="66" spans="1:11" s="140" customFormat="1" ht="15.75">
      <c r="A66" s="72"/>
      <c r="B66" s="73"/>
      <c r="C66" s="195"/>
      <c r="D66" s="5"/>
      <c r="E66" s="262"/>
      <c r="F66" s="262"/>
      <c r="G66" s="198"/>
      <c r="H66" s="139"/>
      <c r="I66" s="186"/>
      <c r="J66" s="186"/>
      <c r="K66" s="139"/>
    </row>
    <row r="67" spans="1:11" s="202" customFormat="1" ht="15.75">
      <c r="A67" s="72"/>
      <c r="B67" s="73"/>
      <c r="C67" s="195"/>
      <c r="D67" s="5"/>
      <c r="E67" s="262"/>
      <c r="F67" s="262"/>
      <c r="G67" s="201"/>
      <c r="H67" s="197"/>
      <c r="I67" s="185"/>
      <c r="J67" s="185"/>
      <c r="K67" s="197"/>
    </row>
    <row r="68" spans="1:11" s="202" customFormat="1" ht="15.75">
      <c r="A68" s="79"/>
      <c r="B68" s="73"/>
      <c r="C68" s="195"/>
      <c r="D68" s="5"/>
      <c r="E68" s="262"/>
      <c r="F68" s="262"/>
      <c r="G68" s="201"/>
      <c r="H68" s="197"/>
      <c r="I68" s="185"/>
      <c r="J68" s="185"/>
      <c r="K68" s="197"/>
    </row>
    <row r="69" spans="1:11" s="202" customFormat="1" ht="15.75">
      <c r="A69" s="79"/>
      <c r="B69" s="73"/>
      <c r="C69" s="195"/>
      <c r="D69" s="5"/>
      <c r="E69" s="262"/>
      <c r="F69" s="262"/>
      <c r="G69" s="201"/>
      <c r="H69" s="197"/>
      <c r="I69" s="185"/>
      <c r="J69" s="185"/>
      <c r="K69" s="197"/>
    </row>
    <row r="70" spans="1:11" s="202" customFormat="1" ht="15.75">
      <c r="A70" s="79"/>
      <c r="B70" s="10"/>
      <c r="C70" s="195"/>
      <c r="D70" s="5"/>
      <c r="E70" s="262"/>
      <c r="F70" s="262"/>
      <c r="G70" s="201"/>
      <c r="H70" s="197"/>
      <c r="I70" s="185"/>
      <c r="J70" s="185"/>
      <c r="K70" s="197"/>
    </row>
    <row r="71" spans="1:11" s="202" customFormat="1" ht="15.75">
      <c r="A71" s="79"/>
      <c r="B71" s="73"/>
      <c r="C71" s="195"/>
      <c r="D71" s="5"/>
      <c r="E71" s="262"/>
      <c r="F71" s="262"/>
      <c r="G71" s="201"/>
      <c r="H71" s="197"/>
      <c r="I71" s="185"/>
      <c r="J71" s="185"/>
      <c r="K71" s="197"/>
    </row>
    <row r="72" spans="1:11" s="202" customFormat="1" ht="15.75">
      <c r="A72" s="79"/>
      <c r="B72" s="73"/>
      <c r="C72" s="195"/>
      <c r="D72" s="5"/>
      <c r="E72" s="262"/>
      <c r="F72" s="262"/>
      <c r="G72" s="201"/>
      <c r="H72" s="197"/>
      <c r="I72" s="185"/>
      <c r="J72" s="185"/>
      <c r="K72" s="197"/>
    </row>
    <row r="73" spans="1:11" s="202" customFormat="1" ht="15.75">
      <c r="A73" s="79"/>
      <c r="B73" s="73"/>
      <c r="C73" s="195"/>
      <c r="D73" s="5"/>
      <c r="E73" s="262"/>
      <c r="F73" s="262"/>
      <c r="G73" s="201"/>
      <c r="H73" s="197"/>
      <c r="I73" s="185"/>
      <c r="J73" s="185"/>
      <c r="K73" s="197"/>
    </row>
    <row r="74" spans="1:11" s="202" customFormat="1" ht="15.75">
      <c r="A74" s="79"/>
      <c r="B74" s="73"/>
      <c r="C74" s="195"/>
      <c r="D74" s="5"/>
      <c r="E74" s="262"/>
      <c r="F74" s="262"/>
      <c r="G74" s="201"/>
      <c r="H74" s="197"/>
      <c r="I74" s="185"/>
      <c r="J74" s="185"/>
      <c r="K74" s="197"/>
    </row>
    <row r="75" spans="1:11" customFormat="1" ht="15.75">
      <c r="A75" s="79"/>
      <c r="B75" s="73"/>
      <c r="C75" s="195"/>
      <c r="D75" s="5"/>
      <c r="E75" s="262"/>
      <c r="F75" s="262"/>
      <c r="G75" s="198"/>
      <c r="H75" s="139"/>
      <c r="I75" s="199"/>
      <c r="J75" s="199"/>
      <c r="K75" s="139"/>
    </row>
    <row r="76" spans="1:11" customFormat="1" ht="15.75">
      <c r="A76" s="79"/>
      <c r="B76" s="73"/>
      <c r="C76" s="195"/>
      <c r="D76" s="5"/>
      <c r="E76" s="262"/>
      <c r="F76" s="262"/>
      <c r="G76" s="198"/>
      <c r="H76" s="139"/>
      <c r="I76" s="199"/>
      <c r="J76" s="199"/>
      <c r="K76" s="139"/>
    </row>
    <row r="77" spans="1:11">
      <c r="C77" s="195"/>
    </row>
    <row r="79" spans="1:11">
      <c r="C79" s="195"/>
    </row>
    <row r="80" spans="1:11">
      <c r="C80" s="195"/>
    </row>
    <row r="81" spans="1:18">
      <c r="C81" s="195"/>
    </row>
    <row r="82" spans="1:18" s="47" customFormat="1">
      <c r="A82" s="79"/>
      <c r="B82" s="73"/>
      <c r="C82" s="195"/>
      <c r="D82" s="5"/>
      <c r="E82" s="262"/>
      <c r="F82" s="262"/>
      <c r="G82" s="4"/>
      <c r="H82" s="4"/>
      <c r="I82" s="203"/>
      <c r="J82" s="46"/>
      <c r="K82" s="46"/>
      <c r="L82" s="46"/>
      <c r="M82" s="46"/>
      <c r="N82" s="46"/>
      <c r="O82" s="46"/>
      <c r="P82" s="46"/>
      <c r="Q82" s="46"/>
      <c r="R82" s="46"/>
    </row>
    <row r="83" spans="1:18" s="47" customFormat="1">
      <c r="A83" s="79"/>
      <c r="B83" s="73"/>
      <c r="C83" s="195"/>
      <c r="D83" s="5"/>
      <c r="E83" s="262"/>
      <c r="F83" s="262"/>
      <c r="G83" s="4"/>
      <c r="H83" s="4"/>
      <c r="I83" s="203"/>
      <c r="J83" s="46"/>
      <c r="K83" s="46"/>
      <c r="L83" s="46"/>
      <c r="M83" s="46"/>
      <c r="N83" s="46"/>
      <c r="O83" s="46"/>
      <c r="P83" s="46"/>
      <c r="Q83" s="46"/>
      <c r="R83" s="46"/>
    </row>
    <row r="84" spans="1:18">
      <c r="C84" s="195"/>
    </row>
    <row r="85" spans="1:18">
      <c r="C85" s="195"/>
    </row>
    <row r="86" spans="1:18">
      <c r="C86" s="195"/>
    </row>
    <row r="87" spans="1:18">
      <c r="C87" s="195"/>
    </row>
    <row r="88" spans="1:18">
      <c r="C88" s="195"/>
    </row>
    <row r="91" spans="1:18" s="47" customFormat="1">
      <c r="A91" s="79"/>
      <c r="B91" s="73"/>
      <c r="C91" s="200"/>
      <c r="D91" s="5"/>
      <c r="E91" s="262"/>
      <c r="F91" s="262"/>
      <c r="G91" s="4"/>
      <c r="H91" s="4"/>
      <c r="I91" s="46"/>
      <c r="J91" s="46"/>
      <c r="K91" s="46"/>
      <c r="L91" s="46"/>
      <c r="M91" s="46"/>
      <c r="N91" s="46"/>
      <c r="O91" s="46"/>
      <c r="P91" s="46"/>
      <c r="Q91" s="46"/>
      <c r="R91" s="46"/>
    </row>
    <row r="103" spans="1:18" s="47" customFormat="1">
      <c r="A103" s="79"/>
      <c r="B103" s="73"/>
      <c r="C103" s="200"/>
      <c r="D103" s="5"/>
      <c r="E103" s="262"/>
      <c r="F103" s="262"/>
      <c r="G103" s="4"/>
      <c r="H103" s="4"/>
      <c r="I103" s="46"/>
      <c r="J103" s="46"/>
      <c r="K103" s="46"/>
      <c r="L103" s="46"/>
      <c r="M103" s="46"/>
      <c r="N103" s="46"/>
      <c r="O103" s="46"/>
      <c r="P103" s="46"/>
      <c r="Q103" s="46"/>
      <c r="R103" s="46"/>
    </row>
    <row r="117" spans="1:18" s="47" customFormat="1">
      <c r="A117" s="79"/>
      <c r="B117" s="73"/>
      <c r="C117" s="200"/>
      <c r="D117" s="5"/>
      <c r="E117" s="262"/>
      <c r="F117" s="262"/>
      <c r="G117" s="4"/>
      <c r="H117" s="4"/>
      <c r="I117" s="46"/>
      <c r="J117" s="46"/>
      <c r="K117" s="46"/>
      <c r="L117" s="46"/>
      <c r="M117" s="46"/>
      <c r="N117" s="46"/>
      <c r="O117" s="46"/>
      <c r="P117" s="46"/>
      <c r="Q117" s="46"/>
      <c r="R117" s="46"/>
    </row>
    <row r="127" spans="1:18" s="47" customFormat="1">
      <c r="A127" s="79"/>
      <c r="B127" s="73"/>
      <c r="C127" s="200"/>
      <c r="D127" s="5"/>
      <c r="E127" s="262"/>
      <c r="F127" s="262"/>
      <c r="G127" s="4"/>
      <c r="H127" s="4"/>
      <c r="I127" s="46"/>
      <c r="J127" s="46"/>
      <c r="K127" s="46"/>
      <c r="L127" s="46"/>
      <c r="M127" s="46"/>
      <c r="N127" s="46"/>
      <c r="O127" s="46"/>
      <c r="P127" s="46"/>
      <c r="Q127" s="46"/>
      <c r="R127" s="46"/>
    </row>
    <row r="138" spans="1:18" s="47" customFormat="1">
      <c r="A138" s="79"/>
      <c r="B138" s="73"/>
      <c r="C138" s="200"/>
      <c r="D138" s="5"/>
      <c r="E138" s="262"/>
      <c r="F138" s="262"/>
      <c r="G138" s="4"/>
      <c r="H138" s="4"/>
      <c r="I138" s="46"/>
      <c r="J138" s="46"/>
      <c r="K138" s="46"/>
      <c r="L138" s="46"/>
      <c r="M138" s="46"/>
      <c r="N138" s="46"/>
      <c r="O138" s="46"/>
      <c r="P138" s="46"/>
      <c r="Q138" s="46"/>
      <c r="R138" s="46"/>
    </row>
    <row r="149" spans="1:18" s="47" customFormat="1">
      <c r="A149" s="79"/>
      <c r="B149" s="73"/>
      <c r="C149" s="200"/>
      <c r="D149" s="5"/>
      <c r="E149" s="262"/>
      <c r="F149" s="262"/>
      <c r="G149" s="4"/>
      <c r="H149" s="4"/>
      <c r="I149" s="46"/>
      <c r="J149" s="46"/>
      <c r="K149" s="46"/>
      <c r="L149" s="46"/>
      <c r="M149" s="46"/>
      <c r="N149" s="46"/>
      <c r="O149" s="46"/>
      <c r="P149" s="46"/>
      <c r="Q149" s="46"/>
      <c r="R149" s="46"/>
    </row>
    <row r="158" spans="1:18" s="47" customFormat="1">
      <c r="A158" s="79"/>
      <c r="B158" s="73"/>
      <c r="C158" s="200"/>
      <c r="D158" s="5"/>
      <c r="E158" s="262"/>
      <c r="F158" s="262"/>
      <c r="G158" s="4"/>
      <c r="H158" s="4"/>
      <c r="I158" s="46"/>
      <c r="J158" s="46"/>
      <c r="K158" s="46"/>
      <c r="L158" s="46"/>
      <c r="M158" s="46"/>
      <c r="N158" s="46"/>
      <c r="O158" s="46"/>
      <c r="P158" s="46"/>
      <c r="Q158" s="46"/>
      <c r="R158" s="46"/>
    </row>
    <row r="159" spans="1:18" s="47" customFormat="1">
      <c r="A159" s="79"/>
      <c r="B159" s="73"/>
      <c r="C159" s="200"/>
      <c r="D159" s="5"/>
      <c r="E159" s="262"/>
      <c r="F159" s="262"/>
      <c r="G159" s="4"/>
      <c r="H159" s="4"/>
      <c r="I159" s="46"/>
      <c r="J159" s="46"/>
      <c r="K159" s="46"/>
      <c r="L159" s="46"/>
      <c r="M159" s="46"/>
      <c r="N159" s="46"/>
      <c r="O159" s="46"/>
      <c r="P159" s="46"/>
      <c r="Q159" s="46"/>
      <c r="R159" s="46"/>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P53"/>
  <sheetViews>
    <sheetView topLeftCell="A25" workbookViewId="0">
      <selection activeCell="D58" sqref="D58"/>
    </sheetView>
  </sheetViews>
  <sheetFormatPr defaultRowHeight="12.75"/>
  <cols>
    <col min="1" max="1" width="12.140625" style="79" customWidth="1"/>
    <col min="2" max="2" width="63" style="73" customWidth="1"/>
    <col min="3" max="3" width="7.28515625" style="200" customWidth="1"/>
    <col min="4" max="4" width="11.7109375" style="262" customWidth="1"/>
    <col min="5" max="5" width="25.5703125" style="262" customWidth="1"/>
    <col min="6" max="16" width="9.140625" style="4"/>
    <col min="17" max="256" width="9.140625" style="5"/>
    <col min="257" max="257" width="12.140625" style="5" customWidth="1"/>
    <col min="258" max="258" width="63" style="5" customWidth="1"/>
    <col min="259" max="259" width="7.28515625" style="5" customWidth="1"/>
    <col min="260" max="260" width="11.7109375" style="5" customWidth="1"/>
    <col min="261" max="261" width="25.5703125" style="5" customWidth="1"/>
    <col min="262" max="512" width="9.140625" style="5"/>
    <col min="513" max="513" width="12.140625" style="5" customWidth="1"/>
    <col min="514" max="514" width="63" style="5" customWidth="1"/>
    <col min="515" max="515" width="7.28515625" style="5" customWidth="1"/>
    <col min="516" max="516" width="11.7109375" style="5" customWidth="1"/>
    <col min="517" max="517" width="25.5703125" style="5" customWidth="1"/>
    <col min="518" max="768" width="9.140625" style="5"/>
    <col min="769" max="769" width="12.140625" style="5" customWidth="1"/>
    <col min="770" max="770" width="63" style="5" customWidth="1"/>
    <col min="771" max="771" width="7.28515625" style="5" customWidth="1"/>
    <col min="772" max="772" width="11.7109375" style="5" customWidth="1"/>
    <col min="773" max="773" width="25.5703125" style="5" customWidth="1"/>
    <col min="774" max="1024" width="9.140625" style="5"/>
    <col min="1025" max="1025" width="12.140625" style="5" customWidth="1"/>
    <col min="1026" max="1026" width="63" style="5" customWidth="1"/>
    <col min="1027" max="1027" width="7.28515625" style="5" customWidth="1"/>
    <col min="1028" max="1028" width="11.7109375" style="5" customWidth="1"/>
    <col min="1029" max="1029" width="25.5703125" style="5" customWidth="1"/>
    <col min="1030" max="1280" width="9.140625" style="5"/>
    <col min="1281" max="1281" width="12.140625" style="5" customWidth="1"/>
    <col min="1282" max="1282" width="63" style="5" customWidth="1"/>
    <col min="1283" max="1283" width="7.28515625" style="5" customWidth="1"/>
    <col min="1284" max="1284" width="11.7109375" style="5" customWidth="1"/>
    <col min="1285" max="1285" width="25.5703125" style="5" customWidth="1"/>
    <col min="1286" max="1536" width="9.140625" style="5"/>
    <col min="1537" max="1537" width="12.140625" style="5" customWidth="1"/>
    <col min="1538" max="1538" width="63" style="5" customWidth="1"/>
    <col min="1539" max="1539" width="7.28515625" style="5" customWidth="1"/>
    <col min="1540" max="1540" width="11.7109375" style="5" customWidth="1"/>
    <col min="1541" max="1541" width="25.5703125" style="5" customWidth="1"/>
    <col min="1542" max="1792" width="9.140625" style="5"/>
    <col min="1793" max="1793" width="12.140625" style="5" customWidth="1"/>
    <col min="1794" max="1794" width="63" style="5" customWidth="1"/>
    <col min="1795" max="1795" width="7.28515625" style="5" customWidth="1"/>
    <col min="1796" max="1796" width="11.7109375" style="5" customWidth="1"/>
    <col min="1797" max="1797" width="25.5703125" style="5" customWidth="1"/>
    <col min="1798" max="2048" width="9.140625" style="5"/>
    <col min="2049" max="2049" width="12.140625" style="5" customWidth="1"/>
    <col min="2050" max="2050" width="63" style="5" customWidth="1"/>
    <col min="2051" max="2051" width="7.28515625" style="5" customWidth="1"/>
    <col min="2052" max="2052" width="11.7109375" style="5" customWidth="1"/>
    <col min="2053" max="2053" width="25.5703125" style="5" customWidth="1"/>
    <col min="2054" max="2304" width="9.140625" style="5"/>
    <col min="2305" max="2305" width="12.140625" style="5" customWidth="1"/>
    <col min="2306" max="2306" width="63" style="5" customWidth="1"/>
    <col min="2307" max="2307" width="7.28515625" style="5" customWidth="1"/>
    <col min="2308" max="2308" width="11.7109375" style="5" customWidth="1"/>
    <col min="2309" max="2309" width="25.5703125" style="5" customWidth="1"/>
    <col min="2310" max="2560" width="9.140625" style="5"/>
    <col min="2561" max="2561" width="12.140625" style="5" customWidth="1"/>
    <col min="2562" max="2562" width="63" style="5" customWidth="1"/>
    <col min="2563" max="2563" width="7.28515625" style="5" customWidth="1"/>
    <col min="2564" max="2564" width="11.7109375" style="5" customWidth="1"/>
    <col min="2565" max="2565" width="25.5703125" style="5" customWidth="1"/>
    <col min="2566" max="2816" width="9.140625" style="5"/>
    <col min="2817" max="2817" width="12.140625" style="5" customWidth="1"/>
    <col min="2818" max="2818" width="63" style="5" customWidth="1"/>
    <col min="2819" max="2819" width="7.28515625" style="5" customWidth="1"/>
    <col min="2820" max="2820" width="11.7109375" style="5" customWidth="1"/>
    <col min="2821" max="2821" width="25.5703125" style="5" customWidth="1"/>
    <col min="2822" max="3072" width="9.140625" style="5"/>
    <col min="3073" max="3073" width="12.140625" style="5" customWidth="1"/>
    <col min="3074" max="3074" width="63" style="5" customWidth="1"/>
    <col min="3075" max="3075" width="7.28515625" style="5" customWidth="1"/>
    <col min="3076" max="3076" width="11.7109375" style="5" customWidth="1"/>
    <col min="3077" max="3077" width="25.5703125" style="5" customWidth="1"/>
    <col min="3078" max="3328" width="9.140625" style="5"/>
    <col min="3329" max="3329" width="12.140625" style="5" customWidth="1"/>
    <col min="3330" max="3330" width="63" style="5" customWidth="1"/>
    <col min="3331" max="3331" width="7.28515625" style="5" customWidth="1"/>
    <col min="3332" max="3332" width="11.7109375" style="5" customWidth="1"/>
    <col min="3333" max="3333" width="25.5703125" style="5" customWidth="1"/>
    <col min="3334" max="3584" width="9.140625" style="5"/>
    <col min="3585" max="3585" width="12.140625" style="5" customWidth="1"/>
    <col min="3586" max="3586" width="63" style="5" customWidth="1"/>
    <col min="3587" max="3587" width="7.28515625" style="5" customWidth="1"/>
    <col min="3588" max="3588" width="11.7109375" style="5" customWidth="1"/>
    <col min="3589" max="3589" width="25.5703125" style="5" customWidth="1"/>
    <col min="3590" max="3840" width="9.140625" style="5"/>
    <col min="3841" max="3841" width="12.140625" style="5" customWidth="1"/>
    <col min="3842" max="3842" width="63" style="5" customWidth="1"/>
    <col min="3843" max="3843" width="7.28515625" style="5" customWidth="1"/>
    <col min="3844" max="3844" width="11.7109375" style="5" customWidth="1"/>
    <col min="3845" max="3845" width="25.5703125" style="5" customWidth="1"/>
    <col min="3846" max="4096" width="9.140625" style="5"/>
    <col min="4097" max="4097" width="12.140625" style="5" customWidth="1"/>
    <col min="4098" max="4098" width="63" style="5" customWidth="1"/>
    <col min="4099" max="4099" width="7.28515625" style="5" customWidth="1"/>
    <col min="4100" max="4100" width="11.7109375" style="5" customWidth="1"/>
    <col min="4101" max="4101" width="25.5703125" style="5" customWidth="1"/>
    <col min="4102" max="4352" width="9.140625" style="5"/>
    <col min="4353" max="4353" width="12.140625" style="5" customWidth="1"/>
    <col min="4354" max="4354" width="63" style="5" customWidth="1"/>
    <col min="4355" max="4355" width="7.28515625" style="5" customWidth="1"/>
    <col min="4356" max="4356" width="11.7109375" style="5" customWidth="1"/>
    <col min="4357" max="4357" width="25.5703125" style="5" customWidth="1"/>
    <col min="4358" max="4608" width="9.140625" style="5"/>
    <col min="4609" max="4609" width="12.140625" style="5" customWidth="1"/>
    <col min="4610" max="4610" width="63" style="5" customWidth="1"/>
    <col min="4611" max="4611" width="7.28515625" style="5" customWidth="1"/>
    <col min="4612" max="4612" width="11.7109375" style="5" customWidth="1"/>
    <col min="4613" max="4613" width="25.5703125" style="5" customWidth="1"/>
    <col min="4614" max="4864" width="9.140625" style="5"/>
    <col min="4865" max="4865" width="12.140625" style="5" customWidth="1"/>
    <col min="4866" max="4866" width="63" style="5" customWidth="1"/>
    <col min="4867" max="4867" width="7.28515625" style="5" customWidth="1"/>
    <col min="4868" max="4868" width="11.7109375" style="5" customWidth="1"/>
    <col min="4869" max="4869" width="25.5703125" style="5" customWidth="1"/>
    <col min="4870" max="5120" width="9.140625" style="5"/>
    <col min="5121" max="5121" width="12.140625" style="5" customWidth="1"/>
    <col min="5122" max="5122" width="63" style="5" customWidth="1"/>
    <col min="5123" max="5123" width="7.28515625" style="5" customWidth="1"/>
    <col min="5124" max="5124" width="11.7109375" style="5" customWidth="1"/>
    <col min="5125" max="5125" width="25.5703125" style="5" customWidth="1"/>
    <col min="5126" max="5376" width="9.140625" style="5"/>
    <col min="5377" max="5377" width="12.140625" style="5" customWidth="1"/>
    <col min="5378" max="5378" width="63" style="5" customWidth="1"/>
    <col min="5379" max="5379" width="7.28515625" style="5" customWidth="1"/>
    <col min="5380" max="5380" width="11.7109375" style="5" customWidth="1"/>
    <col min="5381" max="5381" width="25.5703125" style="5" customWidth="1"/>
    <col min="5382" max="5632" width="9.140625" style="5"/>
    <col min="5633" max="5633" width="12.140625" style="5" customWidth="1"/>
    <col min="5634" max="5634" width="63" style="5" customWidth="1"/>
    <col min="5635" max="5635" width="7.28515625" style="5" customWidth="1"/>
    <col min="5636" max="5636" width="11.7109375" style="5" customWidth="1"/>
    <col min="5637" max="5637" width="25.5703125" style="5" customWidth="1"/>
    <col min="5638" max="5888" width="9.140625" style="5"/>
    <col min="5889" max="5889" width="12.140625" style="5" customWidth="1"/>
    <col min="5890" max="5890" width="63" style="5" customWidth="1"/>
    <col min="5891" max="5891" width="7.28515625" style="5" customWidth="1"/>
    <col min="5892" max="5892" width="11.7109375" style="5" customWidth="1"/>
    <col min="5893" max="5893" width="25.5703125" style="5" customWidth="1"/>
    <col min="5894" max="6144" width="9.140625" style="5"/>
    <col min="6145" max="6145" width="12.140625" style="5" customWidth="1"/>
    <col min="6146" max="6146" width="63" style="5" customWidth="1"/>
    <col min="6147" max="6147" width="7.28515625" style="5" customWidth="1"/>
    <col min="6148" max="6148" width="11.7109375" style="5" customWidth="1"/>
    <col min="6149" max="6149" width="25.5703125" style="5" customWidth="1"/>
    <col min="6150" max="6400" width="9.140625" style="5"/>
    <col min="6401" max="6401" width="12.140625" style="5" customWidth="1"/>
    <col min="6402" max="6402" width="63" style="5" customWidth="1"/>
    <col min="6403" max="6403" width="7.28515625" style="5" customWidth="1"/>
    <col min="6404" max="6404" width="11.7109375" style="5" customWidth="1"/>
    <col min="6405" max="6405" width="25.5703125" style="5" customWidth="1"/>
    <col min="6406" max="6656" width="9.140625" style="5"/>
    <col min="6657" max="6657" width="12.140625" style="5" customWidth="1"/>
    <col min="6658" max="6658" width="63" style="5" customWidth="1"/>
    <col min="6659" max="6659" width="7.28515625" style="5" customWidth="1"/>
    <col min="6660" max="6660" width="11.7109375" style="5" customWidth="1"/>
    <col min="6661" max="6661" width="25.5703125" style="5" customWidth="1"/>
    <col min="6662" max="6912" width="9.140625" style="5"/>
    <col min="6913" max="6913" width="12.140625" style="5" customWidth="1"/>
    <col min="6914" max="6914" width="63" style="5" customWidth="1"/>
    <col min="6915" max="6915" width="7.28515625" style="5" customWidth="1"/>
    <col min="6916" max="6916" width="11.7109375" style="5" customWidth="1"/>
    <col min="6917" max="6917" width="25.5703125" style="5" customWidth="1"/>
    <col min="6918" max="7168" width="9.140625" style="5"/>
    <col min="7169" max="7169" width="12.140625" style="5" customWidth="1"/>
    <col min="7170" max="7170" width="63" style="5" customWidth="1"/>
    <col min="7171" max="7171" width="7.28515625" style="5" customWidth="1"/>
    <col min="7172" max="7172" width="11.7109375" style="5" customWidth="1"/>
    <col min="7173" max="7173" width="25.5703125" style="5" customWidth="1"/>
    <col min="7174" max="7424" width="9.140625" style="5"/>
    <col min="7425" max="7425" width="12.140625" style="5" customWidth="1"/>
    <col min="7426" max="7426" width="63" style="5" customWidth="1"/>
    <col min="7427" max="7427" width="7.28515625" style="5" customWidth="1"/>
    <col min="7428" max="7428" width="11.7109375" style="5" customWidth="1"/>
    <col min="7429" max="7429" width="25.5703125" style="5" customWidth="1"/>
    <col min="7430" max="7680" width="9.140625" style="5"/>
    <col min="7681" max="7681" width="12.140625" style="5" customWidth="1"/>
    <col min="7682" max="7682" width="63" style="5" customWidth="1"/>
    <col min="7683" max="7683" width="7.28515625" style="5" customWidth="1"/>
    <col min="7684" max="7684" width="11.7109375" style="5" customWidth="1"/>
    <col min="7685" max="7685" width="25.5703125" style="5" customWidth="1"/>
    <col min="7686" max="7936" width="9.140625" style="5"/>
    <col min="7937" max="7937" width="12.140625" style="5" customWidth="1"/>
    <col min="7938" max="7938" width="63" style="5" customWidth="1"/>
    <col min="7939" max="7939" width="7.28515625" style="5" customWidth="1"/>
    <col min="7940" max="7940" width="11.7109375" style="5" customWidth="1"/>
    <col min="7941" max="7941" width="25.5703125" style="5" customWidth="1"/>
    <col min="7942" max="8192" width="9.140625" style="5"/>
    <col min="8193" max="8193" width="12.140625" style="5" customWidth="1"/>
    <col min="8194" max="8194" width="63" style="5" customWidth="1"/>
    <col min="8195" max="8195" width="7.28515625" style="5" customWidth="1"/>
    <col min="8196" max="8196" width="11.7109375" style="5" customWidth="1"/>
    <col min="8197" max="8197" width="25.5703125" style="5" customWidth="1"/>
    <col min="8198" max="8448" width="9.140625" style="5"/>
    <col min="8449" max="8449" width="12.140625" style="5" customWidth="1"/>
    <col min="8450" max="8450" width="63" style="5" customWidth="1"/>
    <col min="8451" max="8451" width="7.28515625" style="5" customWidth="1"/>
    <col min="8452" max="8452" width="11.7109375" style="5" customWidth="1"/>
    <col min="8453" max="8453" width="25.5703125" style="5" customWidth="1"/>
    <col min="8454" max="8704" width="9.140625" style="5"/>
    <col min="8705" max="8705" width="12.140625" style="5" customWidth="1"/>
    <col min="8706" max="8706" width="63" style="5" customWidth="1"/>
    <col min="8707" max="8707" width="7.28515625" style="5" customWidth="1"/>
    <col min="8708" max="8708" width="11.7109375" style="5" customWidth="1"/>
    <col min="8709" max="8709" width="25.5703125" style="5" customWidth="1"/>
    <col min="8710" max="8960" width="9.140625" style="5"/>
    <col min="8961" max="8961" width="12.140625" style="5" customWidth="1"/>
    <col min="8962" max="8962" width="63" style="5" customWidth="1"/>
    <col min="8963" max="8963" width="7.28515625" style="5" customWidth="1"/>
    <col min="8964" max="8964" width="11.7109375" style="5" customWidth="1"/>
    <col min="8965" max="8965" width="25.5703125" style="5" customWidth="1"/>
    <col min="8966" max="9216" width="9.140625" style="5"/>
    <col min="9217" max="9217" width="12.140625" style="5" customWidth="1"/>
    <col min="9218" max="9218" width="63" style="5" customWidth="1"/>
    <col min="9219" max="9219" width="7.28515625" style="5" customWidth="1"/>
    <col min="9220" max="9220" width="11.7109375" style="5" customWidth="1"/>
    <col min="9221" max="9221" width="25.5703125" style="5" customWidth="1"/>
    <col min="9222" max="9472" width="9.140625" style="5"/>
    <col min="9473" max="9473" width="12.140625" style="5" customWidth="1"/>
    <col min="9474" max="9474" width="63" style="5" customWidth="1"/>
    <col min="9475" max="9475" width="7.28515625" style="5" customWidth="1"/>
    <col min="9476" max="9476" width="11.7109375" style="5" customWidth="1"/>
    <col min="9477" max="9477" width="25.5703125" style="5" customWidth="1"/>
    <col min="9478" max="9728" width="9.140625" style="5"/>
    <col min="9729" max="9729" width="12.140625" style="5" customWidth="1"/>
    <col min="9730" max="9730" width="63" style="5" customWidth="1"/>
    <col min="9731" max="9731" width="7.28515625" style="5" customWidth="1"/>
    <col min="9732" max="9732" width="11.7109375" style="5" customWidth="1"/>
    <col min="9733" max="9733" width="25.5703125" style="5" customWidth="1"/>
    <col min="9734" max="9984" width="9.140625" style="5"/>
    <col min="9985" max="9985" width="12.140625" style="5" customWidth="1"/>
    <col min="9986" max="9986" width="63" style="5" customWidth="1"/>
    <col min="9987" max="9987" width="7.28515625" style="5" customWidth="1"/>
    <col min="9988" max="9988" width="11.7109375" style="5" customWidth="1"/>
    <col min="9989" max="9989" width="25.5703125" style="5" customWidth="1"/>
    <col min="9990" max="10240" width="9.140625" style="5"/>
    <col min="10241" max="10241" width="12.140625" style="5" customWidth="1"/>
    <col min="10242" max="10242" width="63" style="5" customWidth="1"/>
    <col min="10243" max="10243" width="7.28515625" style="5" customWidth="1"/>
    <col min="10244" max="10244" width="11.7109375" style="5" customWidth="1"/>
    <col min="10245" max="10245" width="25.5703125" style="5" customWidth="1"/>
    <col min="10246" max="10496" width="9.140625" style="5"/>
    <col min="10497" max="10497" width="12.140625" style="5" customWidth="1"/>
    <col min="10498" max="10498" width="63" style="5" customWidth="1"/>
    <col min="10499" max="10499" width="7.28515625" style="5" customWidth="1"/>
    <col min="10500" max="10500" width="11.7109375" style="5" customWidth="1"/>
    <col min="10501" max="10501" width="25.5703125" style="5" customWidth="1"/>
    <col min="10502" max="10752" width="9.140625" style="5"/>
    <col min="10753" max="10753" width="12.140625" style="5" customWidth="1"/>
    <col min="10754" max="10754" width="63" style="5" customWidth="1"/>
    <col min="10755" max="10755" width="7.28515625" style="5" customWidth="1"/>
    <col min="10756" max="10756" width="11.7109375" style="5" customWidth="1"/>
    <col min="10757" max="10757" width="25.5703125" style="5" customWidth="1"/>
    <col min="10758" max="11008" width="9.140625" style="5"/>
    <col min="11009" max="11009" width="12.140625" style="5" customWidth="1"/>
    <col min="11010" max="11010" width="63" style="5" customWidth="1"/>
    <col min="11011" max="11011" width="7.28515625" style="5" customWidth="1"/>
    <col min="11012" max="11012" width="11.7109375" style="5" customWidth="1"/>
    <col min="11013" max="11013" width="25.5703125" style="5" customWidth="1"/>
    <col min="11014" max="11264" width="9.140625" style="5"/>
    <col min="11265" max="11265" width="12.140625" style="5" customWidth="1"/>
    <col min="11266" max="11266" width="63" style="5" customWidth="1"/>
    <col min="11267" max="11267" width="7.28515625" style="5" customWidth="1"/>
    <col min="11268" max="11268" width="11.7109375" style="5" customWidth="1"/>
    <col min="11269" max="11269" width="25.5703125" style="5" customWidth="1"/>
    <col min="11270" max="11520" width="9.140625" style="5"/>
    <col min="11521" max="11521" width="12.140625" style="5" customWidth="1"/>
    <col min="11522" max="11522" width="63" style="5" customWidth="1"/>
    <col min="11523" max="11523" width="7.28515625" style="5" customWidth="1"/>
    <col min="11524" max="11524" width="11.7109375" style="5" customWidth="1"/>
    <col min="11525" max="11525" width="25.5703125" style="5" customWidth="1"/>
    <col min="11526" max="11776" width="9.140625" style="5"/>
    <col min="11777" max="11777" width="12.140625" style="5" customWidth="1"/>
    <col min="11778" max="11778" width="63" style="5" customWidth="1"/>
    <col min="11779" max="11779" width="7.28515625" style="5" customWidth="1"/>
    <col min="11780" max="11780" width="11.7109375" style="5" customWidth="1"/>
    <col min="11781" max="11781" width="25.5703125" style="5" customWidth="1"/>
    <col min="11782" max="12032" width="9.140625" style="5"/>
    <col min="12033" max="12033" width="12.140625" style="5" customWidth="1"/>
    <col min="12034" max="12034" width="63" style="5" customWidth="1"/>
    <col min="12035" max="12035" width="7.28515625" style="5" customWidth="1"/>
    <col min="12036" max="12036" width="11.7109375" style="5" customWidth="1"/>
    <col min="12037" max="12037" width="25.5703125" style="5" customWidth="1"/>
    <col min="12038" max="12288" width="9.140625" style="5"/>
    <col min="12289" max="12289" width="12.140625" style="5" customWidth="1"/>
    <col min="12290" max="12290" width="63" style="5" customWidth="1"/>
    <col min="12291" max="12291" width="7.28515625" style="5" customWidth="1"/>
    <col min="12292" max="12292" width="11.7109375" style="5" customWidth="1"/>
    <col min="12293" max="12293" width="25.5703125" style="5" customWidth="1"/>
    <col min="12294" max="12544" width="9.140625" style="5"/>
    <col min="12545" max="12545" width="12.140625" style="5" customWidth="1"/>
    <col min="12546" max="12546" width="63" style="5" customWidth="1"/>
    <col min="12547" max="12547" width="7.28515625" style="5" customWidth="1"/>
    <col min="12548" max="12548" width="11.7109375" style="5" customWidth="1"/>
    <col min="12549" max="12549" width="25.5703125" style="5" customWidth="1"/>
    <col min="12550" max="12800" width="9.140625" style="5"/>
    <col min="12801" max="12801" width="12.140625" style="5" customWidth="1"/>
    <col min="12802" max="12802" width="63" style="5" customWidth="1"/>
    <col min="12803" max="12803" width="7.28515625" style="5" customWidth="1"/>
    <col min="12804" max="12804" width="11.7109375" style="5" customWidth="1"/>
    <col min="12805" max="12805" width="25.5703125" style="5" customWidth="1"/>
    <col min="12806" max="13056" width="9.140625" style="5"/>
    <col min="13057" max="13057" width="12.140625" style="5" customWidth="1"/>
    <col min="13058" max="13058" width="63" style="5" customWidth="1"/>
    <col min="13059" max="13059" width="7.28515625" style="5" customWidth="1"/>
    <col min="13060" max="13060" width="11.7109375" style="5" customWidth="1"/>
    <col min="13061" max="13061" width="25.5703125" style="5" customWidth="1"/>
    <col min="13062" max="13312" width="9.140625" style="5"/>
    <col min="13313" max="13313" width="12.140625" style="5" customWidth="1"/>
    <col min="13314" max="13314" width="63" style="5" customWidth="1"/>
    <col min="13315" max="13315" width="7.28515625" style="5" customWidth="1"/>
    <col min="13316" max="13316" width="11.7109375" style="5" customWidth="1"/>
    <col min="13317" max="13317" width="25.5703125" style="5" customWidth="1"/>
    <col min="13318" max="13568" width="9.140625" style="5"/>
    <col min="13569" max="13569" width="12.140625" style="5" customWidth="1"/>
    <col min="13570" max="13570" width="63" style="5" customWidth="1"/>
    <col min="13571" max="13571" width="7.28515625" style="5" customWidth="1"/>
    <col min="13572" max="13572" width="11.7109375" style="5" customWidth="1"/>
    <col min="13573" max="13573" width="25.5703125" style="5" customWidth="1"/>
    <col min="13574" max="13824" width="9.140625" style="5"/>
    <col min="13825" max="13825" width="12.140625" style="5" customWidth="1"/>
    <col min="13826" max="13826" width="63" style="5" customWidth="1"/>
    <col min="13827" max="13827" width="7.28515625" style="5" customWidth="1"/>
    <col min="13828" max="13828" width="11.7109375" style="5" customWidth="1"/>
    <col min="13829" max="13829" width="25.5703125" style="5" customWidth="1"/>
    <col min="13830" max="14080" width="9.140625" style="5"/>
    <col min="14081" max="14081" width="12.140625" style="5" customWidth="1"/>
    <col min="14082" max="14082" width="63" style="5" customWidth="1"/>
    <col min="14083" max="14083" width="7.28515625" style="5" customWidth="1"/>
    <col min="14084" max="14084" width="11.7109375" style="5" customWidth="1"/>
    <col min="14085" max="14085" width="25.5703125" style="5" customWidth="1"/>
    <col min="14086" max="14336" width="9.140625" style="5"/>
    <col min="14337" max="14337" width="12.140625" style="5" customWidth="1"/>
    <col min="14338" max="14338" width="63" style="5" customWidth="1"/>
    <col min="14339" max="14339" width="7.28515625" style="5" customWidth="1"/>
    <col min="14340" max="14340" width="11.7109375" style="5" customWidth="1"/>
    <col min="14341" max="14341" width="25.5703125" style="5" customWidth="1"/>
    <col min="14342" max="14592" width="9.140625" style="5"/>
    <col min="14593" max="14593" width="12.140625" style="5" customWidth="1"/>
    <col min="14594" max="14594" width="63" style="5" customWidth="1"/>
    <col min="14595" max="14595" width="7.28515625" style="5" customWidth="1"/>
    <col min="14596" max="14596" width="11.7109375" style="5" customWidth="1"/>
    <col min="14597" max="14597" width="25.5703125" style="5" customWidth="1"/>
    <col min="14598" max="14848" width="9.140625" style="5"/>
    <col min="14849" max="14849" width="12.140625" style="5" customWidth="1"/>
    <col min="14850" max="14850" width="63" style="5" customWidth="1"/>
    <col min="14851" max="14851" width="7.28515625" style="5" customWidth="1"/>
    <col min="14852" max="14852" width="11.7109375" style="5" customWidth="1"/>
    <col min="14853" max="14853" width="25.5703125" style="5" customWidth="1"/>
    <col min="14854" max="15104" width="9.140625" style="5"/>
    <col min="15105" max="15105" width="12.140625" style="5" customWidth="1"/>
    <col min="15106" max="15106" width="63" style="5" customWidth="1"/>
    <col min="15107" max="15107" width="7.28515625" style="5" customWidth="1"/>
    <col min="15108" max="15108" width="11.7109375" style="5" customWidth="1"/>
    <col min="15109" max="15109" width="25.5703125" style="5" customWidth="1"/>
    <col min="15110" max="15360" width="9.140625" style="5"/>
    <col min="15361" max="15361" width="12.140625" style="5" customWidth="1"/>
    <col min="15362" max="15362" width="63" style="5" customWidth="1"/>
    <col min="15363" max="15363" width="7.28515625" style="5" customWidth="1"/>
    <col min="15364" max="15364" width="11.7109375" style="5" customWidth="1"/>
    <col min="15365" max="15365" width="25.5703125" style="5" customWidth="1"/>
    <col min="15366" max="15616" width="9.140625" style="5"/>
    <col min="15617" max="15617" width="12.140625" style="5" customWidth="1"/>
    <col min="15618" max="15618" width="63" style="5" customWidth="1"/>
    <col min="15619" max="15619" width="7.28515625" style="5" customWidth="1"/>
    <col min="15620" max="15620" width="11.7109375" style="5" customWidth="1"/>
    <col min="15621" max="15621" width="25.5703125" style="5" customWidth="1"/>
    <col min="15622" max="15872" width="9.140625" style="5"/>
    <col min="15873" max="15873" width="12.140625" style="5" customWidth="1"/>
    <col min="15874" max="15874" width="63" style="5" customWidth="1"/>
    <col min="15875" max="15875" width="7.28515625" style="5" customWidth="1"/>
    <col min="15876" max="15876" width="11.7109375" style="5" customWidth="1"/>
    <col min="15877" max="15877" width="25.5703125" style="5" customWidth="1"/>
    <col min="15878" max="16128" width="9.140625" style="5"/>
    <col min="16129" max="16129" width="12.140625" style="5" customWidth="1"/>
    <col min="16130" max="16130" width="63" style="5" customWidth="1"/>
    <col min="16131" max="16131" width="7.28515625" style="5" customWidth="1"/>
    <col min="16132" max="16132" width="11.7109375" style="5" customWidth="1"/>
    <col min="16133" max="16133" width="25.5703125" style="5" customWidth="1"/>
    <col min="16134" max="16384" width="9.140625" style="5"/>
  </cols>
  <sheetData>
    <row r="1" spans="1:16" ht="15.75">
      <c r="A1" s="1"/>
      <c r="B1" s="2"/>
      <c r="C1" s="48"/>
    </row>
    <row r="2" spans="1:16" ht="15">
      <c r="A2" s="6"/>
      <c r="B2" s="7"/>
      <c r="C2" s="204"/>
    </row>
    <row r="3" spans="1:16" ht="15.75">
      <c r="A3" s="6"/>
      <c r="B3" s="8" t="s">
        <v>188</v>
      </c>
      <c r="C3" s="204"/>
    </row>
    <row r="4" spans="1:16" s="7" customFormat="1" ht="14.25" customHeight="1">
      <c r="A4" s="9"/>
      <c r="B4" s="10" t="s">
        <v>189</v>
      </c>
      <c r="C4" s="65"/>
      <c r="D4" s="263"/>
      <c r="E4" s="263"/>
      <c r="F4" s="11"/>
      <c r="G4" s="11"/>
      <c r="H4" s="11"/>
      <c r="I4" s="11"/>
      <c r="J4" s="11"/>
      <c r="K4" s="11"/>
      <c r="L4" s="11"/>
      <c r="M4" s="11"/>
      <c r="N4" s="11"/>
      <c r="O4" s="11"/>
      <c r="P4" s="11"/>
    </row>
    <row r="5" spans="1:16" s="4" customFormat="1" ht="13.5" thickBot="1">
      <c r="A5" s="12"/>
      <c r="C5" s="205"/>
      <c r="D5" s="262"/>
      <c r="E5" s="262"/>
    </row>
    <row r="6" spans="1:16" ht="13.5" thickBot="1">
      <c r="A6" s="15" t="s">
        <v>2</v>
      </c>
      <c r="B6" s="15" t="s">
        <v>3</v>
      </c>
      <c r="C6" s="15" t="s">
        <v>190</v>
      </c>
      <c r="D6" s="304" t="s">
        <v>191</v>
      </c>
      <c r="E6" s="304" t="s">
        <v>7</v>
      </c>
    </row>
    <row r="7" spans="1:16">
      <c r="A7" s="68"/>
      <c r="B7" s="69"/>
      <c r="C7" s="155"/>
      <c r="E7" s="265"/>
    </row>
    <row r="8" spans="1:16" s="47" customFormat="1" ht="23.25">
      <c r="A8" s="157"/>
      <c r="B8" s="64" t="s">
        <v>192</v>
      </c>
      <c r="C8" s="158"/>
      <c r="D8" s="277"/>
      <c r="E8" s="278"/>
      <c r="F8" s="46"/>
      <c r="G8" s="46"/>
      <c r="H8" s="46"/>
      <c r="I8" s="46"/>
      <c r="J8" s="46"/>
      <c r="K8" s="46"/>
      <c r="L8" s="46"/>
      <c r="M8" s="46"/>
      <c r="N8" s="46"/>
      <c r="O8" s="46"/>
      <c r="P8" s="46"/>
    </row>
    <row r="9" spans="1:16" ht="23.25">
      <c r="A9" s="159"/>
      <c r="B9" s="160"/>
      <c r="C9" s="161"/>
      <c r="D9" s="279"/>
      <c r="E9" s="280"/>
    </row>
    <row r="10" spans="1:16" ht="99" customHeight="1">
      <c r="A10" s="206" t="s">
        <v>169</v>
      </c>
      <c r="B10" s="35" t="s">
        <v>193</v>
      </c>
      <c r="C10" s="207">
        <v>1</v>
      </c>
      <c r="D10" s="305">
        <v>0</v>
      </c>
      <c r="E10" s="306">
        <f>C10*D10</f>
        <v>0</v>
      </c>
    </row>
    <row r="11" spans="1:16" ht="23.25">
      <c r="A11" s="159"/>
      <c r="B11" s="208"/>
      <c r="C11" s="209"/>
      <c r="D11" s="307"/>
      <c r="E11" s="308"/>
    </row>
    <row r="12" spans="1:16" ht="15">
      <c r="A12" s="210">
        <v>2</v>
      </c>
      <c r="B12" s="211" t="s">
        <v>194</v>
      </c>
      <c r="C12" s="207">
        <v>4</v>
      </c>
      <c r="D12" s="305">
        <v>0</v>
      </c>
      <c r="E12" s="306">
        <f>C12*D12</f>
        <v>0</v>
      </c>
    </row>
    <row r="13" spans="1:16" ht="15">
      <c r="A13" s="212"/>
      <c r="B13" s="151"/>
      <c r="C13" s="213"/>
      <c r="D13" s="305"/>
      <c r="E13" s="306"/>
    </row>
    <row r="14" spans="1:16" ht="15">
      <c r="A14" s="210">
        <v>3</v>
      </c>
      <c r="B14" s="211" t="s">
        <v>195</v>
      </c>
      <c r="C14" s="207">
        <v>1</v>
      </c>
      <c r="D14" s="305">
        <v>0</v>
      </c>
      <c r="E14" s="306">
        <f>C14*D14</f>
        <v>0</v>
      </c>
    </row>
    <row r="15" spans="1:16" ht="15">
      <c r="A15" s="214"/>
      <c r="B15" s="215"/>
      <c r="C15" s="216"/>
      <c r="D15" s="309"/>
      <c r="E15" s="310"/>
    </row>
    <row r="16" spans="1:16" ht="15">
      <c r="A16" s="210">
        <v>4</v>
      </c>
      <c r="B16" s="215" t="s">
        <v>196</v>
      </c>
      <c r="C16" s="217">
        <v>1</v>
      </c>
      <c r="D16" s="311">
        <v>0</v>
      </c>
      <c r="E16" s="312">
        <f>C16*D16</f>
        <v>0</v>
      </c>
    </row>
    <row r="17" spans="1:16" ht="15">
      <c r="A17" s="212"/>
      <c r="B17" s="151"/>
      <c r="C17" s="207"/>
      <c r="D17" s="305"/>
      <c r="E17" s="306"/>
    </row>
    <row r="18" spans="1:16" s="47" customFormat="1" ht="23.25">
      <c r="A18" s="157"/>
      <c r="B18" s="64" t="s">
        <v>197</v>
      </c>
      <c r="C18" s="158"/>
      <c r="D18" s="277"/>
      <c r="E18" s="278"/>
      <c r="F18" s="46"/>
      <c r="G18" s="46"/>
      <c r="H18" s="46"/>
      <c r="I18" s="46"/>
      <c r="J18" s="46"/>
      <c r="K18" s="46"/>
      <c r="L18" s="46"/>
      <c r="M18" s="46"/>
      <c r="N18" s="46"/>
      <c r="O18" s="46"/>
      <c r="P18" s="46"/>
    </row>
    <row r="19" spans="1:16" ht="15">
      <c r="A19" s="212"/>
      <c r="B19" s="151"/>
      <c r="C19" s="207"/>
      <c r="D19" s="305"/>
      <c r="E19" s="306"/>
    </row>
    <row r="20" spans="1:16" s="47" customFormat="1" ht="30">
      <c r="A20" s="210">
        <v>5</v>
      </c>
      <c r="B20" s="218" t="s">
        <v>198</v>
      </c>
      <c r="C20" s="207">
        <v>32</v>
      </c>
      <c r="D20" s="305">
        <v>0</v>
      </c>
      <c r="E20" s="306">
        <f>C20*D20</f>
        <v>0</v>
      </c>
      <c r="F20" s="46"/>
      <c r="G20" s="46"/>
      <c r="H20" s="46"/>
      <c r="I20" s="46"/>
      <c r="J20" s="46"/>
      <c r="K20" s="46"/>
      <c r="L20" s="46"/>
      <c r="M20" s="46"/>
      <c r="N20" s="46"/>
      <c r="O20" s="46"/>
      <c r="P20" s="46"/>
    </row>
    <row r="21" spans="1:16" s="47" customFormat="1" ht="15">
      <c r="A21" s="212"/>
      <c r="B21" s="215"/>
      <c r="C21" s="207"/>
      <c r="D21" s="305"/>
      <c r="E21" s="306"/>
      <c r="F21" s="46"/>
      <c r="G21" s="46"/>
      <c r="H21" s="46"/>
      <c r="I21" s="46"/>
      <c r="J21" s="46"/>
      <c r="K21" s="46"/>
      <c r="L21" s="46"/>
      <c r="M21" s="46"/>
      <c r="N21" s="46"/>
      <c r="O21" s="46"/>
      <c r="P21" s="46"/>
    </row>
    <row r="22" spans="1:16" ht="30">
      <c r="A22" s="210">
        <v>6</v>
      </c>
      <c r="B22" s="218" t="s">
        <v>199</v>
      </c>
      <c r="C22" s="207">
        <v>25</v>
      </c>
      <c r="D22" s="305">
        <v>0</v>
      </c>
      <c r="E22" s="306">
        <f>C22*D22</f>
        <v>0</v>
      </c>
    </row>
    <row r="23" spans="1:16" ht="15">
      <c r="A23" s="212"/>
      <c r="B23" s="215"/>
      <c r="C23" s="207"/>
      <c r="D23" s="305"/>
      <c r="E23" s="306"/>
    </row>
    <row r="24" spans="1:16" ht="15">
      <c r="A24" s="210">
        <v>7</v>
      </c>
      <c r="B24" s="215" t="s">
        <v>200</v>
      </c>
      <c r="C24" s="207">
        <f>C20+C22</f>
        <v>57</v>
      </c>
      <c r="D24" s="305">
        <v>0</v>
      </c>
      <c r="E24" s="306">
        <f>C24*D24</f>
        <v>0</v>
      </c>
    </row>
    <row r="25" spans="1:16" ht="15">
      <c r="A25" s="212"/>
      <c r="B25" s="215"/>
      <c r="C25" s="207"/>
      <c r="D25" s="305"/>
      <c r="E25" s="306"/>
    </row>
    <row r="26" spans="1:16" ht="15">
      <c r="A26" s="210">
        <v>8</v>
      </c>
      <c r="B26" s="218" t="s">
        <v>201</v>
      </c>
      <c r="C26" s="207">
        <v>6</v>
      </c>
      <c r="D26" s="305">
        <v>0</v>
      </c>
      <c r="E26" s="306">
        <f>C26*D26</f>
        <v>0</v>
      </c>
    </row>
    <row r="27" spans="1:16" ht="15">
      <c r="A27" s="212"/>
      <c r="B27" s="215"/>
      <c r="C27" s="207"/>
      <c r="D27" s="305"/>
      <c r="E27" s="306"/>
    </row>
    <row r="28" spans="1:16" ht="30">
      <c r="A28" s="210">
        <v>9</v>
      </c>
      <c r="B28" s="218" t="s">
        <v>202</v>
      </c>
      <c r="C28" s="207">
        <v>18</v>
      </c>
      <c r="D28" s="305">
        <v>0</v>
      </c>
      <c r="E28" s="306">
        <f>C28*D28</f>
        <v>0</v>
      </c>
    </row>
    <row r="29" spans="1:16" ht="15">
      <c r="A29" s="212"/>
      <c r="B29" s="215"/>
      <c r="C29" s="207"/>
      <c r="D29" s="305"/>
      <c r="E29" s="306"/>
    </row>
    <row r="30" spans="1:16" s="47" customFormat="1" ht="23.25">
      <c r="A30" s="157"/>
      <c r="B30" s="64" t="s">
        <v>203</v>
      </c>
      <c r="C30" s="158"/>
      <c r="D30" s="277"/>
      <c r="E30" s="278"/>
      <c r="F30" s="46"/>
      <c r="G30" s="46"/>
      <c r="H30" s="46"/>
      <c r="I30" s="46"/>
      <c r="J30" s="46"/>
      <c r="K30" s="46"/>
      <c r="L30" s="46"/>
      <c r="M30" s="46"/>
      <c r="N30" s="46"/>
      <c r="O30" s="46"/>
      <c r="P30" s="46"/>
    </row>
    <row r="31" spans="1:16" ht="15">
      <c r="A31" s="212"/>
      <c r="B31" s="151"/>
      <c r="C31" s="207"/>
      <c r="D31" s="305"/>
      <c r="E31" s="306"/>
    </row>
    <row r="32" spans="1:16" ht="15">
      <c r="A32" s="210">
        <v>10</v>
      </c>
      <c r="B32" s="151" t="s">
        <v>204</v>
      </c>
      <c r="C32" s="207">
        <v>1</v>
      </c>
      <c r="D32" s="305">
        <v>0</v>
      </c>
      <c r="E32" s="306">
        <f>C32*D32</f>
        <v>0</v>
      </c>
    </row>
    <row r="33" spans="1:16" ht="15">
      <c r="A33" s="212"/>
      <c r="B33" s="151"/>
      <c r="C33" s="207"/>
      <c r="D33" s="305"/>
      <c r="E33" s="306"/>
    </row>
    <row r="34" spans="1:16" ht="20.25" customHeight="1">
      <c r="A34" s="210">
        <v>11</v>
      </c>
      <c r="B34" s="218" t="s">
        <v>198</v>
      </c>
      <c r="C34" s="207">
        <f>C32</f>
        <v>1</v>
      </c>
      <c r="D34" s="305">
        <v>0</v>
      </c>
      <c r="E34" s="306">
        <f>C34*D34</f>
        <v>0</v>
      </c>
    </row>
    <row r="35" spans="1:16" ht="15">
      <c r="A35" s="219"/>
      <c r="B35" s="187"/>
      <c r="C35" s="7"/>
      <c r="D35" s="313"/>
      <c r="E35" s="314"/>
    </row>
    <row r="36" spans="1:16" s="47" customFormat="1" ht="23.25">
      <c r="A36" s="157"/>
      <c r="B36" s="64" t="s">
        <v>205</v>
      </c>
      <c r="C36" s="158"/>
      <c r="D36" s="277"/>
      <c r="E36" s="278"/>
      <c r="F36" s="46"/>
      <c r="G36" s="46"/>
      <c r="H36" s="46"/>
      <c r="I36" s="46"/>
      <c r="J36" s="46"/>
      <c r="K36" s="46"/>
      <c r="L36" s="46"/>
      <c r="M36" s="46"/>
      <c r="N36" s="46"/>
      <c r="O36" s="46"/>
      <c r="P36" s="46"/>
    </row>
    <row r="37" spans="1:16" ht="15">
      <c r="A37" s="212"/>
      <c r="B37" s="151"/>
      <c r="C37" s="207"/>
      <c r="D37" s="305"/>
      <c r="E37" s="306"/>
    </row>
    <row r="38" spans="1:16" ht="19.5" customHeight="1">
      <c r="A38" s="210">
        <v>12</v>
      </c>
      <c r="B38" s="215" t="s">
        <v>206</v>
      </c>
      <c r="C38" s="207">
        <v>2</v>
      </c>
      <c r="D38" s="305">
        <v>0</v>
      </c>
      <c r="E38" s="306">
        <f>C38*D38</f>
        <v>0</v>
      </c>
    </row>
    <row r="39" spans="1:16" ht="15">
      <c r="A39" s="220"/>
      <c r="B39" s="215"/>
      <c r="C39" s="11"/>
      <c r="D39" s="263"/>
      <c r="E39" s="315"/>
    </row>
    <row r="40" spans="1:16" ht="15">
      <c r="A40" s="210">
        <v>13</v>
      </c>
      <c r="B40" s="215" t="s">
        <v>207</v>
      </c>
      <c r="C40" s="217">
        <v>4</v>
      </c>
      <c r="D40" s="311">
        <v>0</v>
      </c>
      <c r="E40" s="312">
        <f>C40*D40</f>
        <v>0</v>
      </c>
    </row>
    <row r="41" spans="1:16" ht="15">
      <c r="A41" s="220"/>
      <c r="B41" s="151"/>
      <c r="C41" s="11"/>
      <c r="D41" s="305"/>
      <c r="E41" s="315"/>
    </row>
    <row r="42" spans="1:16" s="47" customFormat="1" ht="23.25">
      <c r="A42" s="157"/>
      <c r="B42" s="64" t="s">
        <v>208</v>
      </c>
      <c r="C42" s="158"/>
      <c r="D42" s="277"/>
      <c r="E42" s="278"/>
      <c r="F42" s="46"/>
      <c r="G42" s="46"/>
      <c r="H42" s="46"/>
      <c r="I42" s="46"/>
      <c r="J42" s="46"/>
      <c r="K42" s="46"/>
      <c r="L42" s="46"/>
      <c r="M42" s="46"/>
      <c r="N42" s="46"/>
      <c r="O42" s="46"/>
      <c r="P42" s="46"/>
    </row>
    <row r="43" spans="1:16" ht="15">
      <c r="A43" s="212"/>
      <c r="B43" s="151"/>
      <c r="C43" s="207"/>
      <c r="D43" s="305"/>
      <c r="E43" s="306"/>
    </row>
    <row r="44" spans="1:16" ht="30">
      <c r="A44" s="210">
        <v>14</v>
      </c>
      <c r="B44" s="215" t="s">
        <v>209</v>
      </c>
      <c r="C44" s="217">
        <v>2</v>
      </c>
      <c r="D44" s="311">
        <v>0</v>
      </c>
      <c r="E44" s="312">
        <f>C44*D44</f>
        <v>0</v>
      </c>
    </row>
    <row r="45" spans="1:16" ht="15">
      <c r="A45" s="214"/>
      <c r="B45" s="215"/>
      <c r="C45" s="217"/>
      <c r="D45" s="311"/>
      <c r="E45" s="312"/>
    </row>
    <row r="46" spans="1:16" ht="30">
      <c r="A46" s="210">
        <v>15</v>
      </c>
      <c r="B46" s="215" t="s">
        <v>210</v>
      </c>
      <c r="C46" s="217">
        <v>2</v>
      </c>
      <c r="D46" s="311">
        <v>0</v>
      </c>
      <c r="E46" s="312">
        <f>C46*D46</f>
        <v>0</v>
      </c>
    </row>
    <row r="47" spans="1:16" ht="15">
      <c r="A47" s="212"/>
      <c r="B47" s="151"/>
      <c r="C47" s="207"/>
      <c r="D47" s="305"/>
      <c r="E47" s="306"/>
    </row>
    <row r="48" spans="1:16" ht="30">
      <c r="A48" s="210">
        <v>16</v>
      </c>
      <c r="B48" s="218" t="s">
        <v>211</v>
      </c>
      <c r="C48" s="207">
        <v>1</v>
      </c>
      <c r="D48" s="305">
        <v>0</v>
      </c>
      <c r="E48" s="306">
        <f>C48*D48</f>
        <v>0</v>
      </c>
    </row>
    <row r="49" spans="1:5" ht="15">
      <c r="A49" s="212"/>
      <c r="B49" s="215"/>
      <c r="C49" s="207"/>
      <c r="D49" s="305"/>
      <c r="E49" s="306"/>
    </row>
    <row r="50" spans="1:5" ht="45">
      <c r="A50" s="210">
        <v>17</v>
      </c>
      <c r="B50" s="218" t="s">
        <v>212</v>
      </c>
      <c r="C50" s="217">
        <v>1</v>
      </c>
      <c r="D50" s="311">
        <v>0</v>
      </c>
      <c r="E50" s="306">
        <f>C50*D50</f>
        <v>0</v>
      </c>
    </row>
    <row r="51" spans="1:5" ht="15">
      <c r="A51" s="48"/>
      <c r="B51" s="7"/>
      <c r="C51" s="7"/>
      <c r="D51" s="295"/>
      <c r="E51" s="266"/>
    </row>
    <row r="52" spans="1:5" ht="15.75">
      <c r="A52" s="48"/>
      <c r="B52" s="64" t="s">
        <v>7</v>
      </c>
      <c r="C52" s="65" t="s">
        <v>30</v>
      </c>
      <c r="D52" s="316"/>
      <c r="E52" s="317">
        <f>SUM(E7:E50)</f>
        <v>0</v>
      </c>
    </row>
    <row r="53" spans="1:5" ht="15.75">
      <c r="A53" s="48"/>
      <c r="B53" s="7" t="s">
        <v>31</v>
      </c>
      <c r="C53" s="65"/>
      <c r="D53" s="295"/>
      <c r="E53" s="266"/>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R25"/>
  <sheetViews>
    <sheetView workbookViewId="0">
      <selection activeCell="E14" sqref="E14"/>
    </sheetView>
  </sheetViews>
  <sheetFormatPr defaultRowHeight="12.75"/>
  <cols>
    <col min="1" max="1" width="6.140625" style="79" customWidth="1"/>
    <col min="2" max="2" width="55.42578125" style="73" customWidth="1"/>
    <col min="3" max="3" width="7.28515625" style="200" customWidth="1"/>
    <col min="4" max="4" width="7.7109375" style="5" customWidth="1"/>
    <col min="5" max="5" width="13" style="262" customWidth="1"/>
    <col min="6" max="6" width="16.42578125" style="262" customWidth="1"/>
    <col min="7" max="7" width="15.140625" style="4" customWidth="1"/>
    <col min="8" max="18" width="9.140625" style="4"/>
    <col min="19" max="256" width="9.140625" style="5"/>
    <col min="257" max="257" width="6.140625" style="5" customWidth="1"/>
    <col min="258" max="258" width="55.42578125" style="5" customWidth="1"/>
    <col min="259" max="259" width="7.28515625" style="5" customWidth="1"/>
    <col min="260" max="260" width="7.7109375" style="5" customWidth="1"/>
    <col min="261" max="261" width="13" style="5" customWidth="1"/>
    <col min="262" max="262" width="16.42578125" style="5" customWidth="1"/>
    <col min="263" max="263" width="15.140625" style="5" customWidth="1"/>
    <col min="264" max="512" width="9.140625" style="5"/>
    <col min="513" max="513" width="6.140625" style="5" customWidth="1"/>
    <col min="514" max="514" width="55.42578125" style="5" customWidth="1"/>
    <col min="515" max="515" width="7.28515625" style="5" customWidth="1"/>
    <col min="516" max="516" width="7.7109375" style="5" customWidth="1"/>
    <col min="517" max="517" width="13" style="5" customWidth="1"/>
    <col min="518" max="518" width="16.42578125" style="5" customWidth="1"/>
    <col min="519" max="519" width="15.140625" style="5" customWidth="1"/>
    <col min="520" max="768" width="9.140625" style="5"/>
    <col min="769" max="769" width="6.140625" style="5" customWidth="1"/>
    <col min="770" max="770" width="55.42578125" style="5" customWidth="1"/>
    <col min="771" max="771" width="7.28515625" style="5" customWidth="1"/>
    <col min="772" max="772" width="7.7109375" style="5" customWidth="1"/>
    <col min="773" max="773" width="13" style="5" customWidth="1"/>
    <col min="774" max="774" width="16.42578125" style="5" customWidth="1"/>
    <col min="775" max="775" width="15.140625" style="5" customWidth="1"/>
    <col min="776" max="1024" width="9.140625" style="5"/>
    <col min="1025" max="1025" width="6.140625" style="5" customWidth="1"/>
    <col min="1026" max="1026" width="55.42578125" style="5" customWidth="1"/>
    <col min="1027" max="1027" width="7.28515625" style="5" customWidth="1"/>
    <col min="1028" max="1028" width="7.7109375" style="5" customWidth="1"/>
    <col min="1029" max="1029" width="13" style="5" customWidth="1"/>
    <col min="1030" max="1030" width="16.42578125" style="5" customWidth="1"/>
    <col min="1031" max="1031" width="15.140625" style="5" customWidth="1"/>
    <col min="1032" max="1280" width="9.140625" style="5"/>
    <col min="1281" max="1281" width="6.140625" style="5" customWidth="1"/>
    <col min="1282" max="1282" width="55.42578125" style="5" customWidth="1"/>
    <col min="1283" max="1283" width="7.28515625" style="5" customWidth="1"/>
    <col min="1284" max="1284" width="7.7109375" style="5" customWidth="1"/>
    <col min="1285" max="1285" width="13" style="5" customWidth="1"/>
    <col min="1286" max="1286" width="16.42578125" style="5" customWidth="1"/>
    <col min="1287" max="1287" width="15.140625" style="5" customWidth="1"/>
    <col min="1288" max="1536" width="9.140625" style="5"/>
    <col min="1537" max="1537" width="6.140625" style="5" customWidth="1"/>
    <col min="1538" max="1538" width="55.42578125" style="5" customWidth="1"/>
    <col min="1539" max="1539" width="7.28515625" style="5" customWidth="1"/>
    <col min="1540" max="1540" width="7.7109375" style="5" customWidth="1"/>
    <col min="1541" max="1541" width="13" style="5" customWidth="1"/>
    <col min="1542" max="1542" width="16.42578125" style="5" customWidth="1"/>
    <col min="1543" max="1543" width="15.140625" style="5" customWidth="1"/>
    <col min="1544" max="1792" width="9.140625" style="5"/>
    <col min="1793" max="1793" width="6.140625" style="5" customWidth="1"/>
    <col min="1794" max="1794" width="55.42578125" style="5" customWidth="1"/>
    <col min="1795" max="1795" width="7.28515625" style="5" customWidth="1"/>
    <col min="1796" max="1796" width="7.7109375" style="5" customWidth="1"/>
    <col min="1797" max="1797" width="13" style="5" customWidth="1"/>
    <col min="1798" max="1798" width="16.42578125" style="5" customWidth="1"/>
    <col min="1799" max="1799" width="15.140625" style="5" customWidth="1"/>
    <col min="1800" max="2048" width="9.140625" style="5"/>
    <col min="2049" max="2049" width="6.140625" style="5" customWidth="1"/>
    <col min="2050" max="2050" width="55.42578125" style="5" customWidth="1"/>
    <col min="2051" max="2051" width="7.28515625" style="5" customWidth="1"/>
    <col min="2052" max="2052" width="7.7109375" style="5" customWidth="1"/>
    <col min="2053" max="2053" width="13" style="5" customWidth="1"/>
    <col min="2054" max="2054" width="16.42578125" style="5" customWidth="1"/>
    <col min="2055" max="2055" width="15.140625" style="5" customWidth="1"/>
    <col min="2056" max="2304" width="9.140625" style="5"/>
    <col min="2305" max="2305" width="6.140625" style="5" customWidth="1"/>
    <col min="2306" max="2306" width="55.42578125" style="5" customWidth="1"/>
    <col min="2307" max="2307" width="7.28515625" style="5" customWidth="1"/>
    <col min="2308" max="2308" width="7.7109375" style="5" customWidth="1"/>
    <col min="2309" max="2309" width="13" style="5" customWidth="1"/>
    <col min="2310" max="2310" width="16.42578125" style="5" customWidth="1"/>
    <col min="2311" max="2311" width="15.140625" style="5" customWidth="1"/>
    <col min="2312" max="2560" width="9.140625" style="5"/>
    <col min="2561" max="2561" width="6.140625" style="5" customWidth="1"/>
    <col min="2562" max="2562" width="55.42578125" style="5" customWidth="1"/>
    <col min="2563" max="2563" width="7.28515625" style="5" customWidth="1"/>
    <col min="2564" max="2564" width="7.7109375" style="5" customWidth="1"/>
    <col min="2565" max="2565" width="13" style="5" customWidth="1"/>
    <col min="2566" max="2566" width="16.42578125" style="5" customWidth="1"/>
    <col min="2567" max="2567" width="15.140625" style="5" customWidth="1"/>
    <col min="2568" max="2816" width="9.140625" style="5"/>
    <col min="2817" max="2817" width="6.140625" style="5" customWidth="1"/>
    <col min="2818" max="2818" width="55.42578125" style="5" customWidth="1"/>
    <col min="2819" max="2819" width="7.28515625" style="5" customWidth="1"/>
    <col min="2820" max="2820" width="7.7109375" style="5" customWidth="1"/>
    <col min="2821" max="2821" width="13" style="5" customWidth="1"/>
    <col min="2822" max="2822" width="16.42578125" style="5" customWidth="1"/>
    <col min="2823" max="2823" width="15.140625" style="5" customWidth="1"/>
    <col min="2824" max="3072" width="9.140625" style="5"/>
    <col min="3073" max="3073" width="6.140625" style="5" customWidth="1"/>
    <col min="3074" max="3074" width="55.42578125" style="5" customWidth="1"/>
    <col min="3075" max="3075" width="7.28515625" style="5" customWidth="1"/>
    <col min="3076" max="3076" width="7.7109375" style="5" customWidth="1"/>
    <col min="3077" max="3077" width="13" style="5" customWidth="1"/>
    <col min="3078" max="3078" width="16.42578125" style="5" customWidth="1"/>
    <col min="3079" max="3079" width="15.140625" style="5" customWidth="1"/>
    <col min="3080" max="3328" width="9.140625" style="5"/>
    <col min="3329" max="3329" width="6.140625" style="5" customWidth="1"/>
    <col min="3330" max="3330" width="55.42578125" style="5" customWidth="1"/>
    <col min="3331" max="3331" width="7.28515625" style="5" customWidth="1"/>
    <col min="3332" max="3332" width="7.7109375" style="5" customWidth="1"/>
    <col min="3333" max="3333" width="13" style="5" customWidth="1"/>
    <col min="3334" max="3334" width="16.42578125" style="5" customWidth="1"/>
    <col min="3335" max="3335" width="15.140625" style="5" customWidth="1"/>
    <col min="3336" max="3584" width="9.140625" style="5"/>
    <col min="3585" max="3585" width="6.140625" style="5" customWidth="1"/>
    <col min="3586" max="3586" width="55.42578125" style="5" customWidth="1"/>
    <col min="3587" max="3587" width="7.28515625" style="5" customWidth="1"/>
    <col min="3588" max="3588" width="7.7109375" style="5" customWidth="1"/>
    <col min="3589" max="3589" width="13" style="5" customWidth="1"/>
    <col min="3590" max="3590" width="16.42578125" style="5" customWidth="1"/>
    <col min="3591" max="3591" width="15.140625" style="5" customWidth="1"/>
    <col min="3592" max="3840" width="9.140625" style="5"/>
    <col min="3841" max="3841" width="6.140625" style="5" customWidth="1"/>
    <col min="3842" max="3842" width="55.42578125" style="5" customWidth="1"/>
    <col min="3843" max="3843" width="7.28515625" style="5" customWidth="1"/>
    <col min="3844" max="3844" width="7.7109375" style="5" customWidth="1"/>
    <col min="3845" max="3845" width="13" style="5" customWidth="1"/>
    <col min="3846" max="3846" width="16.42578125" style="5" customWidth="1"/>
    <col min="3847" max="3847" width="15.140625" style="5" customWidth="1"/>
    <col min="3848" max="4096" width="9.140625" style="5"/>
    <col min="4097" max="4097" width="6.140625" style="5" customWidth="1"/>
    <col min="4098" max="4098" width="55.42578125" style="5" customWidth="1"/>
    <col min="4099" max="4099" width="7.28515625" style="5" customWidth="1"/>
    <col min="4100" max="4100" width="7.7109375" style="5" customWidth="1"/>
    <col min="4101" max="4101" width="13" style="5" customWidth="1"/>
    <col min="4102" max="4102" width="16.42578125" style="5" customWidth="1"/>
    <col min="4103" max="4103" width="15.140625" style="5" customWidth="1"/>
    <col min="4104" max="4352" width="9.140625" style="5"/>
    <col min="4353" max="4353" width="6.140625" style="5" customWidth="1"/>
    <col min="4354" max="4354" width="55.42578125" style="5" customWidth="1"/>
    <col min="4355" max="4355" width="7.28515625" style="5" customWidth="1"/>
    <col min="4356" max="4356" width="7.7109375" style="5" customWidth="1"/>
    <col min="4357" max="4357" width="13" style="5" customWidth="1"/>
    <col min="4358" max="4358" width="16.42578125" style="5" customWidth="1"/>
    <col min="4359" max="4359" width="15.140625" style="5" customWidth="1"/>
    <col min="4360" max="4608" width="9.140625" style="5"/>
    <col min="4609" max="4609" width="6.140625" style="5" customWidth="1"/>
    <col min="4610" max="4610" width="55.42578125" style="5" customWidth="1"/>
    <col min="4611" max="4611" width="7.28515625" style="5" customWidth="1"/>
    <col min="4612" max="4612" width="7.7109375" style="5" customWidth="1"/>
    <col min="4613" max="4613" width="13" style="5" customWidth="1"/>
    <col min="4614" max="4614" width="16.42578125" style="5" customWidth="1"/>
    <col min="4615" max="4615" width="15.140625" style="5" customWidth="1"/>
    <col min="4616" max="4864" width="9.140625" style="5"/>
    <col min="4865" max="4865" width="6.140625" style="5" customWidth="1"/>
    <col min="4866" max="4866" width="55.42578125" style="5" customWidth="1"/>
    <col min="4867" max="4867" width="7.28515625" style="5" customWidth="1"/>
    <col min="4868" max="4868" width="7.7109375" style="5" customWidth="1"/>
    <col min="4869" max="4869" width="13" style="5" customWidth="1"/>
    <col min="4870" max="4870" width="16.42578125" style="5" customWidth="1"/>
    <col min="4871" max="4871" width="15.140625" style="5" customWidth="1"/>
    <col min="4872" max="5120" width="9.140625" style="5"/>
    <col min="5121" max="5121" width="6.140625" style="5" customWidth="1"/>
    <col min="5122" max="5122" width="55.42578125" style="5" customWidth="1"/>
    <col min="5123" max="5123" width="7.28515625" style="5" customWidth="1"/>
    <col min="5124" max="5124" width="7.7109375" style="5" customWidth="1"/>
    <col min="5125" max="5125" width="13" style="5" customWidth="1"/>
    <col min="5126" max="5126" width="16.42578125" style="5" customWidth="1"/>
    <col min="5127" max="5127" width="15.140625" style="5" customWidth="1"/>
    <col min="5128" max="5376" width="9.140625" style="5"/>
    <col min="5377" max="5377" width="6.140625" style="5" customWidth="1"/>
    <col min="5378" max="5378" width="55.42578125" style="5" customWidth="1"/>
    <col min="5379" max="5379" width="7.28515625" style="5" customWidth="1"/>
    <col min="5380" max="5380" width="7.7109375" style="5" customWidth="1"/>
    <col min="5381" max="5381" width="13" style="5" customWidth="1"/>
    <col min="5382" max="5382" width="16.42578125" style="5" customWidth="1"/>
    <col min="5383" max="5383" width="15.140625" style="5" customWidth="1"/>
    <col min="5384" max="5632" width="9.140625" style="5"/>
    <col min="5633" max="5633" width="6.140625" style="5" customWidth="1"/>
    <col min="5634" max="5634" width="55.42578125" style="5" customWidth="1"/>
    <col min="5635" max="5635" width="7.28515625" style="5" customWidth="1"/>
    <col min="5636" max="5636" width="7.7109375" style="5" customWidth="1"/>
    <col min="5637" max="5637" width="13" style="5" customWidth="1"/>
    <col min="5638" max="5638" width="16.42578125" style="5" customWidth="1"/>
    <col min="5639" max="5639" width="15.140625" style="5" customWidth="1"/>
    <col min="5640" max="5888" width="9.140625" style="5"/>
    <col min="5889" max="5889" width="6.140625" style="5" customWidth="1"/>
    <col min="5890" max="5890" width="55.42578125" style="5" customWidth="1"/>
    <col min="5891" max="5891" width="7.28515625" style="5" customWidth="1"/>
    <col min="5892" max="5892" width="7.7109375" style="5" customWidth="1"/>
    <col min="5893" max="5893" width="13" style="5" customWidth="1"/>
    <col min="5894" max="5894" width="16.42578125" style="5" customWidth="1"/>
    <col min="5895" max="5895" width="15.140625" style="5" customWidth="1"/>
    <col min="5896" max="6144" width="9.140625" style="5"/>
    <col min="6145" max="6145" width="6.140625" style="5" customWidth="1"/>
    <col min="6146" max="6146" width="55.42578125" style="5" customWidth="1"/>
    <col min="6147" max="6147" width="7.28515625" style="5" customWidth="1"/>
    <col min="6148" max="6148" width="7.7109375" style="5" customWidth="1"/>
    <col min="6149" max="6149" width="13" style="5" customWidth="1"/>
    <col min="6150" max="6150" width="16.42578125" style="5" customWidth="1"/>
    <col min="6151" max="6151" width="15.140625" style="5" customWidth="1"/>
    <col min="6152" max="6400" width="9.140625" style="5"/>
    <col min="6401" max="6401" width="6.140625" style="5" customWidth="1"/>
    <col min="6402" max="6402" width="55.42578125" style="5" customWidth="1"/>
    <col min="6403" max="6403" width="7.28515625" style="5" customWidth="1"/>
    <col min="6404" max="6404" width="7.7109375" style="5" customWidth="1"/>
    <col min="6405" max="6405" width="13" style="5" customWidth="1"/>
    <col min="6406" max="6406" width="16.42578125" style="5" customWidth="1"/>
    <col min="6407" max="6407" width="15.140625" style="5" customWidth="1"/>
    <col min="6408" max="6656" width="9.140625" style="5"/>
    <col min="6657" max="6657" width="6.140625" style="5" customWidth="1"/>
    <col min="6658" max="6658" width="55.42578125" style="5" customWidth="1"/>
    <col min="6659" max="6659" width="7.28515625" style="5" customWidth="1"/>
    <col min="6660" max="6660" width="7.7109375" style="5" customWidth="1"/>
    <col min="6661" max="6661" width="13" style="5" customWidth="1"/>
    <col min="6662" max="6662" width="16.42578125" style="5" customWidth="1"/>
    <col min="6663" max="6663" width="15.140625" style="5" customWidth="1"/>
    <col min="6664" max="6912" width="9.140625" style="5"/>
    <col min="6913" max="6913" width="6.140625" style="5" customWidth="1"/>
    <col min="6914" max="6914" width="55.42578125" style="5" customWidth="1"/>
    <col min="6915" max="6915" width="7.28515625" style="5" customWidth="1"/>
    <col min="6916" max="6916" width="7.7109375" style="5" customWidth="1"/>
    <col min="6917" max="6917" width="13" style="5" customWidth="1"/>
    <col min="6918" max="6918" width="16.42578125" style="5" customWidth="1"/>
    <col min="6919" max="6919" width="15.140625" style="5" customWidth="1"/>
    <col min="6920" max="7168" width="9.140625" style="5"/>
    <col min="7169" max="7169" width="6.140625" style="5" customWidth="1"/>
    <col min="7170" max="7170" width="55.42578125" style="5" customWidth="1"/>
    <col min="7171" max="7171" width="7.28515625" style="5" customWidth="1"/>
    <col min="7172" max="7172" width="7.7109375" style="5" customWidth="1"/>
    <col min="7173" max="7173" width="13" style="5" customWidth="1"/>
    <col min="7174" max="7174" width="16.42578125" style="5" customWidth="1"/>
    <col min="7175" max="7175" width="15.140625" style="5" customWidth="1"/>
    <col min="7176" max="7424" width="9.140625" style="5"/>
    <col min="7425" max="7425" width="6.140625" style="5" customWidth="1"/>
    <col min="7426" max="7426" width="55.42578125" style="5" customWidth="1"/>
    <col min="7427" max="7427" width="7.28515625" style="5" customWidth="1"/>
    <col min="7428" max="7428" width="7.7109375" style="5" customWidth="1"/>
    <col min="7429" max="7429" width="13" style="5" customWidth="1"/>
    <col min="7430" max="7430" width="16.42578125" style="5" customWidth="1"/>
    <col min="7431" max="7431" width="15.140625" style="5" customWidth="1"/>
    <col min="7432" max="7680" width="9.140625" style="5"/>
    <col min="7681" max="7681" width="6.140625" style="5" customWidth="1"/>
    <col min="7682" max="7682" width="55.42578125" style="5" customWidth="1"/>
    <col min="7683" max="7683" width="7.28515625" style="5" customWidth="1"/>
    <col min="7684" max="7684" width="7.7109375" style="5" customWidth="1"/>
    <col min="7685" max="7685" width="13" style="5" customWidth="1"/>
    <col min="7686" max="7686" width="16.42578125" style="5" customWidth="1"/>
    <col min="7687" max="7687" width="15.140625" style="5" customWidth="1"/>
    <col min="7688" max="7936" width="9.140625" style="5"/>
    <col min="7937" max="7937" width="6.140625" style="5" customWidth="1"/>
    <col min="7938" max="7938" width="55.42578125" style="5" customWidth="1"/>
    <col min="7939" max="7939" width="7.28515625" style="5" customWidth="1"/>
    <col min="7940" max="7940" width="7.7109375" style="5" customWidth="1"/>
    <col min="7941" max="7941" width="13" style="5" customWidth="1"/>
    <col min="7942" max="7942" width="16.42578125" style="5" customWidth="1"/>
    <col min="7943" max="7943" width="15.140625" style="5" customWidth="1"/>
    <col min="7944" max="8192" width="9.140625" style="5"/>
    <col min="8193" max="8193" width="6.140625" style="5" customWidth="1"/>
    <col min="8194" max="8194" width="55.42578125" style="5" customWidth="1"/>
    <col min="8195" max="8195" width="7.28515625" style="5" customWidth="1"/>
    <col min="8196" max="8196" width="7.7109375" style="5" customWidth="1"/>
    <col min="8197" max="8197" width="13" style="5" customWidth="1"/>
    <col min="8198" max="8198" width="16.42578125" style="5" customWidth="1"/>
    <col min="8199" max="8199" width="15.140625" style="5" customWidth="1"/>
    <col min="8200" max="8448" width="9.140625" style="5"/>
    <col min="8449" max="8449" width="6.140625" style="5" customWidth="1"/>
    <col min="8450" max="8450" width="55.42578125" style="5" customWidth="1"/>
    <col min="8451" max="8451" width="7.28515625" style="5" customWidth="1"/>
    <col min="8452" max="8452" width="7.7109375" style="5" customWidth="1"/>
    <col min="8453" max="8453" width="13" style="5" customWidth="1"/>
    <col min="8454" max="8454" width="16.42578125" style="5" customWidth="1"/>
    <col min="8455" max="8455" width="15.140625" style="5" customWidth="1"/>
    <col min="8456" max="8704" width="9.140625" style="5"/>
    <col min="8705" max="8705" width="6.140625" style="5" customWidth="1"/>
    <col min="8706" max="8706" width="55.42578125" style="5" customWidth="1"/>
    <col min="8707" max="8707" width="7.28515625" style="5" customWidth="1"/>
    <col min="8708" max="8708" width="7.7109375" style="5" customWidth="1"/>
    <col min="8709" max="8709" width="13" style="5" customWidth="1"/>
    <col min="8710" max="8710" width="16.42578125" style="5" customWidth="1"/>
    <col min="8711" max="8711" width="15.140625" style="5" customWidth="1"/>
    <col min="8712" max="8960" width="9.140625" style="5"/>
    <col min="8961" max="8961" width="6.140625" style="5" customWidth="1"/>
    <col min="8962" max="8962" width="55.42578125" style="5" customWidth="1"/>
    <col min="8963" max="8963" width="7.28515625" style="5" customWidth="1"/>
    <col min="8964" max="8964" width="7.7109375" style="5" customWidth="1"/>
    <col min="8965" max="8965" width="13" style="5" customWidth="1"/>
    <col min="8966" max="8966" width="16.42578125" style="5" customWidth="1"/>
    <col min="8967" max="8967" width="15.140625" style="5" customWidth="1"/>
    <col min="8968" max="9216" width="9.140625" style="5"/>
    <col min="9217" max="9217" width="6.140625" style="5" customWidth="1"/>
    <col min="9218" max="9218" width="55.42578125" style="5" customWidth="1"/>
    <col min="9219" max="9219" width="7.28515625" style="5" customWidth="1"/>
    <col min="9220" max="9220" width="7.7109375" style="5" customWidth="1"/>
    <col min="9221" max="9221" width="13" style="5" customWidth="1"/>
    <col min="9222" max="9222" width="16.42578125" style="5" customWidth="1"/>
    <col min="9223" max="9223" width="15.140625" style="5" customWidth="1"/>
    <col min="9224" max="9472" width="9.140625" style="5"/>
    <col min="9473" max="9473" width="6.140625" style="5" customWidth="1"/>
    <col min="9474" max="9474" width="55.42578125" style="5" customWidth="1"/>
    <col min="9475" max="9475" width="7.28515625" style="5" customWidth="1"/>
    <col min="9476" max="9476" width="7.7109375" style="5" customWidth="1"/>
    <col min="9477" max="9477" width="13" style="5" customWidth="1"/>
    <col min="9478" max="9478" width="16.42578125" style="5" customWidth="1"/>
    <col min="9479" max="9479" width="15.140625" style="5" customWidth="1"/>
    <col min="9480" max="9728" width="9.140625" style="5"/>
    <col min="9729" max="9729" width="6.140625" style="5" customWidth="1"/>
    <col min="9730" max="9730" width="55.42578125" style="5" customWidth="1"/>
    <col min="9731" max="9731" width="7.28515625" style="5" customWidth="1"/>
    <col min="9732" max="9732" width="7.7109375" style="5" customWidth="1"/>
    <col min="9733" max="9733" width="13" style="5" customWidth="1"/>
    <col min="9734" max="9734" width="16.42578125" style="5" customWidth="1"/>
    <col min="9735" max="9735" width="15.140625" style="5" customWidth="1"/>
    <col min="9736" max="9984" width="9.140625" style="5"/>
    <col min="9985" max="9985" width="6.140625" style="5" customWidth="1"/>
    <col min="9986" max="9986" width="55.42578125" style="5" customWidth="1"/>
    <col min="9987" max="9987" width="7.28515625" style="5" customWidth="1"/>
    <col min="9988" max="9988" width="7.7109375" style="5" customWidth="1"/>
    <col min="9989" max="9989" width="13" style="5" customWidth="1"/>
    <col min="9990" max="9990" width="16.42578125" style="5" customWidth="1"/>
    <col min="9991" max="9991" width="15.140625" style="5" customWidth="1"/>
    <col min="9992" max="10240" width="9.140625" style="5"/>
    <col min="10241" max="10241" width="6.140625" style="5" customWidth="1"/>
    <col min="10242" max="10242" width="55.42578125" style="5" customWidth="1"/>
    <col min="10243" max="10243" width="7.28515625" style="5" customWidth="1"/>
    <col min="10244" max="10244" width="7.7109375" style="5" customWidth="1"/>
    <col min="10245" max="10245" width="13" style="5" customWidth="1"/>
    <col min="10246" max="10246" width="16.42578125" style="5" customWidth="1"/>
    <col min="10247" max="10247" width="15.140625" style="5" customWidth="1"/>
    <col min="10248" max="10496" width="9.140625" style="5"/>
    <col min="10497" max="10497" width="6.140625" style="5" customWidth="1"/>
    <col min="10498" max="10498" width="55.42578125" style="5" customWidth="1"/>
    <col min="10499" max="10499" width="7.28515625" style="5" customWidth="1"/>
    <col min="10500" max="10500" width="7.7109375" style="5" customWidth="1"/>
    <col min="10501" max="10501" width="13" style="5" customWidth="1"/>
    <col min="10502" max="10502" width="16.42578125" style="5" customWidth="1"/>
    <col min="10503" max="10503" width="15.140625" style="5" customWidth="1"/>
    <col min="10504" max="10752" width="9.140625" style="5"/>
    <col min="10753" max="10753" width="6.140625" style="5" customWidth="1"/>
    <col min="10754" max="10754" width="55.42578125" style="5" customWidth="1"/>
    <col min="10755" max="10755" width="7.28515625" style="5" customWidth="1"/>
    <col min="10756" max="10756" width="7.7109375" style="5" customWidth="1"/>
    <col min="10757" max="10757" width="13" style="5" customWidth="1"/>
    <col min="10758" max="10758" width="16.42578125" style="5" customWidth="1"/>
    <col min="10759" max="10759" width="15.140625" style="5" customWidth="1"/>
    <col min="10760" max="11008" width="9.140625" style="5"/>
    <col min="11009" max="11009" width="6.140625" style="5" customWidth="1"/>
    <col min="11010" max="11010" width="55.42578125" style="5" customWidth="1"/>
    <col min="11011" max="11011" width="7.28515625" style="5" customWidth="1"/>
    <col min="11012" max="11012" width="7.7109375" style="5" customWidth="1"/>
    <col min="11013" max="11013" width="13" style="5" customWidth="1"/>
    <col min="11014" max="11014" width="16.42578125" style="5" customWidth="1"/>
    <col min="11015" max="11015" width="15.140625" style="5" customWidth="1"/>
    <col min="11016" max="11264" width="9.140625" style="5"/>
    <col min="11265" max="11265" width="6.140625" style="5" customWidth="1"/>
    <col min="11266" max="11266" width="55.42578125" style="5" customWidth="1"/>
    <col min="11267" max="11267" width="7.28515625" style="5" customWidth="1"/>
    <col min="11268" max="11268" width="7.7109375" style="5" customWidth="1"/>
    <col min="11269" max="11269" width="13" style="5" customWidth="1"/>
    <col min="11270" max="11270" width="16.42578125" style="5" customWidth="1"/>
    <col min="11271" max="11271" width="15.140625" style="5" customWidth="1"/>
    <col min="11272" max="11520" width="9.140625" style="5"/>
    <col min="11521" max="11521" width="6.140625" style="5" customWidth="1"/>
    <col min="11522" max="11522" width="55.42578125" style="5" customWidth="1"/>
    <col min="11523" max="11523" width="7.28515625" style="5" customWidth="1"/>
    <col min="11524" max="11524" width="7.7109375" style="5" customWidth="1"/>
    <col min="11525" max="11525" width="13" style="5" customWidth="1"/>
    <col min="11526" max="11526" width="16.42578125" style="5" customWidth="1"/>
    <col min="11527" max="11527" width="15.140625" style="5" customWidth="1"/>
    <col min="11528" max="11776" width="9.140625" style="5"/>
    <col min="11777" max="11777" width="6.140625" style="5" customWidth="1"/>
    <col min="11778" max="11778" width="55.42578125" style="5" customWidth="1"/>
    <col min="11779" max="11779" width="7.28515625" style="5" customWidth="1"/>
    <col min="11780" max="11780" width="7.7109375" style="5" customWidth="1"/>
    <col min="11781" max="11781" width="13" style="5" customWidth="1"/>
    <col min="11782" max="11782" width="16.42578125" style="5" customWidth="1"/>
    <col min="11783" max="11783" width="15.140625" style="5" customWidth="1"/>
    <col min="11784" max="12032" width="9.140625" style="5"/>
    <col min="12033" max="12033" width="6.140625" style="5" customWidth="1"/>
    <col min="12034" max="12034" width="55.42578125" style="5" customWidth="1"/>
    <col min="12035" max="12035" width="7.28515625" style="5" customWidth="1"/>
    <col min="12036" max="12036" width="7.7109375" style="5" customWidth="1"/>
    <col min="12037" max="12037" width="13" style="5" customWidth="1"/>
    <col min="12038" max="12038" width="16.42578125" style="5" customWidth="1"/>
    <col min="12039" max="12039" width="15.140625" style="5" customWidth="1"/>
    <col min="12040" max="12288" width="9.140625" style="5"/>
    <col min="12289" max="12289" width="6.140625" style="5" customWidth="1"/>
    <col min="12290" max="12290" width="55.42578125" style="5" customWidth="1"/>
    <col min="12291" max="12291" width="7.28515625" style="5" customWidth="1"/>
    <col min="12292" max="12292" width="7.7109375" style="5" customWidth="1"/>
    <col min="12293" max="12293" width="13" style="5" customWidth="1"/>
    <col min="12294" max="12294" width="16.42578125" style="5" customWidth="1"/>
    <col min="12295" max="12295" width="15.140625" style="5" customWidth="1"/>
    <col min="12296" max="12544" width="9.140625" style="5"/>
    <col min="12545" max="12545" width="6.140625" style="5" customWidth="1"/>
    <col min="12546" max="12546" width="55.42578125" style="5" customWidth="1"/>
    <col min="12547" max="12547" width="7.28515625" style="5" customWidth="1"/>
    <col min="12548" max="12548" width="7.7109375" style="5" customWidth="1"/>
    <col min="12549" max="12549" width="13" style="5" customWidth="1"/>
    <col min="12550" max="12550" width="16.42578125" style="5" customWidth="1"/>
    <col min="12551" max="12551" width="15.140625" style="5" customWidth="1"/>
    <col min="12552" max="12800" width="9.140625" style="5"/>
    <col min="12801" max="12801" width="6.140625" style="5" customWidth="1"/>
    <col min="12802" max="12802" width="55.42578125" style="5" customWidth="1"/>
    <col min="12803" max="12803" width="7.28515625" style="5" customWidth="1"/>
    <col min="12804" max="12804" width="7.7109375" style="5" customWidth="1"/>
    <col min="12805" max="12805" width="13" style="5" customWidth="1"/>
    <col min="12806" max="12806" width="16.42578125" style="5" customWidth="1"/>
    <col min="12807" max="12807" width="15.140625" style="5" customWidth="1"/>
    <col min="12808" max="13056" width="9.140625" style="5"/>
    <col min="13057" max="13057" width="6.140625" style="5" customWidth="1"/>
    <col min="13058" max="13058" width="55.42578125" style="5" customWidth="1"/>
    <col min="13059" max="13059" width="7.28515625" style="5" customWidth="1"/>
    <col min="13060" max="13060" width="7.7109375" style="5" customWidth="1"/>
    <col min="13061" max="13061" width="13" style="5" customWidth="1"/>
    <col min="13062" max="13062" width="16.42578125" style="5" customWidth="1"/>
    <col min="13063" max="13063" width="15.140625" style="5" customWidth="1"/>
    <col min="13064" max="13312" width="9.140625" style="5"/>
    <col min="13313" max="13313" width="6.140625" style="5" customWidth="1"/>
    <col min="13314" max="13314" width="55.42578125" style="5" customWidth="1"/>
    <col min="13315" max="13315" width="7.28515625" style="5" customWidth="1"/>
    <col min="13316" max="13316" width="7.7109375" style="5" customWidth="1"/>
    <col min="13317" max="13317" width="13" style="5" customWidth="1"/>
    <col min="13318" max="13318" width="16.42578125" style="5" customWidth="1"/>
    <col min="13319" max="13319" width="15.140625" style="5" customWidth="1"/>
    <col min="13320" max="13568" width="9.140625" style="5"/>
    <col min="13569" max="13569" width="6.140625" style="5" customWidth="1"/>
    <col min="13570" max="13570" width="55.42578125" style="5" customWidth="1"/>
    <col min="13571" max="13571" width="7.28515625" style="5" customWidth="1"/>
    <col min="13572" max="13572" width="7.7109375" style="5" customWidth="1"/>
    <col min="13573" max="13573" width="13" style="5" customWidth="1"/>
    <col min="13574" max="13574" width="16.42578125" style="5" customWidth="1"/>
    <col min="13575" max="13575" width="15.140625" style="5" customWidth="1"/>
    <col min="13576" max="13824" width="9.140625" style="5"/>
    <col min="13825" max="13825" width="6.140625" style="5" customWidth="1"/>
    <col min="13826" max="13826" width="55.42578125" style="5" customWidth="1"/>
    <col min="13827" max="13827" width="7.28515625" style="5" customWidth="1"/>
    <col min="13828" max="13828" width="7.7109375" style="5" customWidth="1"/>
    <col min="13829" max="13829" width="13" style="5" customWidth="1"/>
    <col min="13830" max="13830" width="16.42578125" style="5" customWidth="1"/>
    <col min="13831" max="13831" width="15.140625" style="5" customWidth="1"/>
    <col min="13832" max="14080" width="9.140625" style="5"/>
    <col min="14081" max="14081" width="6.140625" style="5" customWidth="1"/>
    <col min="14082" max="14082" width="55.42578125" style="5" customWidth="1"/>
    <col min="14083" max="14083" width="7.28515625" style="5" customWidth="1"/>
    <col min="14084" max="14084" width="7.7109375" style="5" customWidth="1"/>
    <col min="14085" max="14085" width="13" style="5" customWidth="1"/>
    <col min="14086" max="14086" width="16.42578125" style="5" customWidth="1"/>
    <col min="14087" max="14087" width="15.140625" style="5" customWidth="1"/>
    <col min="14088" max="14336" width="9.140625" style="5"/>
    <col min="14337" max="14337" width="6.140625" style="5" customWidth="1"/>
    <col min="14338" max="14338" width="55.42578125" style="5" customWidth="1"/>
    <col min="14339" max="14339" width="7.28515625" style="5" customWidth="1"/>
    <col min="14340" max="14340" width="7.7109375" style="5" customWidth="1"/>
    <col min="14341" max="14341" width="13" style="5" customWidth="1"/>
    <col min="14342" max="14342" width="16.42578125" style="5" customWidth="1"/>
    <col min="14343" max="14343" width="15.140625" style="5" customWidth="1"/>
    <col min="14344" max="14592" width="9.140625" style="5"/>
    <col min="14593" max="14593" width="6.140625" style="5" customWidth="1"/>
    <col min="14594" max="14594" width="55.42578125" style="5" customWidth="1"/>
    <col min="14595" max="14595" width="7.28515625" style="5" customWidth="1"/>
    <col min="14596" max="14596" width="7.7109375" style="5" customWidth="1"/>
    <col min="14597" max="14597" width="13" style="5" customWidth="1"/>
    <col min="14598" max="14598" width="16.42578125" style="5" customWidth="1"/>
    <col min="14599" max="14599" width="15.140625" style="5" customWidth="1"/>
    <col min="14600" max="14848" width="9.140625" style="5"/>
    <col min="14849" max="14849" width="6.140625" style="5" customWidth="1"/>
    <col min="14850" max="14850" width="55.42578125" style="5" customWidth="1"/>
    <col min="14851" max="14851" width="7.28515625" style="5" customWidth="1"/>
    <col min="14852" max="14852" width="7.7109375" style="5" customWidth="1"/>
    <col min="14853" max="14853" width="13" style="5" customWidth="1"/>
    <col min="14854" max="14854" width="16.42578125" style="5" customWidth="1"/>
    <col min="14855" max="14855" width="15.140625" style="5" customWidth="1"/>
    <col min="14856" max="15104" width="9.140625" style="5"/>
    <col min="15105" max="15105" width="6.140625" style="5" customWidth="1"/>
    <col min="15106" max="15106" width="55.42578125" style="5" customWidth="1"/>
    <col min="15107" max="15107" width="7.28515625" style="5" customWidth="1"/>
    <col min="15108" max="15108" width="7.7109375" style="5" customWidth="1"/>
    <col min="15109" max="15109" width="13" style="5" customWidth="1"/>
    <col min="15110" max="15110" width="16.42578125" style="5" customWidth="1"/>
    <col min="15111" max="15111" width="15.140625" style="5" customWidth="1"/>
    <col min="15112" max="15360" width="9.140625" style="5"/>
    <col min="15361" max="15361" width="6.140625" style="5" customWidth="1"/>
    <col min="15362" max="15362" width="55.42578125" style="5" customWidth="1"/>
    <col min="15363" max="15363" width="7.28515625" style="5" customWidth="1"/>
    <col min="15364" max="15364" width="7.7109375" style="5" customWidth="1"/>
    <col min="15365" max="15365" width="13" style="5" customWidth="1"/>
    <col min="15366" max="15366" width="16.42578125" style="5" customWidth="1"/>
    <col min="15367" max="15367" width="15.140625" style="5" customWidth="1"/>
    <col min="15368" max="15616" width="9.140625" style="5"/>
    <col min="15617" max="15617" width="6.140625" style="5" customWidth="1"/>
    <col min="15618" max="15618" width="55.42578125" style="5" customWidth="1"/>
    <col min="15619" max="15619" width="7.28515625" style="5" customWidth="1"/>
    <col min="15620" max="15620" width="7.7109375" style="5" customWidth="1"/>
    <col min="15621" max="15621" width="13" style="5" customWidth="1"/>
    <col min="15622" max="15622" width="16.42578125" style="5" customWidth="1"/>
    <col min="15623" max="15623" width="15.140625" style="5" customWidth="1"/>
    <col min="15624" max="15872" width="9.140625" style="5"/>
    <col min="15873" max="15873" width="6.140625" style="5" customWidth="1"/>
    <col min="15874" max="15874" width="55.42578125" style="5" customWidth="1"/>
    <col min="15875" max="15875" width="7.28515625" style="5" customWidth="1"/>
    <col min="15876" max="15876" width="7.7109375" style="5" customWidth="1"/>
    <col min="15877" max="15877" width="13" style="5" customWidth="1"/>
    <col min="15878" max="15878" width="16.42578125" style="5" customWidth="1"/>
    <col min="15879" max="15879" width="15.140625" style="5" customWidth="1"/>
    <col min="15880" max="16128" width="9.140625" style="5"/>
    <col min="16129" max="16129" width="6.140625" style="5" customWidth="1"/>
    <col min="16130" max="16130" width="55.42578125" style="5" customWidth="1"/>
    <col min="16131" max="16131" width="7.28515625" style="5" customWidth="1"/>
    <col min="16132" max="16132" width="7.7109375" style="5" customWidth="1"/>
    <col min="16133" max="16133" width="13" style="5" customWidth="1"/>
    <col min="16134" max="16134" width="16.42578125" style="5" customWidth="1"/>
    <col min="16135" max="16135" width="15.140625" style="5" customWidth="1"/>
    <col min="16136" max="16384" width="9.140625" style="5"/>
  </cols>
  <sheetData>
    <row r="1" spans="1:18" ht="15.75">
      <c r="A1" s="1"/>
      <c r="B1" s="2"/>
      <c r="C1" s="48"/>
      <c r="D1" s="3" t="s">
        <v>0</v>
      </c>
    </row>
    <row r="2" spans="1:18" ht="15">
      <c r="A2" s="6"/>
      <c r="B2" s="7"/>
      <c r="C2" s="204"/>
    </row>
    <row r="3" spans="1:18" ht="15.75">
      <c r="A3" s="6"/>
      <c r="B3" s="8" t="s">
        <v>213</v>
      </c>
      <c r="C3" s="204"/>
    </row>
    <row r="4" spans="1:18" s="7" customFormat="1" ht="14.25" customHeight="1">
      <c r="A4" s="9"/>
      <c r="B4" s="10" t="s">
        <v>189</v>
      </c>
      <c r="C4" s="65"/>
      <c r="E4" s="263"/>
      <c r="F4" s="263"/>
      <c r="G4" s="11"/>
      <c r="H4" s="11"/>
      <c r="I4" s="11"/>
      <c r="J4" s="11"/>
      <c r="K4" s="11"/>
      <c r="L4" s="11"/>
      <c r="M4" s="11"/>
      <c r="N4" s="11"/>
      <c r="O4" s="11"/>
      <c r="P4" s="11"/>
      <c r="Q4" s="11"/>
      <c r="R4" s="11"/>
    </row>
    <row r="5" spans="1:18" s="4" customFormat="1" ht="13.5" thickBot="1">
      <c r="A5" s="12"/>
      <c r="C5" s="205"/>
      <c r="D5" s="13"/>
      <c r="E5" s="262"/>
      <c r="F5" s="262"/>
    </row>
    <row r="6" spans="1:18" ht="13.5" thickBot="1">
      <c r="A6" s="14" t="s">
        <v>2</v>
      </c>
      <c r="B6" s="15" t="s">
        <v>3</v>
      </c>
      <c r="C6" s="16" t="s">
        <v>4</v>
      </c>
      <c r="D6" s="16" t="s">
        <v>5</v>
      </c>
      <c r="E6" s="264" t="s">
        <v>6</v>
      </c>
      <c r="F6" s="264" t="s">
        <v>7</v>
      </c>
    </row>
    <row r="7" spans="1:18" s="223" customFormat="1" ht="18" customHeight="1">
      <c r="A7" s="221">
        <v>1</v>
      </c>
      <c r="B7" s="222" t="s">
        <v>214</v>
      </c>
      <c r="C7" s="63" t="s">
        <v>13</v>
      </c>
      <c r="D7" s="63">
        <v>5</v>
      </c>
      <c r="E7" s="267">
        <v>0</v>
      </c>
      <c r="F7" s="267">
        <f>PRODUCT(D7:E7)</f>
        <v>0</v>
      </c>
    </row>
    <row r="8" spans="1:18" s="223" customFormat="1" ht="18" customHeight="1">
      <c r="A8" s="221">
        <v>2</v>
      </c>
      <c r="B8" s="222" t="s">
        <v>215</v>
      </c>
      <c r="C8" s="63" t="s">
        <v>13</v>
      </c>
      <c r="D8" s="63">
        <v>5</v>
      </c>
      <c r="E8" s="267">
        <v>0</v>
      </c>
      <c r="F8" s="267">
        <f>PRODUCT(D8:E8)</f>
        <v>0</v>
      </c>
    </row>
    <row r="9" spans="1:18" s="223" customFormat="1" ht="18" customHeight="1">
      <c r="A9" s="221">
        <v>3</v>
      </c>
      <c r="B9" s="187" t="s">
        <v>216</v>
      </c>
      <c r="C9" s="63" t="s">
        <v>13</v>
      </c>
      <c r="D9" s="63">
        <v>5</v>
      </c>
      <c r="E9" s="267">
        <v>0</v>
      </c>
      <c r="F9" s="267">
        <f>PRODUCT(D9:E9)</f>
        <v>0</v>
      </c>
    </row>
    <row r="10" spans="1:18" s="223" customFormat="1" ht="18" customHeight="1">
      <c r="A10" s="221">
        <v>4</v>
      </c>
      <c r="B10" s="222" t="s">
        <v>217</v>
      </c>
      <c r="C10" s="63" t="s">
        <v>13</v>
      </c>
      <c r="D10" s="63">
        <v>5</v>
      </c>
      <c r="E10" s="267">
        <v>0</v>
      </c>
      <c r="F10" s="267">
        <f>PRODUCT(D10:E10)</f>
        <v>0</v>
      </c>
      <c r="G10" s="224"/>
      <c r="H10" s="224"/>
    </row>
    <row r="11" spans="1:18" s="223" customFormat="1" ht="18" customHeight="1">
      <c r="A11" s="221">
        <v>5</v>
      </c>
      <c r="B11" s="225" t="s">
        <v>218</v>
      </c>
      <c r="C11" s="63" t="s">
        <v>10</v>
      </c>
      <c r="D11" s="63">
        <v>140</v>
      </c>
      <c r="E11" s="267">
        <v>0</v>
      </c>
      <c r="F11" s="267">
        <f>PRODUCT(D11:E11)</f>
        <v>0</v>
      </c>
      <c r="G11" s="224"/>
      <c r="H11" s="224"/>
    </row>
    <row r="12" spans="1:18" s="229" customFormat="1" ht="18.75" customHeight="1">
      <c r="A12" s="226">
        <v>6</v>
      </c>
      <c r="B12" s="187" t="s">
        <v>219</v>
      </c>
      <c r="C12" s="63"/>
      <c r="D12" s="227">
        <v>0.05</v>
      </c>
      <c r="E12" s="318"/>
      <c r="F12" s="267">
        <f>0.05*SUM(F7:F11)</f>
        <v>0</v>
      </c>
      <c r="G12" s="228"/>
      <c r="H12" s="228"/>
    </row>
    <row r="13" spans="1:18" s="231" customFormat="1" ht="30" customHeight="1">
      <c r="A13" s="221">
        <v>7</v>
      </c>
      <c r="B13" s="230" t="s">
        <v>220</v>
      </c>
      <c r="C13" s="63" t="s">
        <v>120</v>
      </c>
      <c r="D13" s="63">
        <v>1</v>
      </c>
      <c r="E13" s="267">
        <v>0</v>
      </c>
      <c r="F13" s="267">
        <f>PRODUCT(D13:E13)</f>
        <v>0</v>
      </c>
    </row>
    <row r="14" spans="1:18" s="234" customFormat="1" ht="18.75" customHeight="1">
      <c r="A14" s="48"/>
      <c r="B14" s="7"/>
      <c r="C14" s="7"/>
      <c r="D14" s="48"/>
      <c r="E14" s="295"/>
      <c r="F14" s="266"/>
      <c r="G14" s="232"/>
      <c r="H14" s="233"/>
    </row>
    <row r="15" spans="1:18" s="232" customFormat="1" ht="31.5" customHeight="1">
      <c r="A15" s="48"/>
      <c r="B15" s="64" t="s">
        <v>7</v>
      </c>
      <c r="C15" s="65"/>
      <c r="D15" s="65" t="s">
        <v>30</v>
      </c>
      <c r="E15" s="295"/>
      <c r="F15" s="274">
        <f>SUM(F7:F13)</f>
        <v>0</v>
      </c>
    </row>
    <row r="16" spans="1:18" s="234" customFormat="1" ht="14.25" customHeight="1">
      <c r="A16" s="48"/>
      <c r="B16" s="7" t="s">
        <v>31</v>
      </c>
      <c r="C16" s="7"/>
      <c r="D16" s="48"/>
      <c r="E16" s="295"/>
      <c r="F16" s="266"/>
      <c r="G16" s="235"/>
    </row>
    <row r="17" spans="1:8" s="237" customFormat="1" ht="14.25" customHeight="1">
      <c r="A17" s="79"/>
      <c r="B17" s="73"/>
      <c r="C17" s="200"/>
      <c r="D17" s="5"/>
      <c r="E17" s="262"/>
      <c r="F17" s="262"/>
      <c r="G17" s="236"/>
    </row>
    <row r="18" spans="1:8" s="237" customFormat="1" ht="14.25" customHeight="1">
      <c r="A18" s="79"/>
      <c r="B18" s="73"/>
      <c r="C18" s="200"/>
      <c r="D18" s="5"/>
      <c r="E18" s="262"/>
      <c r="F18" s="262"/>
      <c r="G18" s="236"/>
    </row>
    <row r="19" spans="1:8" s="237" customFormat="1" ht="14.25" customHeight="1">
      <c r="A19" s="79"/>
      <c r="B19" s="73"/>
      <c r="C19" s="200"/>
      <c r="D19" s="5"/>
      <c r="E19" s="262"/>
      <c r="F19" s="262"/>
      <c r="G19" s="236"/>
    </row>
    <row r="20" spans="1:8" s="237" customFormat="1" ht="14.25" customHeight="1">
      <c r="A20" s="79"/>
      <c r="B20" s="73"/>
      <c r="C20" s="200"/>
      <c r="D20" s="5"/>
      <c r="E20" s="262"/>
      <c r="F20" s="262"/>
      <c r="G20" s="238"/>
    </row>
    <row r="21" spans="1:8" s="241" customFormat="1" ht="14.25" customHeight="1">
      <c r="A21" s="79"/>
      <c r="B21" s="73"/>
      <c r="C21" s="200"/>
      <c r="D21" s="5"/>
      <c r="E21" s="262"/>
      <c r="F21" s="262"/>
      <c r="G21" s="239"/>
      <c r="H21" s="240"/>
    </row>
    <row r="22" spans="1:8" s="223" customFormat="1" ht="46.5" customHeight="1">
      <c r="A22" s="79"/>
      <c r="B22" s="73"/>
      <c r="C22" s="200"/>
      <c r="D22" s="5"/>
      <c r="E22" s="262"/>
      <c r="F22" s="262"/>
    </row>
    <row r="23" spans="1:8" s="223" customFormat="1" ht="16.5" customHeight="1">
      <c r="A23" s="79"/>
      <c r="B23" s="73"/>
      <c r="C23" s="200"/>
      <c r="D23" s="5"/>
      <c r="E23" s="262"/>
      <c r="F23" s="262"/>
    </row>
    <row r="24" spans="1:8" customFormat="1" ht="15">
      <c r="A24" s="79"/>
      <c r="B24" s="73"/>
      <c r="C24" s="200"/>
      <c r="D24" s="5"/>
      <c r="E24" s="262"/>
      <c r="F24" s="262"/>
    </row>
    <row r="25" spans="1:8">
      <c r="G25" s="156"/>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dimension ref="A1:R26"/>
  <sheetViews>
    <sheetView workbookViewId="0">
      <selection activeCell="E16" sqref="E16"/>
    </sheetView>
  </sheetViews>
  <sheetFormatPr defaultRowHeight="12.75"/>
  <cols>
    <col min="1" max="1" width="6.140625" style="79" customWidth="1"/>
    <col min="2" max="2" width="55.42578125" style="73" customWidth="1"/>
    <col min="3" max="3" width="7.28515625" style="200" customWidth="1"/>
    <col min="4" max="4" width="7.7109375" style="5" customWidth="1"/>
    <col min="5" max="5" width="13" style="262" customWidth="1"/>
    <col min="6" max="6" width="16.42578125" style="262" customWidth="1"/>
    <col min="7" max="7" width="15.140625" style="4" customWidth="1"/>
    <col min="8" max="18" width="9.140625" style="4"/>
    <col min="19" max="256" width="9.140625" style="5"/>
    <col min="257" max="257" width="6.140625" style="5" customWidth="1"/>
    <col min="258" max="258" width="55.42578125" style="5" customWidth="1"/>
    <col min="259" max="259" width="7.28515625" style="5" customWidth="1"/>
    <col min="260" max="260" width="7.7109375" style="5" customWidth="1"/>
    <col min="261" max="261" width="13" style="5" customWidth="1"/>
    <col min="262" max="262" width="16.42578125" style="5" customWidth="1"/>
    <col min="263" max="263" width="15.140625" style="5" customWidth="1"/>
    <col min="264" max="512" width="9.140625" style="5"/>
    <col min="513" max="513" width="6.140625" style="5" customWidth="1"/>
    <col min="514" max="514" width="55.42578125" style="5" customWidth="1"/>
    <col min="515" max="515" width="7.28515625" style="5" customWidth="1"/>
    <col min="516" max="516" width="7.7109375" style="5" customWidth="1"/>
    <col min="517" max="517" width="13" style="5" customWidth="1"/>
    <col min="518" max="518" width="16.42578125" style="5" customWidth="1"/>
    <col min="519" max="519" width="15.140625" style="5" customWidth="1"/>
    <col min="520" max="768" width="9.140625" style="5"/>
    <col min="769" max="769" width="6.140625" style="5" customWidth="1"/>
    <col min="770" max="770" width="55.42578125" style="5" customWidth="1"/>
    <col min="771" max="771" width="7.28515625" style="5" customWidth="1"/>
    <col min="772" max="772" width="7.7109375" style="5" customWidth="1"/>
    <col min="773" max="773" width="13" style="5" customWidth="1"/>
    <col min="774" max="774" width="16.42578125" style="5" customWidth="1"/>
    <col min="775" max="775" width="15.140625" style="5" customWidth="1"/>
    <col min="776" max="1024" width="9.140625" style="5"/>
    <col min="1025" max="1025" width="6.140625" style="5" customWidth="1"/>
    <col min="1026" max="1026" width="55.42578125" style="5" customWidth="1"/>
    <col min="1027" max="1027" width="7.28515625" style="5" customWidth="1"/>
    <col min="1028" max="1028" width="7.7109375" style="5" customWidth="1"/>
    <col min="1029" max="1029" width="13" style="5" customWidth="1"/>
    <col min="1030" max="1030" width="16.42578125" style="5" customWidth="1"/>
    <col min="1031" max="1031" width="15.140625" style="5" customWidth="1"/>
    <col min="1032" max="1280" width="9.140625" style="5"/>
    <col min="1281" max="1281" width="6.140625" style="5" customWidth="1"/>
    <col min="1282" max="1282" width="55.42578125" style="5" customWidth="1"/>
    <col min="1283" max="1283" width="7.28515625" style="5" customWidth="1"/>
    <col min="1284" max="1284" width="7.7109375" style="5" customWidth="1"/>
    <col min="1285" max="1285" width="13" style="5" customWidth="1"/>
    <col min="1286" max="1286" width="16.42578125" style="5" customWidth="1"/>
    <col min="1287" max="1287" width="15.140625" style="5" customWidth="1"/>
    <col min="1288" max="1536" width="9.140625" style="5"/>
    <col min="1537" max="1537" width="6.140625" style="5" customWidth="1"/>
    <col min="1538" max="1538" width="55.42578125" style="5" customWidth="1"/>
    <col min="1539" max="1539" width="7.28515625" style="5" customWidth="1"/>
    <col min="1540" max="1540" width="7.7109375" style="5" customWidth="1"/>
    <col min="1541" max="1541" width="13" style="5" customWidth="1"/>
    <col min="1542" max="1542" width="16.42578125" style="5" customWidth="1"/>
    <col min="1543" max="1543" width="15.140625" style="5" customWidth="1"/>
    <col min="1544" max="1792" width="9.140625" style="5"/>
    <col min="1793" max="1793" width="6.140625" style="5" customWidth="1"/>
    <col min="1794" max="1794" width="55.42578125" style="5" customWidth="1"/>
    <col min="1795" max="1795" width="7.28515625" style="5" customWidth="1"/>
    <col min="1796" max="1796" width="7.7109375" style="5" customWidth="1"/>
    <col min="1797" max="1797" width="13" style="5" customWidth="1"/>
    <col min="1798" max="1798" width="16.42578125" style="5" customWidth="1"/>
    <col min="1799" max="1799" width="15.140625" style="5" customWidth="1"/>
    <col min="1800" max="2048" width="9.140625" style="5"/>
    <col min="2049" max="2049" width="6.140625" style="5" customWidth="1"/>
    <col min="2050" max="2050" width="55.42578125" style="5" customWidth="1"/>
    <col min="2051" max="2051" width="7.28515625" style="5" customWidth="1"/>
    <col min="2052" max="2052" width="7.7109375" style="5" customWidth="1"/>
    <col min="2053" max="2053" width="13" style="5" customWidth="1"/>
    <col min="2054" max="2054" width="16.42578125" style="5" customWidth="1"/>
    <col min="2055" max="2055" width="15.140625" style="5" customWidth="1"/>
    <col min="2056" max="2304" width="9.140625" style="5"/>
    <col min="2305" max="2305" width="6.140625" style="5" customWidth="1"/>
    <col min="2306" max="2306" width="55.42578125" style="5" customWidth="1"/>
    <col min="2307" max="2307" width="7.28515625" style="5" customWidth="1"/>
    <col min="2308" max="2308" width="7.7109375" style="5" customWidth="1"/>
    <col min="2309" max="2309" width="13" style="5" customWidth="1"/>
    <col min="2310" max="2310" width="16.42578125" style="5" customWidth="1"/>
    <col min="2311" max="2311" width="15.140625" style="5" customWidth="1"/>
    <col min="2312" max="2560" width="9.140625" style="5"/>
    <col min="2561" max="2561" width="6.140625" style="5" customWidth="1"/>
    <col min="2562" max="2562" width="55.42578125" style="5" customWidth="1"/>
    <col min="2563" max="2563" width="7.28515625" style="5" customWidth="1"/>
    <col min="2564" max="2564" width="7.7109375" style="5" customWidth="1"/>
    <col min="2565" max="2565" width="13" style="5" customWidth="1"/>
    <col min="2566" max="2566" width="16.42578125" style="5" customWidth="1"/>
    <col min="2567" max="2567" width="15.140625" style="5" customWidth="1"/>
    <col min="2568" max="2816" width="9.140625" style="5"/>
    <col min="2817" max="2817" width="6.140625" style="5" customWidth="1"/>
    <col min="2818" max="2818" width="55.42578125" style="5" customWidth="1"/>
    <col min="2819" max="2819" width="7.28515625" style="5" customWidth="1"/>
    <col min="2820" max="2820" width="7.7109375" style="5" customWidth="1"/>
    <col min="2821" max="2821" width="13" style="5" customWidth="1"/>
    <col min="2822" max="2822" width="16.42578125" style="5" customWidth="1"/>
    <col min="2823" max="2823" width="15.140625" style="5" customWidth="1"/>
    <col min="2824" max="3072" width="9.140625" style="5"/>
    <col min="3073" max="3073" width="6.140625" style="5" customWidth="1"/>
    <col min="3074" max="3074" width="55.42578125" style="5" customWidth="1"/>
    <col min="3075" max="3075" width="7.28515625" style="5" customWidth="1"/>
    <col min="3076" max="3076" width="7.7109375" style="5" customWidth="1"/>
    <col min="3077" max="3077" width="13" style="5" customWidth="1"/>
    <col min="3078" max="3078" width="16.42578125" style="5" customWidth="1"/>
    <col min="3079" max="3079" width="15.140625" style="5" customWidth="1"/>
    <col min="3080" max="3328" width="9.140625" style="5"/>
    <col min="3329" max="3329" width="6.140625" style="5" customWidth="1"/>
    <col min="3330" max="3330" width="55.42578125" style="5" customWidth="1"/>
    <col min="3331" max="3331" width="7.28515625" style="5" customWidth="1"/>
    <col min="3332" max="3332" width="7.7109375" style="5" customWidth="1"/>
    <col min="3333" max="3333" width="13" style="5" customWidth="1"/>
    <col min="3334" max="3334" width="16.42578125" style="5" customWidth="1"/>
    <col min="3335" max="3335" width="15.140625" style="5" customWidth="1"/>
    <col min="3336" max="3584" width="9.140625" style="5"/>
    <col min="3585" max="3585" width="6.140625" style="5" customWidth="1"/>
    <col min="3586" max="3586" width="55.42578125" style="5" customWidth="1"/>
    <col min="3587" max="3587" width="7.28515625" style="5" customWidth="1"/>
    <col min="3588" max="3588" width="7.7109375" style="5" customWidth="1"/>
    <col min="3589" max="3589" width="13" style="5" customWidth="1"/>
    <col min="3590" max="3590" width="16.42578125" style="5" customWidth="1"/>
    <col min="3591" max="3591" width="15.140625" style="5" customWidth="1"/>
    <col min="3592" max="3840" width="9.140625" style="5"/>
    <col min="3841" max="3841" width="6.140625" style="5" customWidth="1"/>
    <col min="3842" max="3842" width="55.42578125" style="5" customWidth="1"/>
    <col min="3843" max="3843" width="7.28515625" style="5" customWidth="1"/>
    <col min="3844" max="3844" width="7.7109375" style="5" customWidth="1"/>
    <col min="3845" max="3845" width="13" style="5" customWidth="1"/>
    <col min="3846" max="3846" width="16.42578125" style="5" customWidth="1"/>
    <col min="3847" max="3847" width="15.140625" style="5" customWidth="1"/>
    <col min="3848" max="4096" width="9.140625" style="5"/>
    <col min="4097" max="4097" width="6.140625" style="5" customWidth="1"/>
    <col min="4098" max="4098" width="55.42578125" style="5" customWidth="1"/>
    <col min="4099" max="4099" width="7.28515625" style="5" customWidth="1"/>
    <col min="4100" max="4100" width="7.7109375" style="5" customWidth="1"/>
    <col min="4101" max="4101" width="13" style="5" customWidth="1"/>
    <col min="4102" max="4102" width="16.42578125" style="5" customWidth="1"/>
    <col min="4103" max="4103" width="15.140625" style="5" customWidth="1"/>
    <col min="4104" max="4352" width="9.140625" style="5"/>
    <col min="4353" max="4353" width="6.140625" style="5" customWidth="1"/>
    <col min="4354" max="4354" width="55.42578125" style="5" customWidth="1"/>
    <col min="4355" max="4355" width="7.28515625" style="5" customWidth="1"/>
    <col min="4356" max="4356" width="7.7109375" style="5" customWidth="1"/>
    <col min="4357" max="4357" width="13" style="5" customWidth="1"/>
    <col min="4358" max="4358" width="16.42578125" style="5" customWidth="1"/>
    <col min="4359" max="4359" width="15.140625" style="5" customWidth="1"/>
    <col min="4360" max="4608" width="9.140625" style="5"/>
    <col min="4609" max="4609" width="6.140625" style="5" customWidth="1"/>
    <col min="4610" max="4610" width="55.42578125" style="5" customWidth="1"/>
    <col min="4611" max="4611" width="7.28515625" style="5" customWidth="1"/>
    <col min="4612" max="4612" width="7.7109375" style="5" customWidth="1"/>
    <col min="4613" max="4613" width="13" style="5" customWidth="1"/>
    <col min="4614" max="4614" width="16.42578125" style="5" customWidth="1"/>
    <col min="4615" max="4615" width="15.140625" style="5" customWidth="1"/>
    <col min="4616" max="4864" width="9.140625" style="5"/>
    <col min="4865" max="4865" width="6.140625" style="5" customWidth="1"/>
    <col min="4866" max="4866" width="55.42578125" style="5" customWidth="1"/>
    <col min="4867" max="4867" width="7.28515625" style="5" customWidth="1"/>
    <col min="4868" max="4868" width="7.7109375" style="5" customWidth="1"/>
    <col min="4869" max="4869" width="13" style="5" customWidth="1"/>
    <col min="4870" max="4870" width="16.42578125" style="5" customWidth="1"/>
    <col min="4871" max="4871" width="15.140625" style="5" customWidth="1"/>
    <col min="4872" max="5120" width="9.140625" style="5"/>
    <col min="5121" max="5121" width="6.140625" style="5" customWidth="1"/>
    <col min="5122" max="5122" width="55.42578125" style="5" customWidth="1"/>
    <col min="5123" max="5123" width="7.28515625" style="5" customWidth="1"/>
    <col min="5124" max="5124" width="7.7109375" style="5" customWidth="1"/>
    <col min="5125" max="5125" width="13" style="5" customWidth="1"/>
    <col min="5126" max="5126" width="16.42578125" style="5" customWidth="1"/>
    <col min="5127" max="5127" width="15.140625" style="5" customWidth="1"/>
    <col min="5128" max="5376" width="9.140625" style="5"/>
    <col min="5377" max="5377" width="6.140625" style="5" customWidth="1"/>
    <col min="5378" max="5378" width="55.42578125" style="5" customWidth="1"/>
    <col min="5379" max="5379" width="7.28515625" style="5" customWidth="1"/>
    <col min="5380" max="5380" width="7.7109375" style="5" customWidth="1"/>
    <col min="5381" max="5381" width="13" style="5" customWidth="1"/>
    <col min="5382" max="5382" width="16.42578125" style="5" customWidth="1"/>
    <col min="5383" max="5383" width="15.140625" style="5" customWidth="1"/>
    <col min="5384" max="5632" width="9.140625" style="5"/>
    <col min="5633" max="5633" width="6.140625" style="5" customWidth="1"/>
    <col min="5634" max="5634" width="55.42578125" style="5" customWidth="1"/>
    <col min="5635" max="5635" width="7.28515625" style="5" customWidth="1"/>
    <col min="5636" max="5636" width="7.7109375" style="5" customWidth="1"/>
    <col min="5637" max="5637" width="13" style="5" customWidth="1"/>
    <col min="5638" max="5638" width="16.42578125" style="5" customWidth="1"/>
    <col min="5639" max="5639" width="15.140625" style="5" customWidth="1"/>
    <col min="5640" max="5888" width="9.140625" style="5"/>
    <col min="5889" max="5889" width="6.140625" style="5" customWidth="1"/>
    <col min="5890" max="5890" width="55.42578125" style="5" customWidth="1"/>
    <col min="5891" max="5891" width="7.28515625" style="5" customWidth="1"/>
    <col min="5892" max="5892" width="7.7109375" style="5" customWidth="1"/>
    <col min="5893" max="5893" width="13" style="5" customWidth="1"/>
    <col min="5894" max="5894" width="16.42578125" style="5" customWidth="1"/>
    <col min="5895" max="5895" width="15.140625" style="5" customWidth="1"/>
    <col min="5896" max="6144" width="9.140625" style="5"/>
    <col min="6145" max="6145" width="6.140625" style="5" customWidth="1"/>
    <col min="6146" max="6146" width="55.42578125" style="5" customWidth="1"/>
    <col min="6147" max="6147" width="7.28515625" style="5" customWidth="1"/>
    <col min="6148" max="6148" width="7.7109375" style="5" customWidth="1"/>
    <col min="6149" max="6149" width="13" style="5" customWidth="1"/>
    <col min="6150" max="6150" width="16.42578125" style="5" customWidth="1"/>
    <col min="6151" max="6151" width="15.140625" style="5" customWidth="1"/>
    <col min="6152" max="6400" width="9.140625" style="5"/>
    <col min="6401" max="6401" width="6.140625" style="5" customWidth="1"/>
    <col min="6402" max="6402" width="55.42578125" style="5" customWidth="1"/>
    <col min="6403" max="6403" width="7.28515625" style="5" customWidth="1"/>
    <col min="6404" max="6404" width="7.7109375" style="5" customWidth="1"/>
    <col min="6405" max="6405" width="13" style="5" customWidth="1"/>
    <col min="6406" max="6406" width="16.42578125" style="5" customWidth="1"/>
    <col min="6407" max="6407" width="15.140625" style="5" customWidth="1"/>
    <col min="6408" max="6656" width="9.140625" style="5"/>
    <col min="6657" max="6657" width="6.140625" style="5" customWidth="1"/>
    <col min="6658" max="6658" width="55.42578125" style="5" customWidth="1"/>
    <col min="6659" max="6659" width="7.28515625" style="5" customWidth="1"/>
    <col min="6660" max="6660" width="7.7109375" style="5" customWidth="1"/>
    <col min="6661" max="6661" width="13" style="5" customWidth="1"/>
    <col min="6662" max="6662" width="16.42578125" style="5" customWidth="1"/>
    <col min="6663" max="6663" width="15.140625" style="5" customWidth="1"/>
    <col min="6664" max="6912" width="9.140625" style="5"/>
    <col min="6913" max="6913" width="6.140625" style="5" customWidth="1"/>
    <col min="6914" max="6914" width="55.42578125" style="5" customWidth="1"/>
    <col min="6915" max="6915" width="7.28515625" style="5" customWidth="1"/>
    <col min="6916" max="6916" width="7.7109375" style="5" customWidth="1"/>
    <col min="6917" max="6917" width="13" style="5" customWidth="1"/>
    <col min="6918" max="6918" width="16.42578125" style="5" customWidth="1"/>
    <col min="6919" max="6919" width="15.140625" style="5" customWidth="1"/>
    <col min="6920" max="7168" width="9.140625" style="5"/>
    <col min="7169" max="7169" width="6.140625" style="5" customWidth="1"/>
    <col min="7170" max="7170" width="55.42578125" style="5" customWidth="1"/>
    <col min="7171" max="7171" width="7.28515625" style="5" customWidth="1"/>
    <col min="7172" max="7172" width="7.7109375" style="5" customWidth="1"/>
    <col min="7173" max="7173" width="13" style="5" customWidth="1"/>
    <col min="7174" max="7174" width="16.42578125" style="5" customWidth="1"/>
    <col min="7175" max="7175" width="15.140625" style="5" customWidth="1"/>
    <col min="7176" max="7424" width="9.140625" style="5"/>
    <col min="7425" max="7425" width="6.140625" style="5" customWidth="1"/>
    <col min="7426" max="7426" width="55.42578125" style="5" customWidth="1"/>
    <col min="7427" max="7427" width="7.28515625" style="5" customWidth="1"/>
    <col min="7428" max="7428" width="7.7109375" style="5" customWidth="1"/>
    <col min="7429" max="7429" width="13" style="5" customWidth="1"/>
    <col min="7430" max="7430" width="16.42578125" style="5" customWidth="1"/>
    <col min="7431" max="7431" width="15.140625" style="5" customWidth="1"/>
    <col min="7432" max="7680" width="9.140625" style="5"/>
    <col min="7681" max="7681" width="6.140625" style="5" customWidth="1"/>
    <col min="7682" max="7682" width="55.42578125" style="5" customWidth="1"/>
    <col min="7683" max="7683" width="7.28515625" style="5" customWidth="1"/>
    <col min="7684" max="7684" width="7.7109375" style="5" customWidth="1"/>
    <col min="7685" max="7685" width="13" style="5" customWidth="1"/>
    <col min="7686" max="7686" width="16.42578125" style="5" customWidth="1"/>
    <col min="7687" max="7687" width="15.140625" style="5" customWidth="1"/>
    <col min="7688" max="7936" width="9.140625" style="5"/>
    <col min="7937" max="7937" width="6.140625" style="5" customWidth="1"/>
    <col min="7938" max="7938" width="55.42578125" style="5" customWidth="1"/>
    <col min="7939" max="7939" width="7.28515625" style="5" customWidth="1"/>
    <col min="7940" max="7940" width="7.7109375" style="5" customWidth="1"/>
    <col min="7941" max="7941" width="13" style="5" customWidth="1"/>
    <col min="7942" max="7942" width="16.42578125" style="5" customWidth="1"/>
    <col min="7943" max="7943" width="15.140625" style="5" customWidth="1"/>
    <col min="7944" max="8192" width="9.140625" style="5"/>
    <col min="8193" max="8193" width="6.140625" style="5" customWidth="1"/>
    <col min="8194" max="8194" width="55.42578125" style="5" customWidth="1"/>
    <col min="8195" max="8195" width="7.28515625" style="5" customWidth="1"/>
    <col min="8196" max="8196" width="7.7109375" style="5" customWidth="1"/>
    <col min="8197" max="8197" width="13" style="5" customWidth="1"/>
    <col min="8198" max="8198" width="16.42578125" style="5" customWidth="1"/>
    <col min="8199" max="8199" width="15.140625" style="5" customWidth="1"/>
    <col min="8200" max="8448" width="9.140625" style="5"/>
    <col min="8449" max="8449" width="6.140625" style="5" customWidth="1"/>
    <col min="8450" max="8450" width="55.42578125" style="5" customWidth="1"/>
    <col min="8451" max="8451" width="7.28515625" style="5" customWidth="1"/>
    <col min="8452" max="8452" width="7.7109375" style="5" customWidth="1"/>
    <col min="8453" max="8453" width="13" style="5" customWidth="1"/>
    <col min="8454" max="8454" width="16.42578125" style="5" customWidth="1"/>
    <col min="8455" max="8455" width="15.140625" style="5" customWidth="1"/>
    <col min="8456" max="8704" width="9.140625" style="5"/>
    <col min="8705" max="8705" width="6.140625" style="5" customWidth="1"/>
    <col min="8706" max="8706" width="55.42578125" style="5" customWidth="1"/>
    <col min="8707" max="8707" width="7.28515625" style="5" customWidth="1"/>
    <col min="8708" max="8708" width="7.7109375" style="5" customWidth="1"/>
    <col min="8709" max="8709" width="13" style="5" customWidth="1"/>
    <col min="8710" max="8710" width="16.42578125" style="5" customWidth="1"/>
    <col min="8711" max="8711" width="15.140625" style="5" customWidth="1"/>
    <col min="8712" max="8960" width="9.140625" style="5"/>
    <col min="8961" max="8961" width="6.140625" style="5" customWidth="1"/>
    <col min="8962" max="8962" width="55.42578125" style="5" customWidth="1"/>
    <col min="8963" max="8963" width="7.28515625" style="5" customWidth="1"/>
    <col min="8964" max="8964" width="7.7109375" style="5" customWidth="1"/>
    <col min="8965" max="8965" width="13" style="5" customWidth="1"/>
    <col min="8966" max="8966" width="16.42578125" style="5" customWidth="1"/>
    <col min="8967" max="8967" width="15.140625" style="5" customWidth="1"/>
    <col min="8968" max="9216" width="9.140625" style="5"/>
    <col min="9217" max="9217" width="6.140625" style="5" customWidth="1"/>
    <col min="9218" max="9218" width="55.42578125" style="5" customWidth="1"/>
    <col min="9219" max="9219" width="7.28515625" style="5" customWidth="1"/>
    <col min="9220" max="9220" width="7.7109375" style="5" customWidth="1"/>
    <col min="9221" max="9221" width="13" style="5" customWidth="1"/>
    <col min="9222" max="9222" width="16.42578125" style="5" customWidth="1"/>
    <col min="9223" max="9223" width="15.140625" style="5" customWidth="1"/>
    <col min="9224" max="9472" width="9.140625" style="5"/>
    <col min="9473" max="9473" width="6.140625" style="5" customWidth="1"/>
    <col min="9474" max="9474" width="55.42578125" style="5" customWidth="1"/>
    <col min="9475" max="9475" width="7.28515625" style="5" customWidth="1"/>
    <col min="9476" max="9476" width="7.7109375" style="5" customWidth="1"/>
    <col min="9477" max="9477" width="13" style="5" customWidth="1"/>
    <col min="9478" max="9478" width="16.42578125" style="5" customWidth="1"/>
    <col min="9479" max="9479" width="15.140625" style="5" customWidth="1"/>
    <col min="9480" max="9728" width="9.140625" style="5"/>
    <col min="9729" max="9729" width="6.140625" style="5" customWidth="1"/>
    <col min="9730" max="9730" width="55.42578125" style="5" customWidth="1"/>
    <col min="9731" max="9731" width="7.28515625" style="5" customWidth="1"/>
    <col min="9732" max="9732" width="7.7109375" style="5" customWidth="1"/>
    <col min="9733" max="9733" width="13" style="5" customWidth="1"/>
    <col min="9734" max="9734" width="16.42578125" style="5" customWidth="1"/>
    <col min="9735" max="9735" width="15.140625" style="5" customWidth="1"/>
    <col min="9736" max="9984" width="9.140625" style="5"/>
    <col min="9985" max="9985" width="6.140625" style="5" customWidth="1"/>
    <col min="9986" max="9986" width="55.42578125" style="5" customWidth="1"/>
    <col min="9987" max="9987" width="7.28515625" style="5" customWidth="1"/>
    <col min="9988" max="9988" width="7.7109375" style="5" customWidth="1"/>
    <col min="9989" max="9989" width="13" style="5" customWidth="1"/>
    <col min="9990" max="9990" width="16.42578125" style="5" customWidth="1"/>
    <col min="9991" max="9991" width="15.140625" style="5" customWidth="1"/>
    <col min="9992" max="10240" width="9.140625" style="5"/>
    <col min="10241" max="10241" width="6.140625" style="5" customWidth="1"/>
    <col min="10242" max="10242" width="55.42578125" style="5" customWidth="1"/>
    <col min="10243" max="10243" width="7.28515625" style="5" customWidth="1"/>
    <col min="10244" max="10244" width="7.7109375" style="5" customWidth="1"/>
    <col min="10245" max="10245" width="13" style="5" customWidth="1"/>
    <col min="10246" max="10246" width="16.42578125" style="5" customWidth="1"/>
    <col min="10247" max="10247" width="15.140625" style="5" customWidth="1"/>
    <col min="10248" max="10496" width="9.140625" style="5"/>
    <col min="10497" max="10497" width="6.140625" style="5" customWidth="1"/>
    <col min="10498" max="10498" width="55.42578125" style="5" customWidth="1"/>
    <col min="10499" max="10499" width="7.28515625" style="5" customWidth="1"/>
    <col min="10500" max="10500" width="7.7109375" style="5" customWidth="1"/>
    <col min="10501" max="10501" width="13" style="5" customWidth="1"/>
    <col min="10502" max="10502" width="16.42578125" style="5" customWidth="1"/>
    <col min="10503" max="10503" width="15.140625" style="5" customWidth="1"/>
    <col min="10504" max="10752" width="9.140625" style="5"/>
    <col min="10753" max="10753" width="6.140625" style="5" customWidth="1"/>
    <col min="10754" max="10754" width="55.42578125" style="5" customWidth="1"/>
    <col min="10755" max="10755" width="7.28515625" style="5" customWidth="1"/>
    <col min="10756" max="10756" width="7.7109375" style="5" customWidth="1"/>
    <col min="10757" max="10757" width="13" style="5" customWidth="1"/>
    <col min="10758" max="10758" width="16.42578125" style="5" customWidth="1"/>
    <col min="10759" max="10759" width="15.140625" style="5" customWidth="1"/>
    <col min="10760" max="11008" width="9.140625" style="5"/>
    <col min="11009" max="11009" width="6.140625" style="5" customWidth="1"/>
    <col min="11010" max="11010" width="55.42578125" style="5" customWidth="1"/>
    <col min="11011" max="11011" width="7.28515625" style="5" customWidth="1"/>
    <col min="11012" max="11012" width="7.7109375" style="5" customWidth="1"/>
    <col min="11013" max="11013" width="13" style="5" customWidth="1"/>
    <col min="11014" max="11014" width="16.42578125" style="5" customWidth="1"/>
    <col min="11015" max="11015" width="15.140625" style="5" customWidth="1"/>
    <col min="11016" max="11264" width="9.140625" style="5"/>
    <col min="11265" max="11265" width="6.140625" style="5" customWidth="1"/>
    <col min="11266" max="11266" width="55.42578125" style="5" customWidth="1"/>
    <col min="11267" max="11267" width="7.28515625" style="5" customWidth="1"/>
    <col min="11268" max="11268" width="7.7109375" style="5" customWidth="1"/>
    <col min="11269" max="11269" width="13" style="5" customWidth="1"/>
    <col min="11270" max="11270" width="16.42578125" style="5" customWidth="1"/>
    <col min="11271" max="11271" width="15.140625" style="5" customWidth="1"/>
    <col min="11272" max="11520" width="9.140625" style="5"/>
    <col min="11521" max="11521" width="6.140625" style="5" customWidth="1"/>
    <col min="11522" max="11522" width="55.42578125" style="5" customWidth="1"/>
    <col min="11523" max="11523" width="7.28515625" style="5" customWidth="1"/>
    <col min="11524" max="11524" width="7.7109375" style="5" customWidth="1"/>
    <col min="11525" max="11525" width="13" style="5" customWidth="1"/>
    <col min="11526" max="11526" width="16.42578125" style="5" customWidth="1"/>
    <col min="11527" max="11527" width="15.140625" style="5" customWidth="1"/>
    <col min="11528" max="11776" width="9.140625" style="5"/>
    <col min="11777" max="11777" width="6.140625" style="5" customWidth="1"/>
    <col min="11778" max="11778" width="55.42578125" style="5" customWidth="1"/>
    <col min="11779" max="11779" width="7.28515625" style="5" customWidth="1"/>
    <col min="11780" max="11780" width="7.7109375" style="5" customWidth="1"/>
    <col min="11781" max="11781" width="13" style="5" customWidth="1"/>
    <col min="11782" max="11782" width="16.42578125" style="5" customWidth="1"/>
    <col min="11783" max="11783" width="15.140625" style="5" customWidth="1"/>
    <col min="11784" max="12032" width="9.140625" style="5"/>
    <col min="12033" max="12033" width="6.140625" style="5" customWidth="1"/>
    <col min="12034" max="12034" width="55.42578125" style="5" customWidth="1"/>
    <col min="12035" max="12035" width="7.28515625" style="5" customWidth="1"/>
    <col min="12036" max="12036" width="7.7109375" style="5" customWidth="1"/>
    <col min="12037" max="12037" width="13" style="5" customWidth="1"/>
    <col min="12038" max="12038" width="16.42578125" style="5" customWidth="1"/>
    <col min="12039" max="12039" width="15.140625" style="5" customWidth="1"/>
    <col min="12040" max="12288" width="9.140625" style="5"/>
    <col min="12289" max="12289" width="6.140625" style="5" customWidth="1"/>
    <col min="12290" max="12290" width="55.42578125" style="5" customWidth="1"/>
    <col min="12291" max="12291" width="7.28515625" style="5" customWidth="1"/>
    <col min="12292" max="12292" width="7.7109375" style="5" customWidth="1"/>
    <col min="12293" max="12293" width="13" style="5" customWidth="1"/>
    <col min="12294" max="12294" width="16.42578125" style="5" customWidth="1"/>
    <col min="12295" max="12295" width="15.140625" style="5" customWidth="1"/>
    <col min="12296" max="12544" width="9.140625" style="5"/>
    <col min="12545" max="12545" width="6.140625" style="5" customWidth="1"/>
    <col min="12546" max="12546" width="55.42578125" style="5" customWidth="1"/>
    <col min="12547" max="12547" width="7.28515625" style="5" customWidth="1"/>
    <col min="12548" max="12548" width="7.7109375" style="5" customWidth="1"/>
    <col min="12549" max="12549" width="13" style="5" customWidth="1"/>
    <col min="12550" max="12550" width="16.42578125" style="5" customWidth="1"/>
    <col min="12551" max="12551" width="15.140625" style="5" customWidth="1"/>
    <col min="12552" max="12800" width="9.140625" style="5"/>
    <col min="12801" max="12801" width="6.140625" style="5" customWidth="1"/>
    <col min="12802" max="12802" width="55.42578125" style="5" customWidth="1"/>
    <col min="12803" max="12803" width="7.28515625" style="5" customWidth="1"/>
    <col min="12804" max="12804" width="7.7109375" style="5" customWidth="1"/>
    <col min="12805" max="12805" width="13" style="5" customWidth="1"/>
    <col min="12806" max="12806" width="16.42578125" style="5" customWidth="1"/>
    <col min="12807" max="12807" width="15.140625" style="5" customWidth="1"/>
    <col min="12808" max="13056" width="9.140625" style="5"/>
    <col min="13057" max="13057" width="6.140625" style="5" customWidth="1"/>
    <col min="13058" max="13058" width="55.42578125" style="5" customWidth="1"/>
    <col min="13059" max="13059" width="7.28515625" style="5" customWidth="1"/>
    <col min="13060" max="13060" width="7.7109375" style="5" customWidth="1"/>
    <col min="13061" max="13061" width="13" style="5" customWidth="1"/>
    <col min="13062" max="13062" width="16.42578125" style="5" customWidth="1"/>
    <col min="13063" max="13063" width="15.140625" style="5" customWidth="1"/>
    <col min="13064" max="13312" width="9.140625" style="5"/>
    <col min="13313" max="13313" width="6.140625" style="5" customWidth="1"/>
    <col min="13314" max="13314" width="55.42578125" style="5" customWidth="1"/>
    <col min="13315" max="13315" width="7.28515625" style="5" customWidth="1"/>
    <col min="13316" max="13316" width="7.7109375" style="5" customWidth="1"/>
    <col min="13317" max="13317" width="13" style="5" customWidth="1"/>
    <col min="13318" max="13318" width="16.42578125" style="5" customWidth="1"/>
    <col min="13319" max="13319" width="15.140625" style="5" customWidth="1"/>
    <col min="13320" max="13568" width="9.140625" style="5"/>
    <col min="13569" max="13569" width="6.140625" style="5" customWidth="1"/>
    <col min="13570" max="13570" width="55.42578125" style="5" customWidth="1"/>
    <col min="13571" max="13571" width="7.28515625" style="5" customWidth="1"/>
    <col min="13572" max="13572" width="7.7109375" style="5" customWidth="1"/>
    <col min="13573" max="13573" width="13" style="5" customWidth="1"/>
    <col min="13574" max="13574" width="16.42578125" style="5" customWidth="1"/>
    <col min="13575" max="13575" width="15.140625" style="5" customWidth="1"/>
    <col min="13576" max="13824" width="9.140625" style="5"/>
    <col min="13825" max="13825" width="6.140625" style="5" customWidth="1"/>
    <col min="13826" max="13826" width="55.42578125" style="5" customWidth="1"/>
    <col min="13827" max="13827" width="7.28515625" style="5" customWidth="1"/>
    <col min="13828" max="13828" width="7.7109375" style="5" customWidth="1"/>
    <col min="13829" max="13829" width="13" style="5" customWidth="1"/>
    <col min="13830" max="13830" width="16.42578125" style="5" customWidth="1"/>
    <col min="13831" max="13831" width="15.140625" style="5" customWidth="1"/>
    <col min="13832" max="14080" width="9.140625" style="5"/>
    <col min="14081" max="14081" width="6.140625" style="5" customWidth="1"/>
    <col min="14082" max="14082" width="55.42578125" style="5" customWidth="1"/>
    <col min="14083" max="14083" width="7.28515625" style="5" customWidth="1"/>
    <col min="14084" max="14084" width="7.7109375" style="5" customWidth="1"/>
    <col min="14085" max="14085" width="13" style="5" customWidth="1"/>
    <col min="14086" max="14086" width="16.42578125" style="5" customWidth="1"/>
    <col min="14087" max="14087" width="15.140625" style="5" customWidth="1"/>
    <col min="14088" max="14336" width="9.140625" style="5"/>
    <col min="14337" max="14337" width="6.140625" style="5" customWidth="1"/>
    <col min="14338" max="14338" width="55.42578125" style="5" customWidth="1"/>
    <col min="14339" max="14339" width="7.28515625" style="5" customWidth="1"/>
    <col min="14340" max="14340" width="7.7109375" style="5" customWidth="1"/>
    <col min="14341" max="14341" width="13" style="5" customWidth="1"/>
    <col min="14342" max="14342" width="16.42578125" style="5" customWidth="1"/>
    <col min="14343" max="14343" width="15.140625" style="5" customWidth="1"/>
    <col min="14344" max="14592" width="9.140625" style="5"/>
    <col min="14593" max="14593" width="6.140625" style="5" customWidth="1"/>
    <col min="14594" max="14594" width="55.42578125" style="5" customWidth="1"/>
    <col min="14595" max="14595" width="7.28515625" style="5" customWidth="1"/>
    <col min="14596" max="14596" width="7.7109375" style="5" customWidth="1"/>
    <col min="14597" max="14597" width="13" style="5" customWidth="1"/>
    <col min="14598" max="14598" width="16.42578125" style="5" customWidth="1"/>
    <col min="14599" max="14599" width="15.140625" style="5" customWidth="1"/>
    <col min="14600" max="14848" width="9.140625" style="5"/>
    <col min="14849" max="14849" width="6.140625" style="5" customWidth="1"/>
    <col min="14850" max="14850" width="55.42578125" style="5" customWidth="1"/>
    <col min="14851" max="14851" width="7.28515625" style="5" customWidth="1"/>
    <col min="14852" max="14852" width="7.7109375" style="5" customWidth="1"/>
    <col min="14853" max="14853" width="13" style="5" customWidth="1"/>
    <col min="14854" max="14854" width="16.42578125" style="5" customWidth="1"/>
    <col min="14855" max="14855" width="15.140625" style="5" customWidth="1"/>
    <col min="14856" max="15104" width="9.140625" style="5"/>
    <col min="15105" max="15105" width="6.140625" style="5" customWidth="1"/>
    <col min="15106" max="15106" width="55.42578125" style="5" customWidth="1"/>
    <col min="15107" max="15107" width="7.28515625" style="5" customWidth="1"/>
    <col min="15108" max="15108" width="7.7109375" style="5" customWidth="1"/>
    <col min="15109" max="15109" width="13" style="5" customWidth="1"/>
    <col min="15110" max="15110" width="16.42578125" style="5" customWidth="1"/>
    <col min="15111" max="15111" width="15.140625" style="5" customWidth="1"/>
    <col min="15112" max="15360" width="9.140625" style="5"/>
    <col min="15361" max="15361" width="6.140625" style="5" customWidth="1"/>
    <col min="15362" max="15362" width="55.42578125" style="5" customWidth="1"/>
    <col min="15363" max="15363" width="7.28515625" style="5" customWidth="1"/>
    <col min="15364" max="15364" width="7.7109375" style="5" customWidth="1"/>
    <col min="15365" max="15365" width="13" style="5" customWidth="1"/>
    <col min="15366" max="15366" width="16.42578125" style="5" customWidth="1"/>
    <col min="15367" max="15367" width="15.140625" style="5" customWidth="1"/>
    <col min="15368" max="15616" width="9.140625" style="5"/>
    <col min="15617" max="15617" width="6.140625" style="5" customWidth="1"/>
    <col min="15618" max="15618" width="55.42578125" style="5" customWidth="1"/>
    <col min="15619" max="15619" width="7.28515625" style="5" customWidth="1"/>
    <col min="15620" max="15620" width="7.7109375" style="5" customWidth="1"/>
    <col min="15621" max="15621" width="13" style="5" customWidth="1"/>
    <col min="15622" max="15622" width="16.42578125" style="5" customWidth="1"/>
    <col min="15623" max="15623" width="15.140625" style="5" customWidth="1"/>
    <col min="15624" max="15872" width="9.140625" style="5"/>
    <col min="15873" max="15873" width="6.140625" style="5" customWidth="1"/>
    <col min="15874" max="15874" width="55.42578125" style="5" customWidth="1"/>
    <col min="15875" max="15875" width="7.28515625" style="5" customWidth="1"/>
    <col min="15876" max="15876" width="7.7109375" style="5" customWidth="1"/>
    <col min="15877" max="15877" width="13" style="5" customWidth="1"/>
    <col min="15878" max="15878" width="16.42578125" style="5" customWidth="1"/>
    <col min="15879" max="15879" width="15.140625" style="5" customWidth="1"/>
    <col min="15880" max="16128" width="9.140625" style="5"/>
    <col min="16129" max="16129" width="6.140625" style="5" customWidth="1"/>
    <col min="16130" max="16130" width="55.42578125" style="5" customWidth="1"/>
    <col min="16131" max="16131" width="7.28515625" style="5" customWidth="1"/>
    <col min="16132" max="16132" width="7.7109375" style="5" customWidth="1"/>
    <col min="16133" max="16133" width="13" style="5" customWidth="1"/>
    <col min="16134" max="16134" width="16.42578125" style="5" customWidth="1"/>
    <col min="16135" max="16135" width="15.140625" style="5" customWidth="1"/>
    <col min="16136" max="16384" width="9.140625" style="5"/>
  </cols>
  <sheetData>
    <row r="1" spans="1:18" ht="15.75">
      <c r="A1" s="1"/>
      <c r="B1" s="2"/>
      <c r="C1" s="48"/>
      <c r="D1" s="3" t="s">
        <v>0</v>
      </c>
    </row>
    <row r="2" spans="1:18" ht="15">
      <c r="A2" s="6"/>
      <c r="B2" s="7"/>
      <c r="C2" s="204"/>
    </row>
    <row r="3" spans="1:18" ht="15.75">
      <c r="A3" s="6"/>
      <c r="B3" s="8" t="s">
        <v>221</v>
      </c>
      <c r="C3" s="204"/>
    </row>
    <row r="4" spans="1:18" s="7" customFormat="1" ht="14.25" customHeight="1">
      <c r="A4" s="9"/>
      <c r="B4" s="10" t="s">
        <v>189</v>
      </c>
      <c r="C4" s="65"/>
      <c r="E4" s="263"/>
      <c r="F4" s="263"/>
      <c r="G4" s="11"/>
      <c r="H4" s="11"/>
      <c r="I4" s="11"/>
      <c r="J4" s="11"/>
      <c r="K4" s="11"/>
      <c r="L4" s="11"/>
      <c r="M4" s="11"/>
      <c r="N4" s="11"/>
      <c r="O4" s="11"/>
      <c r="P4" s="11"/>
      <c r="Q4" s="11"/>
      <c r="R4" s="11"/>
    </row>
    <row r="5" spans="1:18" s="4" customFormat="1" ht="13.5" thickBot="1">
      <c r="A5" s="12"/>
      <c r="C5" s="205"/>
      <c r="D5" s="13"/>
      <c r="E5" s="262"/>
      <c r="F5" s="262"/>
    </row>
    <row r="6" spans="1:18" ht="13.5" thickBot="1">
      <c r="A6" s="14" t="s">
        <v>2</v>
      </c>
      <c r="B6" s="15" t="s">
        <v>3</v>
      </c>
      <c r="C6" s="16" t="s">
        <v>4</v>
      </c>
      <c r="D6" s="16" t="s">
        <v>5</v>
      </c>
      <c r="E6" s="264" t="s">
        <v>6</v>
      </c>
      <c r="F6" s="264" t="s">
        <v>7</v>
      </c>
    </row>
    <row r="7" spans="1:18" s="244" customFormat="1" ht="33.75" customHeight="1">
      <c r="A7" s="242">
        <v>1</v>
      </c>
      <c r="B7" s="243" t="s">
        <v>222</v>
      </c>
      <c r="C7" s="63" t="s">
        <v>13</v>
      </c>
      <c r="D7" s="63">
        <v>1</v>
      </c>
      <c r="E7" s="319">
        <v>0</v>
      </c>
      <c r="F7" s="319">
        <f>PRODUCT(D7:E7)</f>
        <v>0</v>
      </c>
    </row>
    <row r="8" spans="1:18" s="245" customFormat="1" ht="18" customHeight="1">
      <c r="A8" s="242">
        <v>2</v>
      </c>
      <c r="B8" s="243" t="s">
        <v>223</v>
      </c>
      <c r="C8" s="63" t="s">
        <v>10</v>
      </c>
      <c r="D8" s="63">
        <v>62</v>
      </c>
      <c r="E8" s="319">
        <v>0</v>
      </c>
      <c r="F8" s="319">
        <f>PRODUCT(D8:E8)</f>
        <v>0</v>
      </c>
    </row>
    <row r="9" spans="1:18" s="244" customFormat="1" ht="18" customHeight="1">
      <c r="A9" s="242">
        <v>3</v>
      </c>
      <c r="B9" s="246" t="s">
        <v>224</v>
      </c>
      <c r="C9" s="63"/>
      <c r="D9" s="63"/>
      <c r="E9" s="319"/>
      <c r="F9" s="319"/>
    </row>
    <row r="10" spans="1:18" s="244" customFormat="1" ht="18" customHeight="1">
      <c r="A10" s="242"/>
      <c r="B10" s="246" t="s">
        <v>51</v>
      </c>
      <c r="C10" s="63" t="s">
        <v>10</v>
      </c>
      <c r="D10" s="63">
        <v>22</v>
      </c>
      <c r="E10" s="320">
        <v>0</v>
      </c>
      <c r="F10" s="319">
        <f>PRODUCT(D10:E10)</f>
        <v>0</v>
      </c>
    </row>
    <row r="11" spans="1:18" s="244" customFormat="1" ht="15" customHeight="1">
      <c r="A11" s="242"/>
      <c r="B11" s="246" t="s">
        <v>225</v>
      </c>
      <c r="C11" s="63" t="s">
        <v>10</v>
      </c>
      <c r="D11" s="63">
        <v>15</v>
      </c>
      <c r="E11" s="319">
        <v>0</v>
      </c>
      <c r="F11" s="319">
        <f>PRODUCT(D11:E11)</f>
        <v>0</v>
      </c>
    </row>
    <row r="12" spans="1:18" s="244" customFormat="1" ht="18" customHeight="1">
      <c r="A12" s="242">
        <v>4</v>
      </c>
      <c r="B12" s="243" t="s">
        <v>226</v>
      </c>
      <c r="C12" s="63" t="s">
        <v>13</v>
      </c>
      <c r="D12" s="63">
        <v>1</v>
      </c>
      <c r="E12" s="319">
        <v>0</v>
      </c>
      <c r="F12" s="319">
        <f>PRODUCT(D12:E12)</f>
        <v>0</v>
      </c>
    </row>
    <row r="13" spans="1:18" s="245" customFormat="1" ht="18" customHeight="1">
      <c r="A13" s="247"/>
      <c r="B13" s="248"/>
      <c r="C13" s="194"/>
      <c r="D13" s="54" t="s">
        <v>24</v>
      </c>
      <c r="E13" s="321" t="s">
        <v>7</v>
      </c>
      <c r="F13" s="322">
        <f>SUM(F7:F12)</f>
        <v>0</v>
      </c>
    </row>
    <row r="14" spans="1:18" s="251" customFormat="1" ht="18.75" customHeight="1">
      <c r="A14" s="242">
        <v>5</v>
      </c>
      <c r="B14" s="249" t="s">
        <v>227</v>
      </c>
      <c r="C14" s="63"/>
      <c r="D14" s="55">
        <v>0.08</v>
      </c>
      <c r="E14" s="323">
        <v>0</v>
      </c>
      <c r="F14" s="322">
        <f>F13*D14</f>
        <v>0</v>
      </c>
      <c r="G14" s="250"/>
      <c r="H14" s="250"/>
    </row>
    <row r="15" spans="1:18" s="254" customFormat="1" ht="18.75" customHeight="1">
      <c r="A15" s="27"/>
      <c r="B15" s="56"/>
      <c r="C15" s="56"/>
      <c r="D15" s="27"/>
      <c r="E15" s="324"/>
      <c r="F15" s="324"/>
      <c r="G15" s="252"/>
      <c r="H15" s="253"/>
    </row>
    <row r="16" spans="1:18" s="252" customFormat="1" ht="31.5" customHeight="1">
      <c r="A16" s="27"/>
      <c r="B16" s="255" t="s">
        <v>7</v>
      </c>
      <c r="C16" s="256"/>
      <c r="D16" s="256" t="s">
        <v>30</v>
      </c>
      <c r="E16" s="324"/>
      <c r="F16" s="325">
        <f>SUM(F13:F14)</f>
        <v>0</v>
      </c>
    </row>
    <row r="17" spans="1:12" s="254" customFormat="1" ht="14.25" customHeight="1">
      <c r="A17" s="27"/>
      <c r="B17" s="56" t="s">
        <v>31</v>
      </c>
      <c r="C17" s="56"/>
      <c r="D17" s="27"/>
      <c r="E17" s="266"/>
      <c r="F17" s="266"/>
      <c r="G17" s="257"/>
    </row>
    <row r="18" spans="1:12" s="237" customFormat="1" ht="14.25" customHeight="1">
      <c r="A18" s="79"/>
      <c r="B18" s="73"/>
      <c r="C18" s="200"/>
      <c r="D18" s="5"/>
      <c r="E18" s="262"/>
      <c r="F18" s="262"/>
      <c r="G18" s="236"/>
    </row>
    <row r="19" spans="1:12" s="237" customFormat="1" ht="14.25" customHeight="1">
      <c r="A19" s="79"/>
      <c r="B19" s="73"/>
      <c r="C19" s="200"/>
      <c r="D19" s="5"/>
      <c r="E19" s="262"/>
      <c r="F19" s="262"/>
      <c r="G19" s="236"/>
    </row>
    <row r="20" spans="1:12" s="244" customFormat="1" ht="15.75">
      <c r="A20" s="258"/>
      <c r="B20" s="139"/>
      <c r="C20" s="139"/>
      <c r="D20" s="139"/>
      <c r="E20" s="302"/>
      <c r="F20" s="303"/>
      <c r="G20" s="198"/>
      <c r="H20" s="139"/>
      <c r="I20" s="199"/>
      <c r="J20" s="199"/>
      <c r="K20" s="259"/>
    </row>
    <row r="21" spans="1:12" s="244" customFormat="1" ht="15.75">
      <c r="A21" s="258"/>
      <c r="B21" s="139"/>
      <c r="C21" s="139"/>
      <c r="D21" s="139"/>
      <c r="E21" s="302"/>
      <c r="F21" s="303"/>
      <c r="G21" s="198"/>
      <c r="H21" s="139"/>
      <c r="I21" s="199"/>
      <c r="J21" s="199"/>
      <c r="K21" s="259"/>
    </row>
    <row r="22" spans="1:12" s="244" customFormat="1" ht="15.75">
      <c r="A22" s="258"/>
      <c r="B22" s="139"/>
      <c r="C22" s="139"/>
      <c r="D22" s="139"/>
      <c r="E22" s="302"/>
      <c r="F22" s="303"/>
      <c r="G22" s="198"/>
      <c r="H22" s="139"/>
      <c r="I22" s="199"/>
      <c r="J22" s="199"/>
      <c r="L22" s="260"/>
    </row>
    <row r="23" spans="1:12" s="259" customFormat="1" ht="42" customHeight="1">
      <c r="A23" s="261"/>
      <c r="B23" s="139"/>
      <c r="C23" s="139"/>
      <c r="D23" s="139"/>
      <c r="E23" s="302"/>
      <c r="F23" s="303"/>
      <c r="G23" s="198"/>
      <c r="H23" s="139"/>
      <c r="I23" s="199"/>
      <c r="J23" s="199"/>
    </row>
    <row r="24" spans="1:12" s="223" customFormat="1" ht="16.5" customHeight="1">
      <c r="A24" s="79"/>
      <c r="B24" s="73"/>
      <c r="C24" s="200"/>
      <c r="D24" s="5"/>
      <c r="E24" s="262"/>
      <c r="F24" s="262"/>
    </row>
    <row r="25" spans="1:12" customFormat="1" ht="15">
      <c r="A25" s="79"/>
      <c r="B25" s="73"/>
      <c r="C25" s="200"/>
      <c r="D25" s="5"/>
      <c r="E25" s="262"/>
      <c r="F25" s="262"/>
    </row>
    <row r="26" spans="1:12">
      <c r="G26" s="156"/>
    </row>
  </sheetData>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8</vt:i4>
      </vt:variant>
    </vt:vector>
  </HeadingPairs>
  <TitlesOfParts>
    <vt:vector size="8" baseType="lpstr">
      <vt:lpstr>List1</vt:lpstr>
      <vt:lpstr>DOVOD</vt:lpstr>
      <vt:lpstr>INSTALACIJSKI MATERIAL</vt:lpstr>
      <vt:lpstr>RAZSVETLJAVA</vt:lpstr>
      <vt:lpstr>TK</vt:lpstr>
      <vt:lpstr>POŽAR</vt:lpstr>
      <vt:lpstr>OZVOČENJE</vt:lpstr>
      <vt:lpstr>URE in ZVONCI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2013-12-10T11:28:14Z</dcterms:created>
  <dcterms:modified xsi:type="dcterms:W3CDTF">2013-12-11T07:48:46Z</dcterms:modified>
</cp:coreProperties>
</file>