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etka.OBCINA-PREBOLD\Desktop\fasada marof\"/>
    </mc:Choice>
  </mc:AlternateContent>
  <xr:revisionPtr revIDLastSave="0" documentId="13_ncr:1_{3A15DE9F-8AFA-459A-A34A-E5373C900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sada MGC in Muzejska zbirk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33" i="1" l="1"/>
  <c r="H32" i="1"/>
  <c r="H41" i="1"/>
  <c r="H40" i="1"/>
  <c r="H39" i="1"/>
  <c r="H38" i="1"/>
  <c r="H37" i="1"/>
  <c r="H36" i="1"/>
  <c r="H35" i="1"/>
  <c r="H34" i="1"/>
  <c r="H31" i="1"/>
  <c r="H30" i="1"/>
  <c r="H29" i="1"/>
  <c r="H28" i="1"/>
  <c r="H12" i="1"/>
  <c r="H11" i="1"/>
  <c r="H10" i="1"/>
  <c r="H13" i="1"/>
  <c r="H14" i="1"/>
  <c r="H15" i="1"/>
  <c r="H16" i="1"/>
  <c r="H17" i="1"/>
  <c r="H18" i="1"/>
  <c r="H19" i="1"/>
  <c r="H20" i="1"/>
  <c r="H9" i="1"/>
  <c r="H43" i="1" l="1"/>
  <c r="H46" i="1" s="1"/>
  <c r="H21" i="1"/>
  <c r="H23" i="1" s="1"/>
  <c r="H48" i="1" l="1"/>
  <c r="H49" i="1" s="1"/>
  <c r="H50" i="1" l="1"/>
</calcChain>
</file>

<file path=xl/sharedStrings.xml><?xml version="1.0" encoding="utf-8"?>
<sst xmlns="http://schemas.openxmlformats.org/spreadsheetml/2006/main" count="104" uniqueCount="68">
  <si>
    <t xml:space="preserve">FASADERSKA DELA </t>
  </si>
  <si>
    <t xml:space="preserve">enota </t>
  </si>
  <si>
    <t xml:space="preserve">količina </t>
  </si>
  <si>
    <t xml:space="preserve">cena /enoto </t>
  </si>
  <si>
    <t xml:space="preserve">vrednost </t>
  </si>
  <si>
    <t xml:space="preserve">kpl </t>
  </si>
  <si>
    <t xml:space="preserve">kos </t>
  </si>
  <si>
    <t xml:space="preserve">m1 </t>
  </si>
  <si>
    <t xml:space="preserve">m2 </t>
  </si>
  <si>
    <t xml:space="preserve">Spiranje celotne ometane fasade z vodnim curkom pod blagim pritiskom. Pred spiranjem je potrebno izvesti poizkusno spiranje in določiti max pritisk vodnega curka. </t>
  </si>
  <si>
    <t xml:space="preserve">Strojno in ročno odbijanje slabo sprijetega obstoječega fasadnega ometa na fasadni površini do zdrave podlage, skupaj z odvozom materiala na stalno deponijo. </t>
  </si>
  <si>
    <t xml:space="preserve">Dobava in utrjevanje morebitnih nečvrstih delov obstoječega ometa s premazom za utrditev krušljivih in krhkih ometov Baumit MultiPrimer. </t>
  </si>
  <si>
    <t xml:space="preserve">Dobava in izdelava sanacijskega obrizga Baumit SanovaPre na območju odstranjenega podzidka/odbojne vode za boljšo sprijemljivosti ometa. </t>
  </si>
  <si>
    <t xml:space="preserve">Dobava in izdelava sanacijskega ometa Baumit Sanova S (debeline min. 2 cm) na območju odstranjenega podzidka/odbojne vode za boljšo sprijemljivosti ometa. </t>
  </si>
  <si>
    <t xml:space="preserve">Dobava in izdelava finega izravnalnega ometa celotne površine z Baumit MultiWhite. </t>
  </si>
  <si>
    <t xml:space="preserve">Nepredvidena dela 10 % </t>
  </si>
  <si>
    <t xml:space="preserve">% </t>
  </si>
  <si>
    <t xml:space="preserve">SKUPAJ Z DDV </t>
  </si>
  <si>
    <t xml:space="preserve">Priprava gradbišča, izdelava ograje cca 70m1, dobava WC kabine za čas izvedbe del, opozorilne table... </t>
  </si>
  <si>
    <t>A.</t>
  </si>
  <si>
    <t xml:space="preserve">A.1. </t>
  </si>
  <si>
    <t xml:space="preserve">Zaščita oken  velikosti do 2 m2 </t>
  </si>
  <si>
    <t xml:space="preserve">A.2. </t>
  </si>
  <si>
    <t xml:space="preserve">A.3. </t>
  </si>
  <si>
    <t xml:space="preserve">Zaščita pločnika in asfaltnih  površin v širini 1,5 m do 2,5 m </t>
  </si>
  <si>
    <t xml:space="preserve">Priprava gradbišča, izdelava ograje cca 12m1, dobava opozorilne table... </t>
  </si>
  <si>
    <t>A.4.</t>
  </si>
  <si>
    <t>Dobava, postavitev fasadnega odra in demontaža po končanih delih  dolžina 10,50 m in višine 10,65 m</t>
  </si>
  <si>
    <t>A.5.</t>
  </si>
  <si>
    <t>A.6.</t>
  </si>
  <si>
    <t>A.7.</t>
  </si>
  <si>
    <t>A.8.</t>
  </si>
  <si>
    <t>A.9.</t>
  </si>
  <si>
    <t>A.10.</t>
  </si>
  <si>
    <t>A.11.</t>
  </si>
  <si>
    <t>A.12.</t>
  </si>
  <si>
    <t>A.13.</t>
  </si>
  <si>
    <t xml:space="preserve">Strojno in ročno odbijanje podzidka obstoječega fasadnega ometa na podzidku v celoti do višine 0,9 m do nosilne podlage, skupaj z odvozom materiala na stalno deponijo </t>
  </si>
  <si>
    <t>B.</t>
  </si>
  <si>
    <t xml:space="preserve">B.1. </t>
  </si>
  <si>
    <t xml:space="preserve">B.2. </t>
  </si>
  <si>
    <t xml:space="preserve">B.3. </t>
  </si>
  <si>
    <t>B.4.</t>
  </si>
  <si>
    <t>B.5.</t>
  </si>
  <si>
    <t>B.6.</t>
  </si>
  <si>
    <t>B.7.</t>
  </si>
  <si>
    <t>B.8.</t>
  </si>
  <si>
    <t>B.9.</t>
  </si>
  <si>
    <t>B.10.</t>
  </si>
  <si>
    <t>B.11.</t>
  </si>
  <si>
    <t>B.12.</t>
  </si>
  <si>
    <t>B.13.</t>
  </si>
  <si>
    <t>Dobava, postavitev fasadnega odra in demontaža po končanih delih  zajet najem do 30 dni.</t>
  </si>
  <si>
    <t xml:space="preserve">dan </t>
  </si>
  <si>
    <t>Zaščita strehe prizidka v sestavi filc, opažne plošče ter fosne, na kateri se montira fasadni oder</t>
  </si>
  <si>
    <t>B.14.</t>
  </si>
  <si>
    <t>B.15.</t>
  </si>
  <si>
    <t xml:space="preserve">Najem odra nad 30 dni za 393,45 m2 </t>
  </si>
  <si>
    <t>DDV 22%</t>
  </si>
  <si>
    <t xml:space="preserve">Dobava in izvedba 2 x barvanja fasade s silikonsko barvo Baumit SilikonColor vključno z izvedbo prednamaza za boljši oprijem. </t>
  </si>
  <si>
    <t>B.16.</t>
  </si>
  <si>
    <t>Čiščenje po končanih delih in povrnitev v prvotno stanje</t>
  </si>
  <si>
    <t>OBNOVA FASADE NA OBJEKTU MAROF</t>
  </si>
  <si>
    <t>OBJEKT 1:</t>
  </si>
  <si>
    <t>OBJEKT 2:</t>
  </si>
  <si>
    <t>FASADA OBJEKT 1   SKUPAJ:</t>
  </si>
  <si>
    <t>FASADA OBJEKT 2 SKUPAJ:</t>
  </si>
  <si>
    <t>SKUPAJ  A+B: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</si>
</sst>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50"/>
  <sheetViews>
    <sheetView tabSelected="1" zoomScaleNormal="100" workbookViewId="0">
      <selection activeCell="B49" sqref="B49"/>
    </sheetView>
  </sheetViews>
  <sheetFormatPr defaultRowHeight="15" x14ac:dyDescent="0.25"/>
  <cols>
    <col min="1" max="1" width="5.140625" style="1" customWidth="1"/>
    <col min="4" max="4" width="40.42578125" customWidth="1"/>
    <col min="5" max="5" width="6.7109375" style="1" customWidth="1"/>
    <col min="6" max="6" width="9.140625" style="4"/>
    <col min="7" max="7" width="11.85546875" style="2" customWidth="1"/>
    <col min="8" max="8" width="12.85546875" style="3" customWidth="1"/>
  </cols>
  <sheetData>
    <row r="3" spans="1:9" ht="18.75" x14ac:dyDescent="0.3">
      <c r="A3"/>
      <c r="B3" s="8" t="s">
        <v>62</v>
      </c>
      <c r="C3" s="8"/>
      <c r="D3" s="8"/>
      <c r="E3"/>
      <c r="F3"/>
      <c r="G3"/>
      <c r="H3"/>
    </row>
    <row r="4" spans="1:9" ht="30" customHeight="1" x14ac:dyDescent="0.25"/>
    <row r="5" spans="1:9" x14ac:dyDescent="0.25">
      <c r="A5" s="1" t="s">
        <v>19</v>
      </c>
      <c r="B5" s="5" t="s">
        <v>63</v>
      </c>
    </row>
    <row r="6" spans="1:9" ht="42" customHeight="1" x14ac:dyDescent="0.25"/>
    <row r="7" spans="1:9" x14ac:dyDescent="0.25">
      <c r="A7" s="24" t="s">
        <v>0</v>
      </c>
      <c r="B7" s="24"/>
      <c r="C7" s="24"/>
      <c r="D7" s="24"/>
      <c r="E7" s="1" t="s">
        <v>1</v>
      </c>
      <c r="F7" s="4" t="s">
        <v>2</v>
      </c>
      <c r="G7" s="2" t="s">
        <v>3</v>
      </c>
      <c r="H7" s="3" t="s">
        <v>4</v>
      </c>
    </row>
    <row r="8" spans="1:9" ht="14.25" customHeight="1" x14ac:dyDescent="0.25">
      <c r="A8" s="6"/>
      <c r="B8" s="6"/>
      <c r="C8" s="6"/>
      <c r="D8" s="6"/>
    </row>
    <row r="9" spans="1:9" ht="30.75" customHeight="1" x14ac:dyDescent="0.25">
      <c r="A9" s="15" t="s">
        <v>20</v>
      </c>
      <c r="B9" s="21" t="s">
        <v>25</v>
      </c>
      <c r="C9" s="21"/>
      <c r="D9" s="21"/>
      <c r="E9" s="15" t="s">
        <v>5</v>
      </c>
      <c r="F9" s="18">
        <v>1</v>
      </c>
      <c r="G9" s="19">
        <v>0</v>
      </c>
      <c r="H9" s="20">
        <f>F9*G9</f>
        <v>0</v>
      </c>
    </row>
    <row r="10" spans="1:9" ht="31.9" customHeight="1" x14ac:dyDescent="0.25">
      <c r="A10" s="15" t="s">
        <v>22</v>
      </c>
      <c r="B10" s="21" t="s">
        <v>21</v>
      </c>
      <c r="C10" s="21"/>
      <c r="D10" s="21"/>
      <c r="E10" s="15" t="s">
        <v>6</v>
      </c>
      <c r="F10" s="18">
        <v>1</v>
      </c>
      <c r="G10" s="19">
        <v>0</v>
      </c>
      <c r="H10" s="20">
        <f t="shared" ref="H10:H20" si="0">F10*G10</f>
        <v>0</v>
      </c>
    </row>
    <row r="11" spans="1:9" ht="29.65" customHeight="1" x14ac:dyDescent="0.25">
      <c r="A11" s="15" t="s">
        <v>23</v>
      </c>
      <c r="B11" s="21" t="s">
        <v>24</v>
      </c>
      <c r="C11" s="21"/>
      <c r="D11" s="21"/>
      <c r="E11" s="15" t="s">
        <v>7</v>
      </c>
      <c r="F11" s="18">
        <v>11.45</v>
      </c>
      <c r="G11" s="19">
        <v>0</v>
      </c>
      <c r="H11" s="20">
        <f t="shared" ref="H11:H12" si="1">F11*G11</f>
        <v>0</v>
      </c>
    </row>
    <row r="12" spans="1:9" ht="46.5" customHeight="1" x14ac:dyDescent="0.25">
      <c r="A12" s="15" t="s">
        <v>26</v>
      </c>
      <c r="B12" s="21" t="s">
        <v>27</v>
      </c>
      <c r="C12" s="21"/>
      <c r="D12" s="21"/>
      <c r="E12" s="15" t="s">
        <v>8</v>
      </c>
      <c r="F12" s="18">
        <v>111.83</v>
      </c>
      <c r="G12" s="19">
        <v>0</v>
      </c>
      <c r="H12" s="20">
        <f t="shared" si="1"/>
        <v>0</v>
      </c>
    </row>
    <row r="13" spans="1:9" ht="46.5" customHeight="1" x14ac:dyDescent="0.25">
      <c r="A13" s="15" t="s">
        <v>28</v>
      </c>
      <c r="B13" s="21" t="s">
        <v>9</v>
      </c>
      <c r="C13" s="21"/>
      <c r="D13" s="21"/>
      <c r="E13" s="15" t="s">
        <v>8</v>
      </c>
      <c r="F13" s="18">
        <v>76.77</v>
      </c>
      <c r="G13" s="19">
        <v>0</v>
      </c>
      <c r="H13" s="20">
        <f t="shared" si="0"/>
        <v>0</v>
      </c>
    </row>
    <row r="14" spans="1:9" ht="54" customHeight="1" x14ac:dyDescent="0.25">
      <c r="A14" s="15" t="s">
        <v>29</v>
      </c>
      <c r="B14" s="21" t="s">
        <v>37</v>
      </c>
      <c r="C14" s="21"/>
      <c r="D14" s="21"/>
      <c r="E14" s="15" t="s">
        <v>8</v>
      </c>
      <c r="F14" s="18">
        <v>7.65</v>
      </c>
      <c r="G14" s="19">
        <v>0</v>
      </c>
      <c r="H14" s="20">
        <f t="shared" si="0"/>
        <v>0</v>
      </c>
      <c r="I14" s="9"/>
    </row>
    <row r="15" spans="1:9" ht="56.45" customHeight="1" x14ac:dyDescent="0.25">
      <c r="A15" s="15" t="s">
        <v>30</v>
      </c>
      <c r="B15" s="21" t="s">
        <v>10</v>
      </c>
      <c r="C15" s="21"/>
      <c r="D15" s="21"/>
      <c r="E15" s="15" t="s">
        <v>8</v>
      </c>
      <c r="F15" s="18">
        <v>69.12</v>
      </c>
      <c r="G15" s="19">
        <v>0</v>
      </c>
      <c r="H15" s="20">
        <f t="shared" si="0"/>
        <v>0</v>
      </c>
    </row>
    <row r="16" spans="1:9" ht="48.4" customHeight="1" x14ac:dyDescent="0.25">
      <c r="A16" s="15" t="s">
        <v>31</v>
      </c>
      <c r="B16" s="21" t="s">
        <v>11</v>
      </c>
      <c r="C16" s="21"/>
      <c r="D16" s="21"/>
      <c r="E16" s="15" t="s">
        <v>8</v>
      </c>
      <c r="F16" s="18">
        <v>76.77</v>
      </c>
      <c r="G16" s="19">
        <v>0</v>
      </c>
      <c r="H16" s="20">
        <f t="shared" si="0"/>
        <v>0</v>
      </c>
    </row>
    <row r="17" spans="1:16" ht="47.65" customHeight="1" x14ac:dyDescent="0.25">
      <c r="A17" s="15" t="s">
        <v>32</v>
      </c>
      <c r="B17" s="21" t="s">
        <v>12</v>
      </c>
      <c r="C17" s="21"/>
      <c r="D17" s="21"/>
      <c r="E17" s="15" t="s">
        <v>8</v>
      </c>
      <c r="F17" s="18">
        <v>76.77</v>
      </c>
      <c r="G17" s="19">
        <v>0</v>
      </c>
      <c r="H17" s="20">
        <f t="shared" si="0"/>
        <v>0</v>
      </c>
      <c r="J17" s="23"/>
      <c r="K17" s="23"/>
      <c r="L17" s="23"/>
      <c r="M17" s="1"/>
      <c r="N17" s="4"/>
      <c r="O17" s="2"/>
      <c r="P17" s="3"/>
    </row>
    <row r="18" spans="1:16" ht="48.95" customHeight="1" x14ac:dyDescent="0.25">
      <c r="A18" s="15" t="s">
        <v>33</v>
      </c>
      <c r="B18" s="21" t="s">
        <v>13</v>
      </c>
      <c r="C18" s="21"/>
      <c r="D18" s="21"/>
      <c r="E18" s="15" t="s">
        <v>8</v>
      </c>
      <c r="F18" s="18">
        <v>76.77</v>
      </c>
      <c r="G18" s="19">
        <v>0</v>
      </c>
      <c r="H18" s="20">
        <f t="shared" si="0"/>
        <v>0</v>
      </c>
    </row>
    <row r="19" spans="1:16" ht="36.6" customHeight="1" x14ac:dyDescent="0.25">
      <c r="A19" s="15" t="s">
        <v>34</v>
      </c>
      <c r="B19" s="21" t="s">
        <v>14</v>
      </c>
      <c r="C19" s="21"/>
      <c r="D19" s="21"/>
      <c r="E19" s="15" t="s">
        <v>8</v>
      </c>
      <c r="F19" s="18">
        <v>76.77</v>
      </c>
      <c r="G19" s="19">
        <v>0</v>
      </c>
      <c r="H19" s="20">
        <f t="shared" si="0"/>
        <v>0</v>
      </c>
    </row>
    <row r="20" spans="1:16" ht="35.65" customHeight="1" x14ac:dyDescent="0.25">
      <c r="A20" s="15" t="s">
        <v>35</v>
      </c>
      <c r="B20" s="21" t="s">
        <v>59</v>
      </c>
      <c r="C20" s="21"/>
      <c r="D20" s="21"/>
      <c r="E20" s="15" t="s">
        <v>8</v>
      </c>
      <c r="F20" s="18">
        <v>76.77</v>
      </c>
      <c r="G20" s="19">
        <v>0</v>
      </c>
      <c r="H20" s="20">
        <f t="shared" si="0"/>
        <v>0</v>
      </c>
    </row>
    <row r="21" spans="1:16" x14ac:dyDescent="0.25">
      <c r="A21" s="15" t="s">
        <v>36</v>
      </c>
      <c r="B21" s="21" t="s">
        <v>15</v>
      </c>
      <c r="C21" s="21"/>
      <c r="D21" s="21"/>
      <c r="E21" s="15" t="s">
        <v>16</v>
      </c>
      <c r="F21" s="18">
        <v>10</v>
      </c>
      <c r="G21" s="19"/>
      <c r="H21" s="20">
        <f>10%*SUM(H9:H20)</f>
        <v>0</v>
      </c>
    </row>
    <row r="22" spans="1:16" x14ac:dyDescent="0.25">
      <c r="A22" s="15"/>
      <c r="B22" s="7"/>
      <c r="C22" s="7"/>
      <c r="D22" s="7"/>
    </row>
    <row r="23" spans="1:16" ht="15.75" x14ac:dyDescent="0.25">
      <c r="A23" s="11" t="s">
        <v>19</v>
      </c>
      <c r="B23" s="10" t="s">
        <v>65</v>
      </c>
      <c r="C23" s="7"/>
      <c r="D23" s="7"/>
      <c r="H23" s="12">
        <f>SUM(H9:H22)</f>
        <v>0</v>
      </c>
    </row>
    <row r="24" spans="1:16" x14ac:dyDescent="0.25">
      <c r="B24" s="7"/>
      <c r="C24" s="7"/>
      <c r="D24" s="7"/>
    </row>
    <row r="26" spans="1:16" ht="15.75" x14ac:dyDescent="0.25">
      <c r="A26" s="11" t="s">
        <v>38</v>
      </c>
      <c r="B26" s="5" t="s">
        <v>64</v>
      </c>
    </row>
    <row r="28" spans="1:16" ht="15.95" customHeight="1" x14ac:dyDescent="0.25">
      <c r="A28" s="15" t="s">
        <v>39</v>
      </c>
      <c r="B28" s="22" t="s">
        <v>18</v>
      </c>
      <c r="C28" s="22"/>
      <c r="D28" s="22"/>
      <c r="E28" s="15" t="s">
        <v>5</v>
      </c>
      <c r="F28" s="18">
        <v>1</v>
      </c>
      <c r="G28" s="19">
        <v>0</v>
      </c>
      <c r="H28" s="20">
        <f>F28*G28</f>
        <v>0</v>
      </c>
    </row>
    <row r="29" spans="1:16" ht="21.6" customHeight="1" x14ac:dyDescent="0.25">
      <c r="A29" s="15" t="s">
        <v>40</v>
      </c>
      <c r="B29" s="21" t="s">
        <v>21</v>
      </c>
      <c r="C29" s="21"/>
      <c r="D29" s="21"/>
      <c r="E29" s="15" t="s">
        <v>6</v>
      </c>
      <c r="F29" s="18">
        <v>15</v>
      </c>
      <c r="G29" s="19">
        <v>0</v>
      </c>
      <c r="H29" s="20">
        <f t="shared" ref="H29:H42" si="2">F29*G29</f>
        <v>0</v>
      </c>
    </row>
    <row r="30" spans="1:16" ht="21" customHeight="1" x14ac:dyDescent="0.25">
      <c r="A30" s="15" t="s">
        <v>41</v>
      </c>
      <c r="B30" s="21" t="s">
        <v>24</v>
      </c>
      <c r="C30" s="21"/>
      <c r="D30" s="21"/>
      <c r="E30" s="15" t="s">
        <v>7</v>
      </c>
      <c r="F30" s="18">
        <v>71</v>
      </c>
      <c r="G30" s="19">
        <v>0</v>
      </c>
      <c r="H30" s="20">
        <f t="shared" si="2"/>
        <v>0</v>
      </c>
    </row>
    <row r="31" spans="1:16" ht="33" customHeight="1" x14ac:dyDescent="0.25">
      <c r="A31" s="15" t="s">
        <v>42</v>
      </c>
      <c r="B31" s="21" t="s">
        <v>52</v>
      </c>
      <c r="C31" s="21"/>
      <c r="D31" s="21"/>
      <c r="E31" s="15" t="s">
        <v>8</v>
      </c>
      <c r="F31" s="18">
        <v>393.45</v>
      </c>
      <c r="G31" s="19">
        <v>0</v>
      </c>
      <c r="H31" s="20">
        <f t="shared" si="2"/>
        <v>0</v>
      </c>
    </row>
    <row r="32" spans="1:16" x14ac:dyDescent="0.25">
      <c r="A32" s="15" t="s">
        <v>43</v>
      </c>
      <c r="B32" s="16" t="s">
        <v>57</v>
      </c>
      <c r="C32" s="17"/>
      <c r="D32" s="17"/>
      <c r="E32" s="15" t="s">
        <v>53</v>
      </c>
      <c r="F32" s="18">
        <v>60</v>
      </c>
      <c r="G32" s="19">
        <v>0</v>
      </c>
      <c r="H32" s="20">
        <f t="shared" si="2"/>
        <v>0</v>
      </c>
    </row>
    <row r="33" spans="1:9" ht="33.950000000000003" customHeight="1" x14ac:dyDescent="0.25">
      <c r="A33" s="15" t="s">
        <v>44</v>
      </c>
      <c r="B33" s="21" t="s">
        <v>54</v>
      </c>
      <c r="C33" s="21"/>
      <c r="D33" s="21"/>
      <c r="E33" s="15" t="s">
        <v>8</v>
      </c>
      <c r="F33" s="18">
        <v>25</v>
      </c>
      <c r="G33" s="19">
        <v>0</v>
      </c>
      <c r="H33" s="20">
        <f t="shared" si="2"/>
        <v>0</v>
      </c>
    </row>
    <row r="34" spans="1:9" ht="46.9" customHeight="1" x14ac:dyDescent="0.25">
      <c r="A34" s="15" t="s">
        <v>45</v>
      </c>
      <c r="B34" s="21" t="s">
        <v>9</v>
      </c>
      <c r="C34" s="21"/>
      <c r="D34" s="21"/>
      <c r="E34" s="15" t="s">
        <v>8</v>
      </c>
      <c r="F34" s="18">
        <v>368.9</v>
      </c>
      <c r="G34" s="19">
        <v>0</v>
      </c>
      <c r="H34" s="20">
        <f t="shared" si="2"/>
        <v>0</v>
      </c>
    </row>
    <row r="35" spans="1:9" ht="47.1" customHeight="1" x14ac:dyDescent="0.25">
      <c r="A35" s="15" t="s">
        <v>46</v>
      </c>
      <c r="B35" s="21" t="s">
        <v>37</v>
      </c>
      <c r="C35" s="21"/>
      <c r="D35" s="21"/>
      <c r="E35" s="15" t="s">
        <v>8</v>
      </c>
      <c r="F35" s="18">
        <v>52.8</v>
      </c>
      <c r="G35" s="19">
        <v>0</v>
      </c>
      <c r="H35" s="20">
        <f t="shared" si="2"/>
        <v>0</v>
      </c>
      <c r="I35" s="9"/>
    </row>
    <row r="36" spans="1:9" ht="55.5" customHeight="1" x14ac:dyDescent="0.25">
      <c r="A36" s="15" t="s">
        <v>47</v>
      </c>
      <c r="B36" s="21" t="s">
        <v>10</v>
      </c>
      <c r="C36" s="21"/>
      <c r="D36" s="21"/>
      <c r="E36" s="15" t="s">
        <v>8</v>
      </c>
      <c r="F36" s="18">
        <v>316.10000000000002</v>
      </c>
      <c r="G36" s="19">
        <v>0</v>
      </c>
      <c r="H36" s="20">
        <f t="shared" si="2"/>
        <v>0</v>
      </c>
    </row>
    <row r="37" spans="1:9" ht="50.45" customHeight="1" x14ac:dyDescent="0.25">
      <c r="A37" s="15" t="s">
        <v>48</v>
      </c>
      <c r="B37" s="21" t="s">
        <v>11</v>
      </c>
      <c r="C37" s="21"/>
      <c r="D37" s="21"/>
      <c r="E37" s="15" t="s">
        <v>8</v>
      </c>
      <c r="F37" s="18">
        <v>368.9</v>
      </c>
      <c r="G37" s="19">
        <v>0</v>
      </c>
      <c r="H37" s="20">
        <f t="shared" si="2"/>
        <v>0</v>
      </c>
    </row>
    <row r="38" spans="1:9" ht="46.9" customHeight="1" x14ac:dyDescent="0.25">
      <c r="A38" s="15" t="s">
        <v>49</v>
      </c>
      <c r="B38" s="21" t="s">
        <v>12</v>
      </c>
      <c r="C38" s="21"/>
      <c r="D38" s="21"/>
      <c r="E38" s="15" t="s">
        <v>8</v>
      </c>
      <c r="F38" s="18">
        <v>368.9</v>
      </c>
      <c r="G38" s="19">
        <v>0</v>
      </c>
      <c r="H38" s="20">
        <f t="shared" si="2"/>
        <v>0</v>
      </c>
    </row>
    <row r="39" spans="1:9" ht="42.95" customHeight="1" x14ac:dyDescent="0.25">
      <c r="A39" s="15" t="s">
        <v>50</v>
      </c>
      <c r="B39" s="21" t="s">
        <v>13</v>
      </c>
      <c r="C39" s="21"/>
      <c r="D39" s="21"/>
      <c r="E39" s="15" t="s">
        <v>8</v>
      </c>
      <c r="F39" s="18">
        <v>368.9</v>
      </c>
      <c r="G39" s="19">
        <v>0</v>
      </c>
      <c r="H39" s="20">
        <f t="shared" si="2"/>
        <v>0</v>
      </c>
    </row>
    <row r="40" spans="1:9" ht="38.450000000000003" customHeight="1" x14ac:dyDescent="0.25">
      <c r="A40" s="15" t="s">
        <v>51</v>
      </c>
      <c r="B40" s="21" t="s">
        <v>14</v>
      </c>
      <c r="C40" s="21"/>
      <c r="D40" s="21"/>
      <c r="E40" s="15" t="s">
        <v>8</v>
      </c>
      <c r="F40" s="18">
        <v>368.9</v>
      </c>
      <c r="G40" s="19">
        <v>0</v>
      </c>
      <c r="H40" s="20">
        <f t="shared" si="2"/>
        <v>0</v>
      </c>
    </row>
    <row r="41" spans="1:9" ht="35.1" customHeight="1" x14ac:dyDescent="0.25">
      <c r="A41" s="15" t="s">
        <v>55</v>
      </c>
      <c r="B41" s="21" t="s">
        <v>59</v>
      </c>
      <c r="C41" s="21"/>
      <c r="D41" s="21"/>
      <c r="E41" s="15" t="s">
        <v>8</v>
      </c>
      <c r="F41" s="18">
        <v>368.9</v>
      </c>
      <c r="G41" s="19">
        <v>0</v>
      </c>
      <c r="H41" s="20">
        <f t="shared" si="2"/>
        <v>0</v>
      </c>
    </row>
    <row r="42" spans="1:9" ht="35.450000000000003" customHeight="1" x14ac:dyDescent="0.25">
      <c r="A42" s="15" t="s">
        <v>56</v>
      </c>
      <c r="B42" s="21" t="s">
        <v>61</v>
      </c>
      <c r="C42" s="21"/>
      <c r="D42" s="21"/>
      <c r="E42" s="15" t="s">
        <v>5</v>
      </c>
      <c r="F42" s="18">
        <v>1</v>
      </c>
      <c r="G42" s="19">
        <v>0</v>
      </c>
      <c r="H42" s="20">
        <f t="shared" si="2"/>
        <v>0</v>
      </c>
    </row>
    <row r="43" spans="1:9" x14ac:dyDescent="0.25">
      <c r="A43" s="15" t="s">
        <v>60</v>
      </c>
      <c r="B43" s="21" t="s">
        <v>15</v>
      </c>
      <c r="C43" s="21"/>
      <c r="D43" s="21"/>
      <c r="E43" s="15" t="s">
        <v>16</v>
      </c>
      <c r="F43" s="18">
        <v>10</v>
      </c>
      <c r="G43" s="19"/>
      <c r="H43" s="20">
        <f>10%*SUM(H28:H41)</f>
        <v>0</v>
      </c>
    </row>
    <row r="44" spans="1:9" x14ac:dyDescent="0.25">
      <c r="A44" s="15"/>
      <c r="B44" s="16"/>
      <c r="C44" s="16"/>
      <c r="D44" s="16"/>
      <c r="E44" s="15"/>
      <c r="F44" s="18"/>
      <c r="G44" s="19"/>
      <c r="H44" s="20"/>
    </row>
    <row r="45" spans="1:9" x14ac:dyDescent="0.25">
      <c r="B45" s="16"/>
      <c r="C45" s="16"/>
      <c r="D45" s="16"/>
      <c r="E45" s="15"/>
      <c r="F45" s="18"/>
      <c r="G45" s="19"/>
      <c r="H45" s="20"/>
    </row>
    <row r="46" spans="1:9" ht="15.75" x14ac:dyDescent="0.25">
      <c r="A46" s="11" t="s">
        <v>38</v>
      </c>
      <c r="B46" s="10" t="s">
        <v>66</v>
      </c>
      <c r="C46" s="7"/>
      <c r="D46" s="7"/>
      <c r="H46" s="12">
        <f>SUM(H28:H45)</f>
        <v>0</v>
      </c>
    </row>
    <row r="48" spans="1:9" ht="15.75" x14ac:dyDescent="0.25">
      <c r="B48" s="10" t="s">
        <v>67</v>
      </c>
      <c r="H48" s="12">
        <f>H23+H46</f>
        <v>0</v>
      </c>
    </row>
    <row r="49" spans="2:8" ht="15.75" x14ac:dyDescent="0.25">
      <c r="B49" s="10" t="s">
        <v>58</v>
      </c>
      <c r="C49" s="10"/>
      <c r="D49" s="10"/>
      <c r="E49" s="11"/>
      <c r="F49" s="13"/>
      <c r="G49" s="14"/>
      <c r="H49" s="12">
        <f>H48*22%</f>
        <v>0</v>
      </c>
    </row>
    <row r="50" spans="2:8" ht="15.75" x14ac:dyDescent="0.25">
      <c r="B50" s="10" t="s">
        <v>17</v>
      </c>
      <c r="C50" s="10"/>
      <c r="D50" s="10"/>
      <c r="E50" s="11"/>
      <c r="F50" s="13"/>
      <c r="G50" s="14"/>
      <c r="H50" s="12">
        <f>H48+H49</f>
        <v>0</v>
      </c>
    </row>
  </sheetData>
  <mergeCells count="30">
    <mergeCell ref="J17:L17"/>
    <mergeCell ref="A7:D7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28:D28"/>
    <mergeCell ref="B29:D29"/>
    <mergeCell ref="B30:D30"/>
    <mergeCell ref="B31:D31"/>
    <mergeCell ref="B34:D34"/>
    <mergeCell ref="B40:D40"/>
    <mergeCell ref="B41:D41"/>
    <mergeCell ref="B43:D43"/>
    <mergeCell ref="B33:D33"/>
    <mergeCell ref="B35:D35"/>
    <mergeCell ref="B36:D36"/>
    <mergeCell ref="B37:D37"/>
    <mergeCell ref="B38:D38"/>
    <mergeCell ref="B39:D39"/>
    <mergeCell ref="B42:D42"/>
  </mergeCells>
  <pageMargins left="0.7" right="0.7" top="0.75" bottom="0.75" header="0.3" footer="0.3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Fasada MGC in Muzejska zbirka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OP18</dc:creator>
  <cp:lastModifiedBy>Metka Šribar</cp:lastModifiedBy>
  <cp:lastPrinted>2025-02-24T07:50:30Z</cp:lastPrinted>
  <dcterms:created xsi:type="dcterms:W3CDTF">2024-01-23T07:13:36Z</dcterms:created>
  <dcterms:modified xsi:type="dcterms:W3CDTF">2025-02-24T07:51:22Z</dcterms:modified>
</cp:coreProperties>
</file>