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24226"/>
  <mc:AlternateContent xmlns:mc="http://schemas.openxmlformats.org/markup-compatibility/2006">
    <mc:Choice Requires="x15">
      <x15ac:absPath xmlns:x15ac="http://schemas.microsoft.com/office/spreadsheetml/2010/11/ac" url="C:\Users\Tjasa.OBCINA-PREBOLD\Desktop\obnova mansarde\"/>
    </mc:Choice>
  </mc:AlternateContent>
  <xr:revisionPtr revIDLastSave="0" documentId="8_{D7D21E7B-50F1-4C20-B376-74C7669A6D7C}" xr6:coauthVersionLast="47" xr6:coauthVersionMax="47" xr10:uidLastSave="{00000000-0000-0000-0000-000000000000}"/>
  <bookViews>
    <workbookView xWindow="22932" yWindow="5412" windowWidth="23256" windowHeight="12456" tabRatio="599" xr2:uid="{00000000-000D-0000-FFFF-FFFF00000000}"/>
  </bookViews>
  <sheets>
    <sheet name="popis" sheetId="20" r:id="rId1"/>
  </sheets>
  <definedNames>
    <definedName name="_xlnm.Print_Area" localSheetId="0">popis!$A$1:$F$195</definedName>
    <definedName name="_xlnm.Print_Titles" localSheetId="0">popis!#REF!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1" i="20" l="1"/>
  <c r="F189" i="20"/>
  <c r="F187" i="20"/>
  <c r="F160" i="20"/>
  <c r="F149" i="20"/>
  <c r="F143" i="20"/>
  <c r="F147" i="20"/>
  <c r="F185" i="20"/>
  <c r="F126" i="20"/>
  <c r="F193" i="20" l="1"/>
  <c r="F25" i="20" s="1"/>
  <c r="F111" i="20" l="1"/>
  <c r="F115" i="20"/>
  <c r="F114" i="20"/>
  <c r="F173" i="20"/>
  <c r="F178" i="20"/>
  <c r="F177" i="20"/>
  <c r="F176" i="20"/>
  <c r="F103" i="20"/>
  <c r="F101" i="20"/>
  <c r="F99" i="20"/>
  <c r="F97" i="20"/>
  <c r="F180" i="20" l="1"/>
  <c r="F24" i="20" s="1"/>
  <c r="F124" i="20" l="1"/>
  <c r="F128" i="20"/>
  <c r="F122" i="20"/>
  <c r="F130" i="20"/>
  <c r="F84" i="20"/>
  <c r="F82" i="20"/>
  <c r="F76" i="20"/>
  <c r="F74" i="20"/>
  <c r="F72" i="20"/>
  <c r="F88" i="20"/>
  <c r="F86" i="20"/>
  <c r="F80" i="20"/>
  <c r="F78" i="20"/>
  <c r="E90" i="20" l="1"/>
  <c r="F90" i="20" s="1"/>
  <c r="F92" i="20" s="1"/>
  <c r="F66" i="20" l="1"/>
  <c r="F64" i="20"/>
  <c r="F139" i="20" l="1"/>
  <c r="F166" i="20"/>
  <c r="F141" i="20"/>
  <c r="F162" i="20"/>
  <c r="F164" i="20"/>
  <c r="F158" i="20"/>
  <c r="F145" i="20"/>
  <c r="F137" i="20"/>
  <c r="F151" i="20"/>
  <c r="F62" i="20"/>
  <c r="F18" i="20" l="1"/>
  <c r="F117" i="20"/>
  <c r="F20" i="20" s="1"/>
  <c r="F153" i="20"/>
  <c r="F22" i="20" s="1"/>
  <c r="F168" i="20"/>
  <c r="F23" i="20" s="1"/>
  <c r="F132" i="20"/>
  <c r="F21" i="20" s="1"/>
  <c r="F105" i="20"/>
  <c r="F19" i="20" s="1"/>
  <c r="F68" i="20"/>
  <c r="F17" i="20" s="1"/>
  <c r="F27" i="20" l="1"/>
  <c r="F28" i="20" s="1"/>
  <c r="F29" i="20" s="1"/>
</calcChain>
</file>

<file path=xl/sharedStrings.xml><?xml version="1.0" encoding="utf-8"?>
<sst xmlns="http://schemas.openxmlformats.org/spreadsheetml/2006/main" count="251" uniqueCount="130">
  <si>
    <t>REKAPITULACIJA</t>
  </si>
  <si>
    <t xml:space="preserve"> </t>
  </si>
  <si>
    <t>SKUPAJ:</t>
  </si>
  <si>
    <t>1.</t>
  </si>
  <si>
    <t>2.</t>
  </si>
  <si>
    <t>3.</t>
  </si>
  <si>
    <t>4.</t>
  </si>
  <si>
    <t>5.</t>
  </si>
  <si>
    <t>6.</t>
  </si>
  <si>
    <t>7.</t>
  </si>
  <si>
    <r>
      <t>Opisi pozicij so skrajšani. Ponudba za izvedbo mora vsebovati</t>
    </r>
    <r>
      <rPr>
        <u/>
        <sz val="10"/>
        <rFont val="Arial Narrow"/>
        <family val="2"/>
        <charset val="238"/>
      </rPr>
      <t xml:space="preserve"> vse stroške za kompletno izdelavo pozicije</t>
    </r>
    <r>
      <rPr>
        <sz val="10"/>
        <rFont val="Arial Narrow"/>
        <family val="2"/>
        <charset val="238"/>
      </rPr>
      <t>, tudi če v popisu niso eksplicitno navedeni.</t>
    </r>
  </si>
  <si>
    <t>Nepredvidena rušitvenega dela - cca 10 % rušitvenih del</t>
  </si>
  <si>
    <r>
      <t>m</t>
    </r>
    <r>
      <rPr>
        <vertAlign val="superscript"/>
        <sz val="10"/>
        <rFont val="Arial Narrow"/>
        <family val="2"/>
        <charset val="238"/>
      </rPr>
      <t>2</t>
    </r>
  </si>
  <si>
    <r>
      <t>m</t>
    </r>
    <r>
      <rPr>
        <vertAlign val="superscript"/>
        <sz val="10"/>
        <rFont val="Arial Narrow"/>
        <family val="2"/>
        <charset val="238"/>
      </rPr>
      <t>3</t>
    </r>
  </si>
  <si>
    <r>
      <t>m</t>
    </r>
    <r>
      <rPr>
        <vertAlign val="superscript"/>
        <sz val="10"/>
        <rFont val="Arial Narrow"/>
        <family val="2"/>
        <charset val="238"/>
      </rPr>
      <t>1</t>
    </r>
  </si>
  <si>
    <t>€</t>
  </si>
  <si>
    <t>Razna gradbena pomoč v delu pri obrtniških in instalacijskih delih ter razna nepredvidena in dodatna dela.</t>
  </si>
  <si>
    <t>ur</t>
  </si>
  <si>
    <t>NK - delavec</t>
  </si>
  <si>
    <t>PK - delavec</t>
  </si>
  <si>
    <t xml:space="preserve">KV - delavec </t>
  </si>
  <si>
    <t>kpl</t>
  </si>
  <si>
    <t>objekt:</t>
  </si>
  <si>
    <t>investitor:</t>
  </si>
  <si>
    <t>Občina Prebold</t>
  </si>
  <si>
    <t>3312 PREBOLD</t>
  </si>
  <si>
    <t xml:space="preserve">Hmeljarska cesta 3 </t>
  </si>
  <si>
    <t>številka in faza načrta:</t>
  </si>
  <si>
    <t>DDV</t>
  </si>
  <si>
    <t>SKUPAJ z DDV:</t>
  </si>
  <si>
    <t>kos</t>
  </si>
  <si>
    <t>Izdelava okvirjev iz mavčno kartonskih plošč pri odprtinah za strešna okna. Z vsem potrbnim materialom za strešna okna Velux (po navodilih proizvajalca).</t>
  </si>
  <si>
    <t>Slikanje stropov iz mavčno kartonskih plošč s pol disperzijsko barvo, v več barvnih tonih, s predhodnim bandažiranjem, 2x kitanjem in glajenjem površine.</t>
  </si>
  <si>
    <t>Slikanje sten iz mavčno kartonskih plošč s pol disperzijsko barvo 2x, v več barvnih tonih, s predhodnim bandažiranjem, 2x kitanjem in glajenjem površine.</t>
  </si>
  <si>
    <t>Ureditev pisarn v delu mansarde</t>
  </si>
  <si>
    <t>01/24 - PZI</t>
  </si>
  <si>
    <t>Izvedba protiprašne bariere notranjih prostorov pri stopnišču iz pritličja v mansardo. Zaščita se izvede z gradbeno folijo in filcem.</t>
  </si>
  <si>
    <t>8.</t>
  </si>
  <si>
    <t>Opis del</t>
  </si>
  <si>
    <t>ME</t>
  </si>
  <si>
    <t>Količina</t>
  </si>
  <si>
    <t>Cena/ME</t>
  </si>
  <si>
    <t>Skupaj</t>
  </si>
  <si>
    <t>9.</t>
  </si>
  <si>
    <t>Odstranitev obstoječe notranje opreme in pohištva s transportom v investitorjevo skladišče ali z odvozom na deponijo komunalnih odpadkov.</t>
  </si>
  <si>
    <t>Ureditev in vodenje gradbišča, izvedba varovanja in označitve gradbišča, naročilo varnostnega načrta in koordinacija pooblaščenega inženirja za varnost pri delu.</t>
  </si>
  <si>
    <r>
      <t>Odstranitev obstoječih vratnih kril z vzidanimi vratnimi okvirji (podboji), velikosti do 2m</t>
    </r>
    <r>
      <rPr>
        <vertAlign val="superscript"/>
        <sz val="10"/>
        <rFont val="Arial Narrow"/>
        <family val="2"/>
        <charset val="238"/>
      </rPr>
      <t>2</t>
    </r>
    <r>
      <rPr>
        <sz val="10"/>
        <rFont val="Arial Narrow"/>
        <family val="2"/>
        <charset val="238"/>
      </rPr>
      <t>.</t>
    </r>
  </si>
  <si>
    <t>10.</t>
  </si>
  <si>
    <t>Odstranitev obstoječih lesenih stenskih oblog privijačenih oziroma pritrjenih na steno.</t>
  </si>
  <si>
    <t>Odstranitev obstoječih obrobnih letev pritrjenih v mavčno kartonske stene ali v leseno nosilno konstrukcijo.</t>
  </si>
  <si>
    <t>Odstranitev obstoječih lesenih pragov oziroma stopnic, privijačenih oziroma pritrjenih na tla.</t>
  </si>
  <si>
    <t>Odstranitev dela obstoječih stropnih oblog iz mavčno kartonskih plošč ob strešnih oknih, vključno s podkonstrukcijo in eventuelno toplotno izolacij s propadajočo folijo.</t>
  </si>
  <si>
    <r>
      <t>Odstranitev obstoječih oken z vzidanim lesenim okvirjem, velikosti do 2m</t>
    </r>
    <r>
      <rPr>
        <vertAlign val="superscript"/>
        <sz val="10"/>
        <rFont val="Arial Narrow"/>
        <family val="2"/>
        <charset val="238"/>
      </rPr>
      <t>2</t>
    </r>
    <r>
      <rPr>
        <sz val="10"/>
        <rFont val="Arial Narrow"/>
        <family val="2"/>
        <charset val="238"/>
      </rPr>
      <t>. Vključno z odstranitvijo zunanje okenske police in notranje lesene okenske police ter ostalih pripadajočih elemntov.</t>
    </r>
  </si>
  <si>
    <t>Odstranitev obstoječih strešnih oken, vključno s pločevinasto strešno obrobo in nastavnim okvirjem.</t>
  </si>
  <si>
    <t>Kompletna dobava in montaža strešnih oken z izolacijsko varnostno Silent Energy Star zasteklitvijo, kot npr. Velux GPU PK 08 (94/140 cm) ali ustrezno podobno, vključno s tipskim zunanjim vgradnim setom BDX, parno zaporo BBX, tipsko strešno obrobo EDW, notranjim siesta senčilom DKL in zunanjim mrežastim senčilom MHL ali ustrezno podobno.</t>
  </si>
  <si>
    <t>Pazljiva odstranitev dela obstoječe strešne kritine iz opečnega zareznika na mestih razširitve odprtin za strešna okna in na mestih novih odprtin za strešna okna, s prenosom na začasno deponijo na gradbišču in kvalitetnim shranjevanjem za ponovno uporabo.</t>
  </si>
  <si>
    <t>Odstranitev dela obstoječih elementov strešne konstrukcije (strešne letve, strešna folija, lesen opaž,...) na mestih razširitve odprtin za strešna okna in na mestih novih odprtin za strešna okna, s prenosom ruševin na začasno deponijo na gradbišču in odvozom po končanih delih v predelavo gradbenih odpadkov s plačilom predelave in dostavo ustreznih evidenčnih listov o predaji odpadkov.</t>
  </si>
  <si>
    <t>Pokrivanje dela obstoječe strehe z obstoječim opečnim zareznikom, na leseno konstrukcijo, vključno z ustrezno prikrojitvijo elementov strešne kritine.</t>
  </si>
  <si>
    <t>Zaključno čiščenje objekta med posameznimi fazami dela in po opravljenih delih.</t>
  </si>
  <si>
    <t>RAZNA DELA</t>
  </si>
  <si>
    <t>I.</t>
  </si>
  <si>
    <t>II.</t>
  </si>
  <si>
    <t>III.</t>
  </si>
  <si>
    <t>IV.</t>
  </si>
  <si>
    <t>V.</t>
  </si>
  <si>
    <t>VI.</t>
  </si>
  <si>
    <t>VII.</t>
  </si>
  <si>
    <t>VIII.</t>
  </si>
  <si>
    <t>IX.</t>
  </si>
  <si>
    <t>PRIPRAVLJALNA DELA</t>
  </si>
  <si>
    <t>V1 - vgradne velikosti 78/203 cm, leva</t>
  </si>
  <si>
    <t>V1 - vgradne velikosti 78/203 cm, desna</t>
  </si>
  <si>
    <t>O1 - dim. 75/90 cm</t>
  </si>
  <si>
    <t>Izdelava in montaža notranjih lesenih vrat z lesenim okvirjem, protihrupna izvedba (dušenje zvoka Rw 37/34 dB) s polnim krilom v barvi po izboru investitorja, gladke izvedbe, s suhomontažnim okvirjem v barvi po izboru investitorja, s pripadajočim kovinskim okovjem srednjega cenovnega razreda s samozapiralom in gumi odbojačem v tleh, inox kljuko po standardu EN-179 in cilindrično ključavnico s sistemskim ključem.</t>
  </si>
  <si>
    <t>Dobava in pritrditev zaključnih obzidnih letev višine do 10 cm, z "nevidnimi" vijaki.</t>
  </si>
  <si>
    <t>Izdelava lesene nosilne podkonstrukcije iz masivnih lesenih moralov 5/4 cm, na obstoječo talno konstrukcijo, v medsebojnih osnih razmikih 62,5 cm, v mansardi. Med morale se dobavi in položi talna zvočna izolacija debeline 4 cm, vključno s predhodno dobavo in polaganjem parne zapore na obstoječo nosilno podlago, vsem pritrdilnim materialom, niveliranjem višin in transpoti.</t>
  </si>
  <si>
    <t>Dobava in polaganje talnega opaža iz suhomontažnih OSB plošč debeline 2x 20 mm, na leseno nosilno podkonstrukcijo v mansardi, plošče morajo biti položene križno, z medsbojnim razmikom stikov za polovico plošče. Med oba sloja plošč se položi pena iz umetnih mas debeline 5 mm, vključno z vsem pritrdilnim materialom, niveliranjem višin in transpoti. Pri ponudbi je potrbno upoštevati dodatno kalo za razrez.</t>
  </si>
  <si>
    <t>Dobava in polaganje talne obloge iz vinila, v ploščah z montažo s stiki na "klik", v debelini do  5 mm, homogenega tipa, dimenzijsko stabilne, odporne na obrabo, z ustrezno predhodno izravnavo tal. Pri ponudbi je potrbno upoštevati dodatno kalo za razrez.</t>
  </si>
  <si>
    <t>Dobava in oblaganje nastopnih plošč notranjih stopnic širine 30 cm z leseno oblogo.</t>
  </si>
  <si>
    <t>STAVBNO POHIŠTVO</t>
  </si>
  <si>
    <t>KROVSKO-KLEPARSKA DELA</t>
  </si>
  <si>
    <t>RUŠITVENA DELA</t>
  </si>
  <si>
    <t>TLAKARSKA DELA</t>
  </si>
  <si>
    <t>SUHOMONTAŽNA DELA</t>
  </si>
  <si>
    <t>SLIKO-PLESKARSKA DELA</t>
  </si>
  <si>
    <t>INSTALCIJE</t>
  </si>
  <si>
    <t>INSTALACIJE</t>
  </si>
  <si>
    <t>Dobava in izdelava predelnih sten z obojestransko dvoslojno oblogo iz ognjevarnih mavčno kartonskih plošč na enojno kovinsko podkonstrukcijo iz tipskih pocinkanih profilov, s pripadajočim tesnilnim trakom, s parno zaporo z alu-folijo, s samonosilno izolacijo (URSA TWF1) iz mineralne izolacije, skupna debelina stene 15 cm, zafugirano in bandažirano, debelina plošč 2 x 12,5 mm.</t>
  </si>
  <si>
    <t>Dobava in izdelava predelnih sten z obojestransko dvoslojno oblogo iz ognjevarnih mavčno kartonskih na dvojno kovinsko podkonstrukcijo iz tipskih pocinkanih profilov, s pripadajočim tesnilnim trakom, s parno zaporo z alu-folijo, s samonosilno izolacijo (URSA TWF1) iz mineralne izolacije, skupna debelina stene 19 cm, zafugirano in bandažirano, debelina plošč 2 x 12,5 mm.</t>
  </si>
  <si>
    <t>Dobava in izdelava vertikalnih stenskih z enostransko enoslojno oblogo iz ognjeodpornih mavčno kartonskih akustičnih plošč na enojno kovinsko podkonstrukcijo iz tipskih pocinkanih profilov, s pripadajočim tesnilnim trakom, s parno zaporo z alu-folijo, s samonosilno izolacijo iz  trde pene RESOL plus ultra 020 debeline 5 cm, zafugirano in bandažirano, debelina plošč 12,5 mm.</t>
  </si>
  <si>
    <t>Izdelava poševnih oblog stropov z enostransko enoslojno oblogo iz ognjeodpornih mavčno kartonskih akustičnih plošč na enojno kovinsko podkonstrukcijo iz tipskih pocinkanih profilov, s pripadajočim tesnilnim trakom, s parno zaporo z alu-folijo, s samonosilno izolacijo iz  trde pene RESOL plus ultra 020 debeline 5 cm, zafugirano in bandažirano, debelina plošč 12,5 mm.</t>
  </si>
  <si>
    <t>Izdelava horizontalnih oblog stropov iz ognjeodpornih mavčno kartonskih plošč, vključno z nosilno prečno podkonstrukcijo iz tipskih pocinkanih profilov, parno zaporo z alu-folijo, s samonosilno izolacijo (URSA TWF 1) iz mineralne izolacije deb. 30 cm, zafugirano in bandažirano, enoslojno enostransko zaprto, debelina plošč 12,5 mm.</t>
  </si>
  <si>
    <t>Dobava in izdelava vertikalnih stenskih z enostransko enoslojno oblogo iz ognjeodpornih mavčno kartonskih akustičnih plošč, lepljeno na obstoječo mavčno kartonsko steno, zafugirano in bandažirano, debelina plošč 12,5 mm.</t>
  </si>
  <si>
    <t>Dobava, izdelava odprtin in montaža tipskih sistemskih revizijskih odprtin z revizijskimi vratci dim. 60 x 60 cm z vgrajevanjem obloge iz ognjeodpornih mavčno kartonskih plošč, debelina plošče 12,5 mm.</t>
  </si>
  <si>
    <t>Slikanje obstiječih ometanih sten  v predprostoru s poldisperzijsko barvo, kot npr. Jupol, 2x, s predhodnim kitanjem in glajenjem površine, 2x.</t>
  </si>
  <si>
    <t>Slikanje obstiječih ometanih stropov  v predprostoru s poldisperzijsko barvo, kot npr. Jupol, 2x, s predhodnim kitanjem in glajenjem površine, 2x.</t>
  </si>
  <si>
    <t>Brušenje in oplesk obstoječih vidnih površin lesenih elementov strešne konstrukcije z lazurnim in lak lazurnim premazom.</t>
  </si>
  <si>
    <t>Transport ruševin in gradbenih odpadkov iz mansarde na začasno gradbiščno deponijo - kontejner na dvorišču pred objektom. Vključno z najemom kontejnerja in občasnim praznjenjem po potrebi, z odvozom v predelavo gradbenih odpadkov in plačilom predelave gradbenih odpadkov ter dostavo ustreznih evidenčnih listov o predaji odpadkov. V količini je že zajet razsipni faktor 1,25.</t>
  </si>
  <si>
    <t>Demontaža obstoječih nadometnih ogreval - radiatorjev in cevnih instalacij s transportom odpadkov iz mansarde na začasno gradbiščno deponijo - kontejner na dvorišču pred objektom, z odvozom v predelavo posebnih odpadkov in plačilom predelave gradbenih odpadkov ter dostavo ustreznih evidenčnih listov o predaji odpadkov. (ocena)</t>
  </si>
  <si>
    <t>Demontaža obstoječih nadometnih svetil, parapetnih kanalov, nadometnih vodnikov električnih instalacij, stikal in vtičnic ter instalacij elektronskih komunikacij z transportom odpadkov iz mansarde na začasno gradbiščno deponijo - kontejner na dvorišču pred objektom, z odvozom v predelavo posebnih odpadkov in plačilom predelave gradbenih odpadkov ter dostavo ustreznih evidenčnih listov o predaji odpadkov. (ocena)</t>
  </si>
  <si>
    <t>Splošne opombe za vsa dela!</t>
  </si>
  <si>
    <t xml:space="preserve">Popisi del in predizmere količin so informativnega značaja. </t>
  </si>
  <si>
    <t>Upoštevati je potrebno, da se bodo dela izvajala med obratovanjem objekta, zato je potrebno upoštevati vse varnostne predpise in pravilnike. Izvedbo del bo potrebno prilagajati zahtevam naročnika oz. uporabnika objekta.</t>
  </si>
  <si>
    <t>Izvajalec del je pred oddajo ponudbe dolžan preveriti ustreznost samih popisov del in količin glede na vse projekte, ki so mu na vpogled pri investitorju ali projektantu. Prav tako je izvajalec dolžan preveriti vse detajle in sheme. V primeru odstopanj jih je dolžan zajeti v sklopu te ponudbe tako, da je objekt sposoben izvesti v skladu z razpisnimi pogoji in pogodbo, oz. še pred oddajo ponudbe na odstopanja opozoriti naročnika.</t>
  </si>
  <si>
    <t>Ponudba mora vsebovati izvedbo drobnih gradbenih, obrtniških in inštalacijskih del ter ostalega četudi to ni neposredno navedeno v popisu, a je kljub temu razvidno iz grafičnih prilog in ostalih sestavnih delov PZI projekta.</t>
  </si>
  <si>
    <t>Za vsa navedena dela je potrebno gledati ustrezne opise del v sklopu drugih projektov PZI in jih je upoštevati v skupni rekapitulaciji del.</t>
  </si>
  <si>
    <t>V primeru kakršnihkoli nejasnosti iz popisa del ali iz projekta je le te razčistiti pred oddajo ponudbe.</t>
  </si>
  <si>
    <t>V ceni posameznih postavk je potrebno zajeti vse elemente, ki so navedene v opisu, ne glede na različnost zahtevanih obrtniških (gradbenih) del, razen kjer je eksplicitno navedeno, da so določeni elementi zajeti v drugi postavki oz. pri drugih delih.</t>
  </si>
  <si>
    <t>Izvajalec naj na podlagi načrtov sam oceni možne načine in težavnost del in to upošteva v cenah posameznih postavk.</t>
  </si>
  <si>
    <t xml:space="preserve">Ponudnik mora v enotnih cenah upoštevati tudi stroške čiščenja v času gradnje in končno čiščenje, pred predajo izvedenih del naročniku. Izvajalec mora ves čas gradnje skrbeti za urejen izgled gradbišča. </t>
  </si>
  <si>
    <t>Vsa hrupna dela je potrebno izvajati po dogovoru z naročnikom.</t>
  </si>
  <si>
    <t>Ponudba mora vsebovati tudi:</t>
  </si>
  <si>
    <t xml:space="preserve"> - vsi splošni in stalni stroški povezani z organizacijo in delo na gradbišču,</t>
  </si>
  <si>
    <t xml:space="preserve"> - izvedbo varovanja gradbišča v skladu s predpisi in standardi,</t>
  </si>
  <si>
    <t xml:space="preserve"> - transportne stroške v območju in izven območja gradbišča,</t>
  </si>
  <si>
    <t xml:space="preserve"> - stroške nakladanja in raskladanja odvoza odpadkov in ostalega materiala na stalno deponijo izvajalca, raskladanje, eventuelno razgrinjanje ter plačila komunalnih taks,</t>
  </si>
  <si>
    <t xml:space="preserve"> - stroške vmesnega in finalnega čiščenja prostorov,</t>
  </si>
  <si>
    <t>Posamezni ponudnik z oddajo ponudbe izjavlja, da bo predmetno zgradbo izvajal izključno skladno s PZI projektno dokumentacijo, ki jo je izdelal avtor. Vse morebitne spremembe in dopolnitve lahko izdela izključno avtor, pri čemer mora biti vsaka sprememba in dopolnitev pisno zavedena v gradbeni dnevnik, ožigosana in podpisana s strani pooblaščenega arhitekta ter pooblaščenega nadzornika.</t>
  </si>
  <si>
    <t>V vsaki ceni in za komplet je potrebno zajeti vse gotove montirane in finalno obdelane izdelke - objekt kot celoto v skladu s projektom, brez dodatnih del, z izdelavo vse montažne tehnične dokumentacije, detajlov izvedbe, katerih potrditev je potrebno zagotoviti s strani nadzornika oziroma naročnika.</t>
  </si>
  <si>
    <t>popis sestavil:</t>
  </si>
  <si>
    <r>
      <t xml:space="preserve">ART-BAU </t>
    </r>
    <r>
      <rPr>
        <b/>
        <sz val="10"/>
        <rFont val="Arial Narrow"/>
        <family val="2"/>
        <charset val="238"/>
      </rPr>
      <t>Peter HADOLIN s.p.</t>
    </r>
  </si>
  <si>
    <t>Grajska vas 17A, 3303 GOMILSKO</t>
  </si>
  <si>
    <t>tel: 03 705 61 53, gsm: 041 671 875</t>
  </si>
  <si>
    <t>e-mail: art-bau@siol.com</t>
  </si>
  <si>
    <t>januar,</t>
  </si>
  <si>
    <t>POPIS ZA PONUDBE</t>
  </si>
  <si>
    <t>Odstranitev obstoječih finalnih laminatnih talnih oblog, vključno s podložno penasto folijo.</t>
  </si>
  <si>
    <r>
      <t>Izdelava, dobava in montaža enokrilnega okna izdelanega iz profilov iz umetnih mas s prekinjenim toplotnim mostom,  Uwmax=0,90 W/m2K, zasteklenega s troslojnim izolacijskim steklom s plinskim polnjenjem, U</t>
    </r>
    <r>
      <rPr>
        <vertAlign val="subscript"/>
        <sz val="10"/>
        <rFont val="Arial Narrow"/>
        <family val="2"/>
        <charset val="238"/>
      </rPr>
      <t>g</t>
    </r>
    <r>
      <rPr>
        <sz val="10"/>
        <rFont val="Arial Narrow"/>
        <family val="2"/>
        <charset val="238"/>
      </rPr>
      <t>=0,6 W/m2K, kombinirano odpiranje, v beli barvi. Vključno z zunanjo pločevinasto okensko polico in notranjo okensko polico iz umetnih mas. Vgradnja okna po RAL sistemu.</t>
    </r>
  </si>
  <si>
    <t>Dobava in montaža novih nadometnih ogreval - radiatorjev s termostatskimi ventili in novih cevnih razvodnih instalacij, vključno z izvedbo tlačnega preizkusa po opravljenih delih ter dostavo protokola.  (ocena)</t>
  </si>
  <si>
    <t>Dobava in montaža novih vgradnih svetil, parapetnih kanalov, vodnikov električnih instalacij, razdelilne omarice z odklopniki in ostalimi potrebnimi elementi, stikal in vtičnic ter instalacij elektronskih komunikacij, vključno z izvedbo meritev po opravljenih delih ter dostavo protokola.  (ocena)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</si>
</sst>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1]"/>
    <numFmt numFmtId="166" formatCode="#,##0.00\ _€"/>
  </numFmts>
  <fonts count="18">
    <font>
      <sz val="10"/>
      <name val="Arial CE"/>
      <charset val="238"/>
    </font>
    <font>
      <sz val="11"/>
      <name val="Arial Narrow"/>
      <family val="2"/>
      <charset val="238"/>
    </font>
    <font>
      <b/>
      <sz val="11"/>
      <name val="Arial Narrow"/>
      <family val="2"/>
      <charset val="238"/>
    </font>
    <font>
      <sz val="10"/>
      <name val="Arial Narrow"/>
      <family val="2"/>
      <charset val="238"/>
    </font>
    <font>
      <b/>
      <u/>
      <sz val="11"/>
      <name val="Arial Narrow"/>
      <family val="2"/>
      <charset val="238"/>
    </font>
    <font>
      <u/>
      <sz val="11"/>
      <name val="Arial Narrow"/>
      <family val="2"/>
      <charset val="238"/>
    </font>
    <font>
      <b/>
      <sz val="10"/>
      <name val="Arial Narrow"/>
      <family val="2"/>
      <charset val="238"/>
    </font>
    <font>
      <u/>
      <sz val="10"/>
      <name val="Arial Narrow"/>
      <family val="2"/>
      <charset val="238"/>
    </font>
    <font>
      <vertAlign val="superscript"/>
      <sz val="10"/>
      <name val="Arial Narrow"/>
      <family val="2"/>
      <charset val="238"/>
    </font>
    <font>
      <b/>
      <sz val="14"/>
      <name val="Arial Narrow"/>
      <family val="2"/>
      <charset val="238"/>
    </font>
    <font>
      <b/>
      <sz val="12"/>
      <name val="Arial Narrow"/>
      <family val="2"/>
      <charset val="238"/>
    </font>
    <font>
      <sz val="12"/>
      <name val="Arial Narrow"/>
      <family val="2"/>
      <charset val="238"/>
    </font>
    <font>
      <sz val="10"/>
      <color theme="1"/>
      <name val="Arial Narrow"/>
      <family val="2"/>
      <charset val="238"/>
    </font>
    <font>
      <sz val="11"/>
      <color theme="1"/>
      <name val="ISOCPEUR"/>
      <family val="2"/>
      <charset val="238"/>
    </font>
    <font>
      <b/>
      <sz val="11"/>
      <color indexed="8"/>
      <name val="Arial Narrow"/>
      <family val="2"/>
    </font>
    <font>
      <vertAlign val="subscript"/>
      <sz val="10"/>
      <name val="Arial Narrow"/>
      <family val="2"/>
      <charset val="238"/>
    </font>
    <font>
      <b/>
      <u/>
      <sz val="10"/>
      <name val="Arial CE"/>
      <charset val="238"/>
    </font>
    <font>
      <sz val="9"/>
      <name val="Arial Narrow"/>
      <family val="2"/>
      <charset val="238"/>
    </font>
  </fonts>
  <fills count="2">
    <fill>
      <patternFill patternType="none"/>
    </fill>
    <fill>
      <patternFill patternType="gray125"/>
    </fill>
  </fills>
  <borders count="3">
    <border>
      <left/>
      <right/>
      <top/>
      <bottom/>
      <diagonal/>
    </border>
    <border>
      <left/>
      <right/>
      <top style="thin">
        <color indexed="64"/>
      </top>
      <bottom style="double">
        <color indexed="64"/>
      </bottom>
      <diagonal/>
    </border>
    <border>
      <left/>
      <right/>
      <top/>
      <bottom style="double">
        <color indexed="8"/>
      </bottom>
      <diagonal/>
    </border>
  </borders>
  <cellStyleXfs count="1">
    <xf numFmtId="2" fontId="0" fillId="0" borderId="0">
      <alignment wrapText="1"/>
    </xf>
  </cellStyleXfs>
  <cellXfs count="68">
    <xf numFmtId="2" fontId="0" fillId="0" borderId="0" xfId="0">
      <alignment wrapText="1"/>
    </xf>
    <xf numFmtId="2" fontId="1" fillId="0" borderId="0" xfId="0" applyFont="1">
      <alignment wrapText="1"/>
    </xf>
    <xf numFmtId="4" fontId="1" fillId="0" borderId="0" xfId="0" applyNumberFormat="1" applyFont="1">
      <alignment wrapText="1"/>
    </xf>
    <xf numFmtId="1" fontId="3" fillId="0" borderId="0" xfId="0" applyNumberFormat="1" applyFont="1" applyAlignment="1">
      <alignment horizontal="left" vertical="top" wrapText="1"/>
    </xf>
    <xf numFmtId="2" fontId="4" fillId="0" borderId="0" xfId="0" applyFont="1" applyAlignment="1">
      <alignment vertical="center" wrapText="1"/>
    </xf>
    <xf numFmtId="2" fontId="3" fillId="0" borderId="0" xfId="0" applyFont="1" applyAlignment="1">
      <alignment horizontal="right" wrapText="1"/>
    </xf>
    <xf numFmtId="2" fontId="3" fillId="0" borderId="0" xfId="0" applyFont="1" applyAlignment="1">
      <alignment horizontal="center" wrapText="1"/>
    </xf>
    <xf numFmtId="2" fontId="3" fillId="0" borderId="0" xfId="0" applyFont="1">
      <alignment wrapText="1"/>
    </xf>
    <xf numFmtId="2" fontId="1" fillId="0" borderId="0" xfId="0" applyFont="1" applyAlignment="1">
      <alignment vertical="center" wrapText="1"/>
    </xf>
    <xf numFmtId="2" fontId="1" fillId="0" borderId="0" xfId="0" applyFont="1" applyAlignment="1">
      <alignment horizontal="right" wrapText="1"/>
    </xf>
    <xf numFmtId="2" fontId="1" fillId="0" borderId="0" xfId="0" applyFont="1" applyAlignment="1">
      <alignment horizontal="center" wrapText="1"/>
    </xf>
    <xf numFmtId="1" fontId="1" fillId="0" borderId="0" xfId="0" applyNumberFormat="1" applyFont="1" applyAlignment="1">
      <alignment horizontal="left" wrapText="1"/>
    </xf>
    <xf numFmtId="2" fontId="1" fillId="0" borderId="1" xfId="0" applyFont="1" applyBorder="1" applyAlignment="1">
      <alignment vertical="center" wrapText="1"/>
    </xf>
    <xf numFmtId="2" fontId="1" fillId="0" borderId="1" xfId="0" applyFont="1" applyBorder="1" applyAlignment="1">
      <alignment horizontal="center" vertical="center" wrapText="1"/>
    </xf>
    <xf numFmtId="4" fontId="1" fillId="0" borderId="1" xfId="0" applyNumberFormat="1" applyFont="1" applyBorder="1" applyAlignment="1">
      <alignment horizontal="right" vertical="center" wrapText="1"/>
    </xf>
    <xf numFmtId="2" fontId="1" fillId="0" borderId="0" xfId="0" applyFont="1" applyAlignment="1">
      <alignment horizontal="center" vertical="center" wrapText="1"/>
    </xf>
    <xf numFmtId="4" fontId="1" fillId="0" borderId="0" xfId="0" applyNumberFormat="1" applyFont="1" applyAlignment="1">
      <alignment horizontal="right" vertical="center" wrapText="1"/>
    </xf>
    <xf numFmtId="2" fontId="5" fillId="0" borderId="0" xfId="0" applyFont="1">
      <alignment wrapText="1"/>
    </xf>
    <xf numFmtId="4" fontId="1" fillId="0" borderId="0" xfId="0" applyNumberFormat="1" applyFont="1" applyAlignment="1">
      <alignment horizontal="right" wrapText="1"/>
    </xf>
    <xf numFmtId="2" fontId="2" fillId="0" borderId="0" xfId="0" applyFont="1">
      <alignment wrapText="1"/>
    </xf>
    <xf numFmtId="2" fontId="3" fillId="0" borderId="0" xfId="0" applyFont="1" applyAlignment="1">
      <alignment vertical="top" wrapText="1"/>
    </xf>
    <xf numFmtId="4" fontId="3" fillId="0" borderId="0" xfId="0" applyNumberFormat="1" applyFont="1" applyAlignment="1">
      <alignment horizontal="right" wrapText="1"/>
    </xf>
    <xf numFmtId="4" fontId="3" fillId="0" borderId="0" xfId="0" applyNumberFormat="1" applyFont="1">
      <alignment wrapText="1"/>
    </xf>
    <xf numFmtId="1" fontId="3" fillId="0" borderId="0" xfId="0" applyNumberFormat="1" applyFont="1" applyAlignment="1">
      <alignment horizontal="left" wrapText="1"/>
    </xf>
    <xf numFmtId="2" fontId="5" fillId="0" borderId="0" xfId="0" applyFont="1" applyAlignment="1">
      <alignment vertical="center" wrapText="1"/>
    </xf>
    <xf numFmtId="2" fontId="6" fillId="0" borderId="0" xfId="0" applyFont="1">
      <alignment wrapText="1"/>
    </xf>
    <xf numFmtId="0" fontId="12" fillId="0" borderId="0" xfId="0" applyNumberFormat="1" applyFont="1" applyAlignment="1">
      <alignment vertical="top" wrapText="1"/>
    </xf>
    <xf numFmtId="0" fontId="13" fillId="0" borderId="0" xfId="0" applyNumberFormat="1" applyFont="1" applyAlignment="1">
      <alignment vertical="top" wrapText="1"/>
    </xf>
    <xf numFmtId="164" fontId="3" fillId="0" borderId="0" xfId="0" applyNumberFormat="1" applyFont="1">
      <alignment wrapText="1"/>
    </xf>
    <xf numFmtId="165" fontId="3" fillId="0" borderId="0" xfId="0" applyNumberFormat="1" applyFont="1" applyAlignment="1"/>
    <xf numFmtId="165" fontId="1" fillId="0" borderId="1" xfId="0" applyNumberFormat="1" applyFont="1" applyBorder="1" applyAlignment="1"/>
    <xf numFmtId="10" fontId="3" fillId="0" borderId="0" xfId="0" applyNumberFormat="1" applyFont="1" applyAlignment="1">
      <alignment horizontal="right" wrapText="1"/>
    </xf>
    <xf numFmtId="2" fontId="3" fillId="0" borderId="0" xfId="0" applyFont="1" applyAlignment="1">
      <alignment horizontal="left" vertical="top" wrapText="1"/>
    </xf>
    <xf numFmtId="2" fontId="3" fillId="0" borderId="0" xfId="0" applyFont="1" applyAlignment="1">
      <alignment horizontal="center" vertical="top" wrapText="1"/>
    </xf>
    <xf numFmtId="4" fontId="3" fillId="0" borderId="0" xfId="0" applyNumberFormat="1" applyFont="1" applyAlignment="1">
      <alignment horizontal="right" vertical="top" wrapText="1"/>
    </xf>
    <xf numFmtId="164" fontId="3" fillId="0" borderId="0" xfId="0" applyNumberFormat="1" applyFont="1" applyAlignment="1">
      <alignment vertical="top" wrapText="1"/>
    </xf>
    <xf numFmtId="165" fontId="3" fillId="0" borderId="0" xfId="0" applyNumberFormat="1" applyFont="1" applyAlignment="1">
      <alignment vertical="top"/>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12" fillId="0" borderId="0" xfId="0" applyNumberFormat="1" applyFont="1" applyAlignment="1">
      <alignment horizontal="left" vertical="top" wrapText="1"/>
    </xf>
    <xf numFmtId="165" fontId="1" fillId="0" borderId="0" xfId="0" applyNumberFormat="1" applyFont="1" applyAlignment="1"/>
    <xf numFmtId="2" fontId="1" fillId="0" borderId="0" xfId="0" applyFont="1" applyAlignment="1">
      <alignment vertical="top" wrapText="1"/>
    </xf>
    <xf numFmtId="2" fontId="9" fillId="0" borderId="0" xfId="0" applyFont="1" applyAlignment="1"/>
    <xf numFmtId="2" fontId="9" fillId="0" borderId="0" xfId="0" applyFont="1" applyAlignment="1">
      <alignment vertical="top"/>
    </xf>
    <xf numFmtId="2" fontId="1" fillId="0" borderId="0" xfId="0" applyFont="1" applyAlignment="1">
      <alignment vertical="top"/>
    </xf>
    <xf numFmtId="2" fontId="10" fillId="0" borderId="0" xfId="0" applyFont="1" applyAlignment="1">
      <alignment vertical="top"/>
    </xf>
    <xf numFmtId="0" fontId="11" fillId="0" borderId="0" xfId="0" applyNumberFormat="1" applyFont="1" applyAlignment="1"/>
    <xf numFmtId="10" fontId="11" fillId="0" borderId="0" xfId="0" applyNumberFormat="1" applyFont="1" applyAlignment="1"/>
    <xf numFmtId="164" fontId="11" fillId="0" borderId="0" xfId="0" applyNumberFormat="1" applyFont="1" applyAlignment="1"/>
    <xf numFmtId="0" fontId="9" fillId="0" borderId="1" xfId="0" applyNumberFormat="1" applyFont="1" applyBorder="1" applyAlignment="1"/>
    <xf numFmtId="164" fontId="9" fillId="0" borderId="1" xfId="0" applyNumberFormat="1" applyFont="1" applyBorder="1" applyAlignment="1"/>
    <xf numFmtId="166" fontId="3" fillId="0" borderId="0" xfId="0" applyNumberFormat="1" applyFont="1" applyAlignment="1">
      <alignment horizontal="right"/>
    </xf>
    <xf numFmtId="164" fontId="3" fillId="0" borderId="0" xfId="0" applyNumberFormat="1" applyFont="1" applyAlignment="1">
      <alignment horizontal="right"/>
    </xf>
    <xf numFmtId="0" fontId="3" fillId="0" borderId="0" xfId="0" applyNumberFormat="1" applyFont="1" applyAlignment="1">
      <alignment horizontal="center"/>
    </xf>
    <xf numFmtId="164" fontId="1" fillId="0" borderId="0" xfId="0" applyNumberFormat="1" applyFont="1">
      <alignment wrapText="1"/>
    </xf>
    <xf numFmtId="0" fontId="14" fillId="0" borderId="2" xfId="0" applyNumberFormat="1" applyFont="1" applyBorder="1" applyAlignment="1">
      <alignment vertical="top"/>
    </xf>
    <xf numFmtId="0" fontId="14" fillId="0" borderId="2" xfId="0" applyNumberFormat="1" applyFont="1" applyBorder="1" applyAlignment="1"/>
    <xf numFmtId="0" fontId="14" fillId="0" borderId="2" xfId="0" applyNumberFormat="1" applyFont="1" applyBorder="1" applyAlignment="1">
      <alignment horizontal="center"/>
    </xf>
    <xf numFmtId="1" fontId="1" fillId="0" borderId="0" xfId="0" applyNumberFormat="1" applyFont="1" applyAlignment="1">
      <alignment horizontal="center" wrapText="1"/>
    </xf>
    <xf numFmtId="0" fontId="3" fillId="0" borderId="0" xfId="0" applyNumberFormat="1" applyFont="1" applyAlignment="1">
      <alignment horizontal="right" vertical="top" wrapText="1"/>
    </xf>
    <xf numFmtId="2" fontId="16" fillId="0" borderId="0" xfId="0" applyFont="1" applyAlignment="1">
      <alignment vertical="top" wrapText="1"/>
    </xf>
    <xf numFmtId="0" fontId="3" fillId="0" borderId="0" xfId="0" applyNumberFormat="1" applyFont="1" applyAlignment="1">
      <alignment horizontal="right" wrapText="1"/>
    </xf>
    <xf numFmtId="0" fontId="3" fillId="0" borderId="0" xfId="0" applyNumberFormat="1" applyFont="1" applyAlignment="1">
      <alignment horizontal="left" wrapText="1"/>
    </xf>
    <xf numFmtId="2" fontId="10" fillId="0" borderId="0" xfId="0" applyFont="1">
      <alignment wrapText="1"/>
    </xf>
    <xf numFmtId="2" fontId="17" fillId="0" borderId="0" xfId="0" applyFont="1">
      <alignment wrapText="1"/>
    </xf>
    <xf numFmtId="0" fontId="3" fillId="0" borderId="0" xfId="0" applyNumberFormat="1" applyFont="1" applyAlignment="1">
      <alignment horizontal="left" vertical="top" wrapText="1"/>
    </xf>
    <xf numFmtId="2" fontId="3" fillId="0" borderId="0" xfId="0" applyFont="1" applyAlignment="1">
      <alignment horizontal="left" vertical="top" wrapText="1"/>
    </xf>
    <xf numFmtId="0" fontId="3" fillId="0" borderId="0" xfId="0" applyNumberFormat="1" applyFont="1" applyAlignment="1">
      <alignment horizontal="left" vertical="top"/>
    </xf>
  </cellXfs>
  <cellStyles count="1">
    <cellStyle name="Navadno"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303"/>
  <sheetViews>
    <sheetView tabSelected="1" view="pageLayout" topLeftCell="A186" zoomScaleNormal="100" zoomScaleSheetLayoutView="100" workbookViewId="0">
      <selection activeCell="E191" activeCellId="45" sqref="E191"/>
    </sheetView>
  </sheetViews>
  <sheetFormatPr defaultColWidth="9.109375" defaultRowHeight="13.8"/>
  <cols>
    <col min="1" max="1" width="4.88671875" style="11" customWidth="1"/>
    <col min="2" max="2" width="36.6640625" style="1" customWidth="1"/>
    <col min="3" max="3" width="6.5546875" style="9" customWidth="1"/>
    <col min="4" max="4" width="10.6640625" style="10" customWidth="1"/>
    <col min="5" max="5" width="13.44140625" style="18" customWidth="1"/>
    <col min="6" max="6" width="14.5546875" style="1" customWidth="1"/>
    <col min="7" max="7" width="14" style="1" customWidth="1"/>
    <col min="8" max="16384" width="9.109375" style="1"/>
  </cols>
  <sheetData>
    <row r="2" spans="1:6">
      <c r="B2" s="41" t="s">
        <v>22</v>
      </c>
    </row>
    <row r="3" spans="1:6" ht="18">
      <c r="B3" s="42" t="s">
        <v>34</v>
      </c>
    </row>
    <row r="4" spans="1:6" ht="18">
      <c r="B4" s="42" t="s">
        <v>24</v>
      </c>
    </row>
    <row r="5" spans="1:6" ht="18">
      <c r="B5" s="43"/>
    </row>
    <row r="6" spans="1:6">
      <c r="B6" s="44" t="s">
        <v>23</v>
      </c>
    </row>
    <row r="7" spans="1:6" ht="18">
      <c r="B7" s="43" t="s">
        <v>24</v>
      </c>
    </row>
    <row r="8" spans="1:6" ht="18">
      <c r="B8" s="43" t="s">
        <v>26</v>
      </c>
    </row>
    <row r="9" spans="1:6" ht="18">
      <c r="B9" s="43" t="s">
        <v>25</v>
      </c>
    </row>
    <row r="10" spans="1:6" ht="15.6">
      <c r="A10" s="23"/>
      <c r="B10" s="45"/>
    </row>
    <row r="11" spans="1:6" ht="14.4">
      <c r="A11" s="23"/>
      <c r="B11" s="44" t="s">
        <v>27</v>
      </c>
    </row>
    <row r="12" spans="1:6" ht="18">
      <c r="A12" s="23"/>
      <c r="B12" s="43" t="s">
        <v>35</v>
      </c>
    </row>
    <row r="13" spans="1:6" ht="15.6">
      <c r="A13" s="23"/>
      <c r="B13" s="45"/>
    </row>
    <row r="14" spans="1:6" ht="15.6">
      <c r="A14" s="23"/>
      <c r="B14" s="45" t="s">
        <v>125</v>
      </c>
    </row>
    <row r="15" spans="1:6" ht="14.4">
      <c r="A15" s="23"/>
      <c r="B15" s="4" t="s">
        <v>0</v>
      </c>
      <c r="C15" s="5"/>
      <c r="D15" s="6"/>
      <c r="E15" s="7"/>
      <c r="F15" s="7"/>
    </row>
    <row r="16" spans="1:6" ht="14.4">
      <c r="A16" s="23"/>
      <c r="B16" s="7"/>
      <c r="C16" s="5"/>
      <c r="D16" s="6"/>
      <c r="E16" s="7"/>
      <c r="F16" s="7"/>
    </row>
    <row r="17" spans="1:8" ht="14.4">
      <c r="A17" s="58" t="s">
        <v>60</v>
      </c>
      <c r="B17" s="1" t="s">
        <v>69</v>
      </c>
      <c r="C17" s="5"/>
      <c r="D17" s="6"/>
      <c r="E17" s="7"/>
      <c r="F17" s="54">
        <f>F68</f>
        <v>0</v>
      </c>
    </row>
    <row r="18" spans="1:8" ht="14.25" customHeight="1">
      <c r="A18" s="58" t="s">
        <v>61</v>
      </c>
      <c r="B18" s="1" t="s">
        <v>81</v>
      </c>
      <c r="C18" s="5"/>
      <c r="D18" s="6"/>
      <c r="E18" s="7"/>
      <c r="F18" s="54">
        <f>F92</f>
        <v>0</v>
      </c>
    </row>
    <row r="19" spans="1:8" ht="14.25" customHeight="1">
      <c r="A19" s="58" t="s">
        <v>62</v>
      </c>
      <c r="B19" s="1" t="s">
        <v>80</v>
      </c>
      <c r="C19" s="5"/>
      <c r="D19" s="6"/>
      <c r="E19" s="7"/>
      <c r="F19" s="54">
        <f>F105</f>
        <v>0</v>
      </c>
    </row>
    <row r="20" spans="1:8" ht="14.4">
      <c r="A20" s="58" t="s">
        <v>63</v>
      </c>
      <c r="B20" s="8" t="s">
        <v>79</v>
      </c>
      <c r="C20" s="5"/>
      <c r="D20" s="6"/>
      <c r="E20" s="7"/>
      <c r="F20" s="54">
        <f>F117</f>
        <v>0</v>
      </c>
    </row>
    <row r="21" spans="1:8">
      <c r="A21" s="58" t="s">
        <v>64</v>
      </c>
      <c r="B21" s="8" t="s">
        <v>82</v>
      </c>
      <c r="E21" s="1"/>
      <c r="F21" s="54">
        <f>F132</f>
        <v>0</v>
      </c>
    </row>
    <row r="22" spans="1:8">
      <c r="A22" s="58" t="s">
        <v>65</v>
      </c>
      <c r="B22" s="8" t="s">
        <v>83</v>
      </c>
      <c r="E22" s="1"/>
      <c r="F22" s="54">
        <f>F153</f>
        <v>0</v>
      </c>
      <c r="H22" s="2"/>
    </row>
    <row r="23" spans="1:8">
      <c r="A23" s="58" t="s">
        <v>66</v>
      </c>
      <c r="B23" s="8" t="s">
        <v>84</v>
      </c>
      <c r="E23" s="1"/>
      <c r="F23" s="54">
        <f>F168</f>
        <v>0</v>
      </c>
      <c r="H23" s="2"/>
    </row>
    <row r="24" spans="1:8">
      <c r="A24" s="58" t="s">
        <v>67</v>
      </c>
      <c r="B24" s="8" t="s">
        <v>59</v>
      </c>
      <c r="E24" s="1"/>
      <c r="F24" s="54">
        <f>F180</f>
        <v>0</v>
      </c>
      <c r="H24" s="2"/>
    </row>
    <row r="25" spans="1:8">
      <c r="A25" s="58" t="s">
        <v>68</v>
      </c>
      <c r="B25" s="8" t="s">
        <v>85</v>
      </c>
      <c r="E25" s="1"/>
      <c r="F25" s="54">
        <f>F193</f>
        <v>0</v>
      </c>
      <c r="H25" s="2"/>
    </row>
    <row r="26" spans="1:8">
      <c r="E26" s="1"/>
      <c r="H26" s="2"/>
    </row>
    <row r="27" spans="1:8" ht="14.4" thickBot="1">
      <c r="B27" s="12" t="s">
        <v>2</v>
      </c>
      <c r="C27" s="13"/>
      <c r="D27" s="14"/>
      <c r="E27" s="12" t="s">
        <v>1</v>
      </c>
      <c r="F27" s="30">
        <f>SUM(F17:F25)</f>
        <v>0</v>
      </c>
      <c r="H27" s="2"/>
    </row>
    <row r="28" spans="1:8" ht="16.2" thickTop="1">
      <c r="B28" s="46" t="s">
        <v>28</v>
      </c>
      <c r="C28" s="47"/>
      <c r="D28" s="48"/>
      <c r="E28" s="47">
        <v>0.22</v>
      </c>
      <c r="F28" s="48">
        <f>F27*0.22</f>
        <v>0</v>
      </c>
      <c r="H28" s="2"/>
    </row>
    <row r="29" spans="1:8" ht="18.600000000000001" thickBot="1">
      <c r="B29" s="49" t="s">
        <v>29</v>
      </c>
      <c r="C29" s="49"/>
      <c r="D29" s="50"/>
      <c r="E29" s="49"/>
      <c r="F29" s="50">
        <f>SUM(F27:F28)</f>
        <v>0</v>
      </c>
      <c r="H29" s="2"/>
    </row>
    <row r="30" spans="1:8" ht="14.4" thickTop="1">
      <c r="B30" s="17"/>
      <c r="E30" s="1"/>
      <c r="H30" s="2"/>
    </row>
    <row r="31" spans="1:8">
      <c r="B31" s="17"/>
      <c r="E31" s="1"/>
      <c r="H31" s="2"/>
    </row>
    <row r="32" spans="1:8">
      <c r="B32" s="60" t="s">
        <v>100</v>
      </c>
      <c r="F32" s="19"/>
      <c r="H32" s="2"/>
    </row>
    <row r="33" spans="2:6">
      <c r="B33" s="66" t="s">
        <v>101</v>
      </c>
      <c r="C33" s="66"/>
      <c r="D33" s="66"/>
      <c r="E33" s="66"/>
      <c r="F33" s="66"/>
    </row>
    <row r="34" spans="2:6" ht="27.75" customHeight="1">
      <c r="B34" s="66" t="s">
        <v>10</v>
      </c>
      <c r="C34" s="66"/>
      <c r="D34" s="66"/>
      <c r="E34" s="66"/>
      <c r="F34" s="66"/>
    </row>
    <row r="35" spans="2:6" ht="27" customHeight="1">
      <c r="B35" s="66" t="s">
        <v>102</v>
      </c>
      <c r="C35" s="66"/>
      <c r="D35" s="66"/>
      <c r="E35" s="66"/>
      <c r="F35" s="66"/>
    </row>
    <row r="36" spans="2:6" ht="54" customHeight="1">
      <c r="B36" s="65" t="s">
        <v>103</v>
      </c>
      <c r="C36" s="65"/>
      <c r="D36" s="65"/>
      <c r="E36" s="65"/>
      <c r="F36" s="65"/>
    </row>
    <row r="37" spans="2:6" ht="41.25" customHeight="1">
      <c r="B37" s="65" t="s">
        <v>118</v>
      </c>
      <c r="C37" s="65"/>
      <c r="D37" s="65"/>
      <c r="E37" s="65"/>
      <c r="F37" s="65"/>
    </row>
    <row r="38" spans="2:6" ht="30.75" customHeight="1">
      <c r="B38" s="65" t="s">
        <v>104</v>
      </c>
      <c r="C38" s="65"/>
      <c r="D38" s="65"/>
      <c r="E38" s="65"/>
      <c r="F38" s="65"/>
    </row>
    <row r="39" spans="2:6" ht="30" customHeight="1">
      <c r="B39" s="65" t="s">
        <v>105</v>
      </c>
      <c r="C39" s="65"/>
      <c r="D39" s="65"/>
      <c r="E39" s="65"/>
      <c r="F39" s="65"/>
    </row>
    <row r="40" spans="2:6">
      <c r="B40" s="65" t="s">
        <v>106</v>
      </c>
      <c r="C40" s="65"/>
      <c r="D40" s="65"/>
      <c r="E40" s="65"/>
      <c r="F40" s="65"/>
    </row>
    <row r="41" spans="2:6" ht="40.5" customHeight="1">
      <c r="B41" s="65" t="s">
        <v>107</v>
      </c>
      <c r="C41" s="65"/>
      <c r="D41" s="65"/>
      <c r="E41" s="65"/>
      <c r="F41" s="65"/>
    </row>
    <row r="42" spans="2:6">
      <c r="B42" s="65" t="s">
        <v>108</v>
      </c>
      <c r="C42" s="65"/>
      <c r="D42" s="65"/>
      <c r="E42" s="65"/>
      <c r="F42" s="65"/>
    </row>
    <row r="43" spans="2:6" ht="27.75" customHeight="1">
      <c r="B43" s="65" t="s">
        <v>109</v>
      </c>
      <c r="C43" s="65"/>
      <c r="D43" s="65"/>
      <c r="E43" s="65"/>
      <c r="F43" s="65"/>
    </row>
    <row r="44" spans="2:6">
      <c r="B44" s="65" t="s">
        <v>110</v>
      </c>
      <c r="C44" s="65"/>
      <c r="D44" s="65"/>
      <c r="E44" s="65"/>
      <c r="F44" s="65"/>
    </row>
    <row r="45" spans="2:6">
      <c r="B45" s="67" t="s">
        <v>111</v>
      </c>
      <c r="C45" s="67"/>
      <c r="D45" s="67"/>
      <c r="E45" s="67"/>
      <c r="F45" s="67"/>
    </row>
    <row r="46" spans="2:6">
      <c r="B46" s="67" t="s">
        <v>112</v>
      </c>
      <c r="C46" s="67"/>
      <c r="D46" s="67"/>
      <c r="E46" s="67"/>
      <c r="F46" s="67"/>
    </row>
    <row r="47" spans="2:6">
      <c r="B47" s="65" t="s">
        <v>113</v>
      </c>
      <c r="C47" s="65"/>
      <c r="D47" s="65"/>
      <c r="E47" s="65"/>
      <c r="F47" s="65"/>
    </row>
    <row r="48" spans="2:6">
      <c r="B48" s="67" t="s">
        <v>114</v>
      </c>
      <c r="C48" s="67"/>
      <c r="D48" s="67"/>
      <c r="E48" s="67"/>
      <c r="F48" s="67"/>
    </row>
    <row r="49" spans="1:6" ht="29.25" customHeight="1">
      <c r="B49" s="65" t="s">
        <v>115</v>
      </c>
      <c r="C49" s="65"/>
      <c r="D49" s="65"/>
      <c r="E49" s="65"/>
      <c r="F49" s="65"/>
    </row>
    <row r="50" spans="1:6">
      <c r="B50" s="67" t="s">
        <v>116</v>
      </c>
      <c r="C50" s="67"/>
      <c r="D50" s="67"/>
      <c r="E50" s="67"/>
      <c r="F50" s="67"/>
    </row>
    <row r="51" spans="1:6" ht="54" customHeight="1">
      <c r="B51" s="65" t="s">
        <v>117</v>
      </c>
      <c r="C51" s="65"/>
      <c r="D51" s="65"/>
      <c r="E51" s="65"/>
      <c r="F51" s="65"/>
    </row>
    <row r="52" spans="1:6">
      <c r="B52" s="38"/>
      <c r="C52" s="38"/>
      <c r="D52" s="38"/>
      <c r="E52" s="38"/>
      <c r="F52" s="38"/>
    </row>
    <row r="53" spans="1:6" ht="14.4">
      <c r="B53" s="7" t="s">
        <v>119</v>
      </c>
      <c r="C53" s="61"/>
      <c r="D53" s="62"/>
    </row>
    <row r="54" spans="1:6" ht="15.6">
      <c r="B54" s="63" t="s">
        <v>120</v>
      </c>
      <c r="C54" s="7"/>
      <c r="D54" s="62"/>
    </row>
    <row r="55" spans="1:6" ht="14.4">
      <c r="B55" s="64" t="s">
        <v>121</v>
      </c>
      <c r="C55" s="7"/>
      <c r="D55" s="7"/>
    </row>
    <row r="56" spans="1:6" ht="14.4">
      <c r="B56" s="64" t="s">
        <v>122</v>
      </c>
      <c r="C56" s="7"/>
      <c r="D56" s="7"/>
    </row>
    <row r="57" spans="1:6" ht="14.4">
      <c r="B57" s="64" t="s">
        <v>123</v>
      </c>
      <c r="C57" s="7"/>
      <c r="D57" s="7"/>
      <c r="E57" s="61" t="s">
        <v>124</v>
      </c>
      <c r="F57" s="62">
        <v>2024</v>
      </c>
    </row>
    <row r="58" spans="1:6" ht="14.4" thickBot="1">
      <c r="A58" s="55"/>
      <c r="B58" s="56" t="s">
        <v>38</v>
      </c>
      <c r="C58" s="57" t="s">
        <v>39</v>
      </c>
      <c r="D58" s="57" t="s">
        <v>40</v>
      </c>
      <c r="E58" s="57" t="s">
        <v>41</v>
      </c>
      <c r="F58" s="57" t="s">
        <v>42</v>
      </c>
    </row>
    <row r="59" spans="1:6" ht="14.4" thickTop="1">
      <c r="B59" s="19"/>
    </row>
    <row r="60" spans="1:6">
      <c r="A60" s="58" t="s">
        <v>60</v>
      </c>
      <c r="B60" s="17" t="s">
        <v>69</v>
      </c>
    </row>
    <row r="61" spans="1:6">
      <c r="B61" s="19"/>
    </row>
    <row r="62" spans="1:6" ht="55.2">
      <c r="A62" s="3" t="s">
        <v>3</v>
      </c>
      <c r="B62" s="32" t="s">
        <v>45</v>
      </c>
      <c r="C62" s="6" t="s">
        <v>21</v>
      </c>
      <c r="D62" s="21">
        <v>1</v>
      </c>
      <c r="E62" s="28">
        <v>0</v>
      </c>
      <c r="F62" s="29">
        <f>D62*E62</f>
        <v>0</v>
      </c>
    </row>
    <row r="63" spans="1:6" ht="14.4">
      <c r="A63" s="3"/>
      <c r="B63" s="20"/>
      <c r="C63" s="6"/>
      <c r="D63" s="21"/>
      <c r="E63" s="28"/>
      <c r="F63" s="29"/>
    </row>
    <row r="64" spans="1:6" ht="41.4">
      <c r="A64" s="3" t="s">
        <v>4</v>
      </c>
      <c r="B64" s="20" t="s">
        <v>36</v>
      </c>
      <c r="C64" s="6" t="s">
        <v>21</v>
      </c>
      <c r="D64" s="21">
        <v>1</v>
      </c>
      <c r="E64" s="28">
        <v>0</v>
      </c>
      <c r="F64" s="29">
        <f>D64*E64</f>
        <v>0</v>
      </c>
    </row>
    <row r="65" spans="1:6" ht="14.4">
      <c r="A65" s="3"/>
      <c r="B65" s="20"/>
      <c r="C65" s="6"/>
      <c r="D65" s="21"/>
      <c r="E65" s="28"/>
      <c r="F65" s="29"/>
    </row>
    <row r="66" spans="1:6" ht="41.4">
      <c r="A66" s="3" t="s">
        <v>5</v>
      </c>
      <c r="B66" s="32" t="s">
        <v>44</v>
      </c>
      <c r="C66" s="6" t="s">
        <v>21</v>
      </c>
      <c r="D66" s="21">
        <v>1</v>
      </c>
      <c r="E66" s="28">
        <v>0</v>
      </c>
      <c r="F66" s="29">
        <f>D66*E66</f>
        <v>0</v>
      </c>
    </row>
    <row r="67" spans="1:6" ht="14.4">
      <c r="A67" s="23"/>
      <c r="B67" s="7"/>
      <c r="C67" s="6"/>
      <c r="D67" s="21"/>
      <c r="E67" s="7" t="s">
        <v>1</v>
      </c>
      <c r="F67" s="22"/>
    </row>
    <row r="68" spans="1:6" ht="15" thickBot="1">
      <c r="A68" s="23"/>
      <c r="B68" s="12" t="s">
        <v>2</v>
      </c>
      <c r="C68" s="13"/>
      <c r="D68" s="14"/>
      <c r="E68" s="12" t="s">
        <v>1</v>
      </c>
      <c r="F68" s="30">
        <f>SUM(F62:F66)</f>
        <v>0</v>
      </c>
    </row>
    <row r="69" spans="1:6" ht="15" thickTop="1">
      <c r="A69" s="23"/>
      <c r="B69" s="7"/>
      <c r="C69" s="6"/>
      <c r="D69" s="21"/>
      <c r="E69" s="7" t="s">
        <v>1</v>
      </c>
      <c r="F69" s="7"/>
    </row>
    <row r="70" spans="1:6">
      <c r="A70" s="58" t="s">
        <v>61</v>
      </c>
      <c r="B70" s="17" t="s">
        <v>81</v>
      </c>
    </row>
    <row r="71" spans="1:6">
      <c r="B71" s="19"/>
    </row>
    <row r="72" spans="1:6" ht="27.6">
      <c r="A72" s="3" t="s">
        <v>3</v>
      </c>
      <c r="B72" s="20" t="s">
        <v>48</v>
      </c>
      <c r="C72" s="6" t="s">
        <v>12</v>
      </c>
      <c r="D72" s="21">
        <v>1.5</v>
      </c>
      <c r="E72" s="28">
        <v>0</v>
      </c>
      <c r="F72" s="29">
        <f>D72*E72</f>
        <v>0</v>
      </c>
    </row>
    <row r="73" spans="1:6" ht="14.4">
      <c r="A73" s="3"/>
      <c r="B73" s="20"/>
      <c r="C73" s="6"/>
      <c r="D73" s="21"/>
      <c r="E73" s="22"/>
      <c r="F73" s="22"/>
    </row>
    <row r="74" spans="1:6" ht="41.4">
      <c r="A74" s="3" t="s">
        <v>4</v>
      </c>
      <c r="B74" s="20" t="s">
        <v>49</v>
      </c>
      <c r="C74" s="6" t="s">
        <v>14</v>
      </c>
      <c r="D74" s="21">
        <v>57</v>
      </c>
      <c r="E74" s="28">
        <v>0</v>
      </c>
      <c r="F74" s="29">
        <f>D74*E74</f>
        <v>0</v>
      </c>
    </row>
    <row r="75" spans="1:6" ht="14.4">
      <c r="A75" s="3"/>
      <c r="B75" s="20"/>
      <c r="C75" s="6"/>
      <c r="D75" s="21"/>
      <c r="E75" s="28"/>
      <c r="F75" s="29"/>
    </row>
    <row r="76" spans="1:6" ht="27.6">
      <c r="A76" s="3" t="s">
        <v>5</v>
      </c>
      <c r="B76" s="20" t="s">
        <v>126</v>
      </c>
      <c r="C76" s="6" t="s">
        <v>12</v>
      </c>
      <c r="D76" s="21">
        <v>62.2</v>
      </c>
      <c r="E76" s="28">
        <v>0</v>
      </c>
      <c r="F76" s="29">
        <f>D76*E76</f>
        <v>0</v>
      </c>
    </row>
    <row r="77" spans="1:6" ht="14.4">
      <c r="A77" s="3"/>
      <c r="B77" s="32"/>
      <c r="C77" s="6"/>
      <c r="D77" s="21"/>
      <c r="E77" s="28"/>
      <c r="F77" s="29"/>
    </row>
    <row r="78" spans="1:6" ht="27.6">
      <c r="A78" s="3" t="s">
        <v>6</v>
      </c>
      <c r="B78" s="20" t="s">
        <v>50</v>
      </c>
      <c r="C78" s="6" t="s">
        <v>14</v>
      </c>
      <c r="D78" s="21">
        <v>7.05</v>
      </c>
      <c r="E78" s="28">
        <v>0</v>
      </c>
      <c r="F78" s="29">
        <f>D78*E78</f>
        <v>0</v>
      </c>
    </row>
    <row r="79" spans="1:6" ht="14.4">
      <c r="A79" s="23"/>
      <c r="B79" s="20"/>
      <c r="C79" s="6"/>
      <c r="D79" s="21"/>
      <c r="E79" s="22"/>
      <c r="F79" s="22"/>
    </row>
    <row r="80" spans="1:6" ht="55.2">
      <c r="A80" s="3" t="s">
        <v>7</v>
      </c>
      <c r="B80" s="20" t="s">
        <v>51</v>
      </c>
      <c r="C80" s="6" t="s">
        <v>12</v>
      </c>
      <c r="D80" s="21">
        <v>3.6</v>
      </c>
      <c r="E80" s="28">
        <v>0</v>
      </c>
      <c r="F80" s="29">
        <f>D80*E80</f>
        <v>0</v>
      </c>
    </row>
    <row r="81" spans="1:6" ht="14.4">
      <c r="A81" s="23"/>
      <c r="B81" s="20"/>
      <c r="C81" s="6"/>
      <c r="D81" s="21"/>
      <c r="E81" s="28"/>
      <c r="F81" s="29"/>
    </row>
    <row r="82" spans="1:6" ht="41.4">
      <c r="A82" s="3" t="s">
        <v>8</v>
      </c>
      <c r="B82" s="20" t="s">
        <v>53</v>
      </c>
      <c r="C82" s="6" t="s">
        <v>21</v>
      </c>
      <c r="D82" s="21">
        <v>2</v>
      </c>
      <c r="E82" s="28">
        <v>0</v>
      </c>
      <c r="F82" s="29">
        <f>D82*E82</f>
        <v>0</v>
      </c>
    </row>
    <row r="83" spans="1:6" ht="14.4">
      <c r="A83" s="23"/>
      <c r="B83" s="20"/>
      <c r="C83" s="6"/>
      <c r="D83" s="21"/>
      <c r="E83" s="28"/>
      <c r="F83" s="29"/>
    </row>
    <row r="84" spans="1:6" ht="57">
      <c r="A84" s="3" t="s">
        <v>9</v>
      </c>
      <c r="B84" s="32" t="s">
        <v>52</v>
      </c>
      <c r="C84" s="6" t="s">
        <v>30</v>
      </c>
      <c r="D84" s="21">
        <v>1</v>
      </c>
      <c r="E84" s="28">
        <v>0</v>
      </c>
      <c r="F84" s="29">
        <f>D84*E84</f>
        <v>0</v>
      </c>
    </row>
    <row r="85" spans="1:6" ht="14.4">
      <c r="A85" s="23"/>
      <c r="B85" s="32"/>
      <c r="C85" s="6"/>
      <c r="D85" s="21"/>
      <c r="E85" s="28"/>
      <c r="F85" s="29"/>
    </row>
    <row r="86" spans="1:6" ht="29.4">
      <c r="A86" s="3" t="s">
        <v>37</v>
      </c>
      <c r="B86" s="32" t="s">
        <v>46</v>
      </c>
      <c r="C86" s="6" t="s">
        <v>30</v>
      </c>
      <c r="D86" s="21">
        <v>1</v>
      </c>
      <c r="E86" s="28">
        <v>0</v>
      </c>
      <c r="F86" s="29">
        <f>D86*E86</f>
        <v>0</v>
      </c>
    </row>
    <row r="87" spans="1:6" ht="14.4">
      <c r="A87" s="23"/>
      <c r="B87" s="20"/>
      <c r="C87" s="6"/>
      <c r="D87" s="21"/>
      <c r="E87" s="7"/>
      <c r="F87" s="22"/>
    </row>
    <row r="88" spans="1:6" ht="124.2">
      <c r="A88" s="3" t="s">
        <v>43</v>
      </c>
      <c r="B88" s="20" t="s">
        <v>97</v>
      </c>
      <c r="C88" s="6" t="s">
        <v>13</v>
      </c>
      <c r="D88" s="21">
        <v>3.88</v>
      </c>
      <c r="E88" s="28">
        <v>0</v>
      </c>
      <c r="F88" s="29">
        <f>D88*E88</f>
        <v>0</v>
      </c>
    </row>
    <row r="89" spans="1:6" ht="14.4">
      <c r="A89" s="23"/>
      <c r="B89" s="20"/>
      <c r="C89" s="6"/>
      <c r="D89" s="21"/>
      <c r="E89" s="7"/>
      <c r="F89" s="22"/>
    </row>
    <row r="90" spans="1:6" ht="27.6">
      <c r="A90" s="3" t="s">
        <v>47</v>
      </c>
      <c r="B90" s="20" t="s">
        <v>11</v>
      </c>
      <c r="C90" s="6" t="s">
        <v>15</v>
      </c>
      <c r="D90" s="31">
        <v>0.1</v>
      </c>
      <c r="E90" s="28">
        <f>SUM(F72:F88)</f>
        <v>0</v>
      </c>
      <c r="F90" s="29">
        <f>D90*E90</f>
        <v>0</v>
      </c>
    </row>
    <row r="91" spans="1:6" ht="14.4">
      <c r="A91" s="23"/>
      <c r="B91" s="7"/>
      <c r="C91" s="6"/>
      <c r="D91" s="21"/>
      <c r="E91" s="7"/>
      <c r="F91" s="22"/>
    </row>
    <row r="92" spans="1:6" ht="15" thickBot="1">
      <c r="A92" s="23"/>
      <c r="B92" s="12" t="s">
        <v>2</v>
      </c>
      <c r="C92" s="13"/>
      <c r="D92" s="14"/>
      <c r="E92" s="12"/>
      <c r="F92" s="30">
        <f>SUM(F72:F90)</f>
        <v>0</v>
      </c>
    </row>
    <row r="93" spans="1:6" ht="15" thickTop="1">
      <c r="A93" s="23"/>
      <c r="B93" s="8"/>
      <c r="C93" s="15"/>
      <c r="D93" s="16"/>
      <c r="E93" s="8"/>
      <c r="F93" s="40"/>
    </row>
    <row r="94" spans="1:6" ht="14.4">
      <c r="A94" s="23"/>
      <c r="B94" s="8"/>
      <c r="C94" s="15"/>
      <c r="D94" s="16"/>
      <c r="E94" s="8"/>
      <c r="F94" s="40"/>
    </row>
    <row r="95" spans="1:6" ht="14.4">
      <c r="A95" s="58" t="s">
        <v>62</v>
      </c>
      <c r="B95" s="24" t="s">
        <v>80</v>
      </c>
      <c r="C95" s="6"/>
      <c r="D95" s="21"/>
      <c r="E95" s="7" t="s">
        <v>1</v>
      </c>
      <c r="F95" s="7"/>
    </row>
    <row r="96" spans="1:6" ht="14.4">
      <c r="A96" s="23"/>
      <c r="B96" s="25"/>
      <c r="C96" s="6"/>
      <c r="D96" s="21"/>
      <c r="E96" s="7" t="s">
        <v>1</v>
      </c>
      <c r="F96" s="7"/>
    </row>
    <row r="97" spans="1:6" ht="82.8">
      <c r="A97" s="3" t="s">
        <v>3</v>
      </c>
      <c r="B97" s="20" t="s">
        <v>55</v>
      </c>
      <c r="C97" s="6" t="s">
        <v>12</v>
      </c>
      <c r="D97" s="21">
        <v>8</v>
      </c>
      <c r="E97" s="28">
        <v>0</v>
      </c>
      <c r="F97" s="29">
        <f>D97*E97</f>
        <v>0</v>
      </c>
    </row>
    <row r="98" spans="1:6" ht="14.4">
      <c r="A98" s="7"/>
      <c r="B98" s="20"/>
      <c r="C98" s="6"/>
      <c r="D98" s="21"/>
      <c r="E98" s="28"/>
      <c r="F98" s="29"/>
    </row>
    <row r="99" spans="1:6" ht="124.2">
      <c r="A99" s="3" t="s">
        <v>4</v>
      </c>
      <c r="B99" s="20" t="s">
        <v>56</v>
      </c>
      <c r="C99" s="6" t="s">
        <v>12</v>
      </c>
      <c r="D99" s="21">
        <v>5.25</v>
      </c>
      <c r="E99" s="28">
        <v>0</v>
      </c>
      <c r="F99" s="29">
        <f>D99*E99</f>
        <v>0</v>
      </c>
    </row>
    <row r="100" spans="1:6" ht="14.4">
      <c r="A100" s="3"/>
      <c r="B100" s="20"/>
      <c r="C100" s="6"/>
      <c r="D100" s="21"/>
      <c r="E100" s="28"/>
      <c r="F100" s="29"/>
    </row>
    <row r="101" spans="1:6" ht="110.4">
      <c r="A101" s="3" t="s">
        <v>5</v>
      </c>
      <c r="B101" s="38" t="s">
        <v>54</v>
      </c>
      <c r="C101" s="53" t="s">
        <v>21</v>
      </c>
      <c r="D101" s="51">
        <v>4</v>
      </c>
      <c r="E101" s="52">
        <v>0</v>
      </c>
      <c r="F101" s="52">
        <f>(D101*E101)</f>
        <v>0</v>
      </c>
    </row>
    <row r="102" spans="1:6" ht="14.4">
      <c r="A102" s="23"/>
      <c r="B102" s="25"/>
      <c r="C102" s="6"/>
      <c r="D102" s="21"/>
      <c r="E102" s="7"/>
      <c r="F102" s="7"/>
    </row>
    <row r="103" spans="1:6" ht="55.2">
      <c r="A103" s="3" t="s">
        <v>6</v>
      </c>
      <c r="B103" s="32" t="s">
        <v>57</v>
      </c>
      <c r="C103" s="6" t="s">
        <v>12</v>
      </c>
      <c r="D103" s="21">
        <v>2.75</v>
      </c>
      <c r="E103" s="28">
        <v>0</v>
      </c>
      <c r="F103" s="29">
        <f>D103*E103</f>
        <v>0</v>
      </c>
    </row>
    <row r="104" spans="1:6" ht="14.4">
      <c r="A104" s="23"/>
      <c r="B104" s="7"/>
      <c r="C104" s="6"/>
      <c r="D104" s="21"/>
      <c r="E104" s="7"/>
      <c r="F104" s="22"/>
    </row>
    <row r="105" spans="1:6" ht="15" thickBot="1">
      <c r="A105" s="23"/>
      <c r="B105" s="12" t="s">
        <v>2</v>
      </c>
      <c r="C105" s="13"/>
      <c r="D105" s="14"/>
      <c r="E105" s="12"/>
      <c r="F105" s="30">
        <f>SUM(F97:F103)</f>
        <v>0</v>
      </c>
    </row>
    <row r="106" spans="1:6" ht="15" thickTop="1">
      <c r="A106" s="23"/>
      <c r="B106" s="8"/>
      <c r="C106" s="15"/>
      <c r="D106" s="16"/>
      <c r="E106" s="8"/>
      <c r="F106" s="40"/>
    </row>
    <row r="107" spans="1:6" ht="14.4">
      <c r="A107" s="23"/>
      <c r="B107" s="7"/>
      <c r="C107" s="6"/>
      <c r="D107" s="21"/>
      <c r="E107" s="7" t="s">
        <v>1</v>
      </c>
      <c r="F107" s="7"/>
    </row>
    <row r="108" spans="1:6" ht="14.4">
      <c r="A108" s="58" t="s">
        <v>63</v>
      </c>
      <c r="B108" s="24" t="s">
        <v>79</v>
      </c>
      <c r="C108" s="6"/>
      <c r="D108" s="21"/>
      <c r="E108" s="7" t="s">
        <v>1</v>
      </c>
      <c r="F108" s="7"/>
    </row>
    <row r="109" spans="1:6" ht="14.4">
      <c r="A109" s="23"/>
      <c r="B109" s="25"/>
      <c r="C109" s="6"/>
      <c r="D109" s="21"/>
      <c r="E109" s="7" t="s">
        <v>1</v>
      </c>
      <c r="F109" s="7"/>
    </row>
    <row r="110" spans="1:6" ht="125.4">
      <c r="A110" s="3" t="s">
        <v>3</v>
      </c>
      <c r="B110" s="38" t="s">
        <v>127</v>
      </c>
      <c r="C110" s="6"/>
      <c r="D110" s="21"/>
      <c r="E110" s="28"/>
      <c r="F110" s="29"/>
    </row>
    <row r="111" spans="1:6" ht="14.4">
      <c r="A111" s="3"/>
      <c r="B111" s="59" t="s">
        <v>72</v>
      </c>
      <c r="C111" s="6" t="s">
        <v>30</v>
      </c>
      <c r="D111" s="21">
        <v>1</v>
      </c>
      <c r="E111" s="28">
        <v>0</v>
      </c>
      <c r="F111" s="29">
        <f>D111*E111</f>
        <v>0</v>
      </c>
    </row>
    <row r="112" spans="1:6" ht="14.4">
      <c r="A112" s="3"/>
      <c r="B112" s="20"/>
      <c r="C112" s="6"/>
      <c r="D112" s="21"/>
      <c r="E112" s="7" t="s">
        <v>1</v>
      </c>
      <c r="F112" s="22"/>
    </row>
    <row r="113" spans="1:6" ht="138">
      <c r="A113" s="3" t="s">
        <v>4</v>
      </c>
      <c r="B113" s="20" t="s">
        <v>73</v>
      </c>
      <c r="C113" s="1"/>
      <c r="D113" s="1"/>
      <c r="E113" s="1"/>
    </row>
    <row r="114" spans="1:6" ht="14.4">
      <c r="A114" s="3"/>
      <c r="B114" s="20" t="s">
        <v>70</v>
      </c>
      <c r="C114" s="6" t="s">
        <v>30</v>
      </c>
      <c r="D114" s="21">
        <v>2</v>
      </c>
      <c r="E114" s="28">
        <v>0</v>
      </c>
      <c r="F114" s="29">
        <f>D114*E114</f>
        <v>0</v>
      </c>
    </row>
    <row r="115" spans="1:6" ht="14.4">
      <c r="A115" s="3"/>
      <c r="B115" s="20" t="s">
        <v>71</v>
      </c>
      <c r="C115" s="6" t="s">
        <v>30</v>
      </c>
      <c r="D115" s="21">
        <v>1</v>
      </c>
      <c r="E115" s="28">
        <v>0</v>
      </c>
      <c r="F115" s="29">
        <f>D115*E115</f>
        <v>0</v>
      </c>
    </row>
    <row r="116" spans="1:6" ht="14.4">
      <c r="A116" s="7"/>
      <c r="B116" s="7"/>
      <c r="C116" s="6"/>
      <c r="D116" s="21"/>
      <c r="E116" s="7"/>
      <c r="F116" s="22"/>
    </row>
    <row r="117" spans="1:6" ht="15" thickBot="1">
      <c r="A117" s="23"/>
      <c r="B117" s="12" t="s">
        <v>2</v>
      </c>
      <c r="C117" s="13"/>
      <c r="D117" s="14"/>
      <c r="E117" s="12"/>
      <c r="F117" s="30">
        <f>SUM(F110:F115)</f>
        <v>0</v>
      </c>
    </row>
    <row r="118" spans="1:6" ht="15" thickTop="1">
      <c r="A118" s="23"/>
      <c r="B118" s="7"/>
      <c r="C118" s="6"/>
      <c r="D118" s="21"/>
      <c r="E118" s="7"/>
      <c r="F118" s="7"/>
    </row>
    <row r="119" spans="1:6" ht="14.4">
      <c r="A119" s="23"/>
      <c r="B119" s="7"/>
      <c r="C119" s="5"/>
      <c r="D119" s="6"/>
      <c r="E119" s="7" t="s">
        <v>1</v>
      </c>
      <c r="F119" s="7"/>
    </row>
    <row r="120" spans="1:6" ht="14.4">
      <c r="A120" s="58" t="s">
        <v>64</v>
      </c>
      <c r="B120" s="24" t="s">
        <v>82</v>
      </c>
      <c r="C120" s="5"/>
      <c r="D120" s="6"/>
      <c r="E120" s="7" t="s">
        <v>1</v>
      </c>
      <c r="F120" s="7"/>
    </row>
    <row r="121" spans="1:6" ht="14.4">
      <c r="A121" s="23"/>
      <c r="B121" s="7"/>
      <c r="C121" s="5"/>
      <c r="D121" s="6"/>
      <c r="E121" s="7" t="s">
        <v>1</v>
      </c>
      <c r="F121" s="7"/>
    </row>
    <row r="122" spans="1:6" ht="124.2">
      <c r="A122" s="3" t="s">
        <v>3</v>
      </c>
      <c r="B122" s="20" t="s">
        <v>75</v>
      </c>
      <c r="C122" s="6" t="s">
        <v>12</v>
      </c>
      <c r="D122" s="21">
        <v>53.4</v>
      </c>
      <c r="E122" s="28">
        <v>0</v>
      </c>
      <c r="F122" s="29">
        <f>D122*E122</f>
        <v>0</v>
      </c>
    </row>
    <row r="123" spans="1:6" ht="14.4">
      <c r="A123" s="3"/>
      <c r="B123" s="20"/>
      <c r="C123" s="6"/>
      <c r="D123" s="21"/>
      <c r="E123" s="28"/>
      <c r="F123" s="29"/>
    </row>
    <row r="124" spans="1:6" ht="138">
      <c r="A124" s="3" t="s">
        <v>4</v>
      </c>
      <c r="B124" s="20" t="s">
        <v>76</v>
      </c>
      <c r="C124" s="6" t="s">
        <v>12</v>
      </c>
      <c r="D124" s="21">
        <v>53.4</v>
      </c>
      <c r="E124" s="28">
        <v>0</v>
      </c>
      <c r="F124" s="29">
        <f>D124*E124</f>
        <v>0</v>
      </c>
    </row>
    <row r="125" spans="1:6" ht="14.4">
      <c r="A125" s="3"/>
      <c r="B125" s="20"/>
      <c r="C125" s="6"/>
      <c r="D125" s="21"/>
      <c r="E125" s="28"/>
      <c r="F125" s="29"/>
    </row>
    <row r="126" spans="1:6" ht="27.6">
      <c r="A126" s="3" t="s">
        <v>5</v>
      </c>
      <c r="B126" s="38" t="s">
        <v>78</v>
      </c>
      <c r="C126" s="6" t="s">
        <v>12</v>
      </c>
      <c r="D126" s="21">
        <v>0.72</v>
      </c>
      <c r="E126" s="28">
        <v>0</v>
      </c>
      <c r="F126" s="29">
        <f>D126*E126</f>
        <v>0</v>
      </c>
    </row>
    <row r="127" spans="1:6" ht="14.4">
      <c r="A127" s="3"/>
      <c r="B127" s="20"/>
      <c r="C127" s="6"/>
      <c r="D127" s="21"/>
      <c r="E127" s="28"/>
      <c r="F127" s="29"/>
    </row>
    <row r="128" spans="1:6" ht="82.8">
      <c r="A128" s="3" t="s">
        <v>6</v>
      </c>
      <c r="B128" s="38" t="s">
        <v>77</v>
      </c>
      <c r="C128" s="6" t="s">
        <v>12</v>
      </c>
      <c r="D128" s="21">
        <v>59.05</v>
      </c>
      <c r="E128" s="28">
        <v>0</v>
      </c>
      <c r="F128" s="29">
        <f>D128*E128</f>
        <v>0</v>
      </c>
    </row>
    <row r="129" spans="1:6" ht="14.4">
      <c r="A129" s="3"/>
      <c r="B129" s="38"/>
      <c r="C129" s="6"/>
      <c r="D129" s="21"/>
      <c r="E129" s="28"/>
      <c r="F129" s="29"/>
    </row>
    <row r="130" spans="1:6" ht="27.6">
      <c r="A130" s="3" t="s">
        <v>7</v>
      </c>
      <c r="B130" s="38" t="s">
        <v>74</v>
      </c>
      <c r="C130" s="6" t="s">
        <v>14</v>
      </c>
      <c r="D130" s="21">
        <v>64.349999999999994</v>
      </c>
      <c r="E130" s="28">
        <v>0</v>
      </c>
      <c r="F130" s="29">
        <f>D130*E130</f>
        <v>0</v>
      </c>
    </row>
    <row r="131" spans="1:6" ht="14.4">
      <c r="A131" s="23"/>
      <c r="B131" s="7"/>
      <c r="C131" s="5"/>
      <c r="D131" s="6"/>
      <c r="E131" s="7"/>
      <c r="F131" s="7"/>
    </row>
    <row r="132" spans="1:6" ht="15" thickBot="1">
      <c r="A132" s="23"/>
      <c r="B132" s="12" t="s">
        <v>2</v>
      </c>
      <c r="C132" s="13"/>
      <c r="D132" s="14"/>
      <c r="E132" s="12"/>
      <c r="F132" s="30">
        <f>SUM(F122:F130)</f>
        <v>0</v>
      </c>
    </row>
    <row r="133" spans="1:6" ht="15" thickTop="1">
      <c r="A133" s="23"/>
      <c r="B133" s="7"/>
      <c r="C133" s="5"/>
      <c r="D133" s="6"/>
      <c r="E133" s="7"/>
      <c r="F133" s="7"/>
    </row>
    <row r="134" spans="1:6" ht="14.4">
      <c r="A134" s="23"/>
      <c r="B134" s="7"/>
      <c r="C134" s="5"/>
      <c r="D134" s="6"/>
      <c r="E134" s="7"/>
      <c r="F134" s="7"/>
    </row>
    <row r="135" spans="1:6" ht="14.4">
      <c r="A135" s="58" t="s">
        <v>65</v>
      </c>
      <c r="B135" s="24" t="s">
        <v>83</v>
      </c>
      <c r="C135" s="5"/>
      <c r="D135" s="6"/>
      <c r="E135" s="7" t="s">
        <v>1</v>
      </c>
      <c r="F135" s="7"/>
    </row>
    <row r="136" spans="1:6" ht="14.4">
      <c r="A136" s="23"/>
      <c r="B136" s="7"/>
      <c r="C136" s="5"/>
      <c r="D136" s="6"/>
      <c r="E136" s="7" t="s">
        <v>1</v>
      </c>
      <c r="F136" s="7"/>
    </row>
    <row r="137" spans="1:6" ht="124.2">
      <c r="A137" s="3" t="s">
        <v>3</v>
      </c>
      <c r="B137" s="37" t="s">
        <v>87</v>
      </c>
      <c r="C137" s="6" t="s">
        <v>12</v>
      </c>
      <c r="D137" s="21">
        <v>27</v>
      </c>
      <c r="E137" s="28">
        <v>0</v>
      </c>
      <c r="F137" s="29">
        <f>D137*E137</f>
        <v>0</v>
      </c>
    </row>
    <row r="138" spans="1:6" ht="14.4">
      <c r="A138" s="3"/>
      <c r="B138" s="37"/>
      <c r="C138" s="6"/>
      <c r="D138" s="21"/>
      <c r="E138" s="28"/>
      <c r="F138" s="29"/>
    </row>
    <row r="139" spans="1:6" ht="124.2">
      <c r="A139" s="3" t="s">
        <v>4</v>
      </c>
      <c r="B139" s="37" t="s">
        <v>88</v>
      </c>
      <c r="C139" s="6" t="s">
        <v>12</v>
      </c>
      <c r="D139" s="21">
        <v>5.94</v>
      </c>
      <c r="E139" s="28">
        <v>0</v>
      </c>
      <c r="F139" s="29">
        <f>D139*E139</f>
        <v>0</v>
      </c>
    </row>
    <row r="140" spans="1:6" ht="14.4">
      <c r="A140" s="3"/>
      <c r="B140" s="37"/>
      <c r="C140" s="6"/>
      <c r="D140" s="21"/>
      <c r="E140" s="28"/>
      <c r="F140" s="29"/>
    </row>
    <row r="141" spans="1:6" ht="124.2">
      <c r="A141" s="3" t="s">
        <v>5</v>
      </c>
      <c r="B141" s="37" t="s">
        <v>89</v>
      </c>
      <c r="C141" s="6" t="s">
        <v>12</v>
      </c>
      <c r="D141" s="21">
        <v>30.85</v>
      </c>
      <c r="E141" s="28">
        <v>0</v>
      </c>
      <c r="F141" s="29">
        <f>D141*E141</f>
        <v>0</v>
      </c>
    </row>
    <row r="142" spans="1:6" ht="14.4">
      <c r="A142" s="3"/>
      <c r="B142" s="37"/>
      <c r="C142" s="6"/>
      <c r="D142" s="21"/>
      <c r="E142" s="28"/>
      <c r="F142" s="29"/>
    </row>
    <row r="143" spans="1:6" ht="69">
      <c r="A143" s="3" t="s">
        <v>6</v>
      </c>
      <c r="B143" s="37" t="s">
        <v>92</v>
      </c>
      <c r="C143" s="6" t="s">
        <v>12</v>
      </c>
      <c r="D143" s="21">
        <v>15.74</v>
      </c>
      <c r="E143" s="28">
        <v>0</v>
      </c>
      <c r="F143" s="29">
        <f>D143*E143</f>
        <v>0</v>
      </c>
    </row>
    <row r="144" spans="1:6" ht="14.4">
      <c r="A144" s="3"/>
      <c r="B144" s="37"/>
      <c r="C144" s="6"/>
      <c r="D144" s="21"/>
      <c r="E144" s="28"/>
      <c r="F144" s="29"/>
    </row>
    <row r="145" spans="1:6" ht="110.4">
      <c r="A145" s="3" t="s">
        <v>7</v>
      </c>
      <c r="B145" s="38" t="s">
        <v>90</v>
      </c>
      <c r="C145" s="6" t="s">
        <v>12</v>
      </c>
      <c r="D145" s="21">
        <v>37.1</v>
      </c>
      <c r="E145" s="28">
        <v>0</v>
      </c>
      <c r="F145" s="29">
        <f>D145*E145</f>
        <v>0</v>
      </c>
    </row>
    <row r="146" spans="1:6" ht="14.4">
      <c r="A146" s="3"/>
      <c r="B146" s="38"/>
      <c r="C146" s="6"/>
      <c r="D146" s="21"/>
      <c r="E146" s="28"/>
      <c r="F146" s="29"/>
    </row>
    <row r="147" spans="1:6" ht="110.4">
      <c r="A147" s="3" t="s">
        <v>8</v>
      </c>
      <c r="B147" s="38" t="s">
        <v>91</v>
      </c>
      <c r="C147" s="6" t="s">
        <v>12</v>
      </c>
      <c r="D147" s="21">
        <v>21.37</v>
      </c>
      <c r="E147" s="28">
        <v>0</v>
      </c>
      <c r="F147" s="29">
        <f>D147*E147</f>
        <v>0</v>
      </c>
    </row>
    <row r="148" spans="1:6" ht="14.4">
      <c r="A148" s="3"/>
      <c r="B148" s="38"/>
      <c r="C148" s="6"/>
      <c r="D148" s="21"/>
      <c r="E148" s="28"/>
      <c r="F148" s="29"/>
    </row>
    <row r="149" spans="1:6" ht="69">
      <c r="A149" s="3" t="s">
        <v>9</v>
      </c>
      <c r="B149" s="38" t="s">
        <v>93</v>
      </c>
      <c r="C149" s="6" t="s">
        <v>30</v>
      </c>
      <c r="D149" s="21">
        <v>3</v>
      </c>
      <c r="E149" s="28">
        <v>0</v>
      </c>
      <c r="F149" s="29">
        <f>D149*E149</f>
        <v>0</v>
      </c>
    </row>
    <row r="150" spans="1:6" ht="14.4">
      <c r="A150" s="3"/>
      <c r="B150" s="7"/>
      <c r="C150" s="5"/>
      <c r="D150" s="6"/>
      <c r="E150" s="7"/>
      <c r="F150" s="7"/>
    </row>
    <row r="151" spans="1:6" ht="55.2">
      <c r="A151" s="3" t="s">
        <v>37</v>
      </c>
      <c r="B151" s="38" t="s">
        <v>31</v>
      </c>
      <c r="C151" s="6" t="s">
        <v>30</v>
      </c>
      <c r="D151" s="21">
        <v>4</v>
      </c>
      <c r="E151" s="28">
        <v>0</v>
      </c>
      <c r="F151" s="29">
        <f>D151*E151</f>
        <v>0</v>
      </c>
    </row>
    <row r="152" spans="1:6" ht="14.4">
      <c r="A152" s="23"/>
      <c r="B152" s="7"/>
      <c r="C152" s="5"/>
      <c r="D152" s="6"/>
      <c r="E152" s="7"/>
      <c r="F152" s="7"/>
    </row>
    <row r="153" spans="1:6" ht="15" thickBot="1">
      <c r="A153" s="23"/>
      <c r="B153" s="12" t="s">
        <v>2</v>
      </c>
      <c r="C153" s="13"/>
      <c r="D153" s="14"/>
      <c r="E153" s="12"/>
      <c r="F153" s="30">
        <f>SUM(F137:F151)</f>
        <v>0</v>
      </c>
    </row>
    <row r="154" spans="1:6" ht="15" thickTop="1">
      <c r="A154" s="23"/>
      <c r="B154" s="7"/>
      <c r="C154" s="5"/>
      <c r="D154" s="6"/>
      <c r="E154" s="7"/>
      <c r="F154" s="7"/>
    </row>
    <row r="155" spans="1:6" ht="14.4">
      <c r="A155" s="23"/>
      <c r="B155" s="7"/>
      <c r="C155" s="5"/>
      <c r="D155" s="6"/>
      <c r="E155" s="7"/>
      <c r="F155" s="7"/>
    </row>
    <row r="156" spans="1:6" ht="14.4">
      <c r="A156" s="58" t="s">
        <v>66</v>
      </c>
      <c r="B156" s="24" t="s">
        <v>84</v>
      </c>
      <c r="C156" s="5"/>
      <c r="D156" s="6"/>
      <c r="E156" s="7"/>
      <c r="F156" s="7"/>
    </row>
    <row r="157" spans="1:6" ht="14.4">
      <c r="A157" s="23"/>
      <c r="B157" s="7"/>
      <c r="C157" s="5"/>
      <c r="D157" s="6"/>
      <c r="E157" s="7"/>
      <c r="F157" s="7"/>
    </row>
    <row r="158" spans="1:6" ht="41.4">
      <c r="A158" s="3" t="s">
        <v>3</v>
      </c>
      <c r="B158" s="20" t="s">
        <v>94</v>
      </c>
      <c r="C158" s="6" t="s">
        <v>12</v>
      </c>
      <c r="D158" s="21">
        <v>34.75</v>
      </c>
      <c r="E158" s="28">
        <v>0</v>
      </c>
      <c r="F158" s="29">
        <f>D158*E158</f>
        <v>0</v>
      </c>
    </row>
    <row r="159" spans="1:6" ht="14.4">
      <c r="A159" s="3"/>
      <c r="B159" s="20"/>
      <c r="C159" s="6"/>
      <c r="D159" s="21"/>
      <c r="E159" s="28"/>
      <c r="F159" s="29"/>
    </row>
    <row r="160" spans="1:6" ht="55.2">
      <c r="A160" s="3" t="s">
        <v>4</v>
      </c>
      <c r="B160" s="20" t="s">
        <v>95</v>
      </c>
      <c r="C160" s="6" t="s">
        <v>12</v>
      </c>
      <c r="D160" s="21">
        <v>9.6999999999999993</v>
      </c>
      <c r="E160" s="28">
        <v>0</v>
      </c>
      <c r="F160" s="29">
        <f>D160*E160</f>
        <v>0</v>
      </c>
    </row>
    <row r="161" spans="1:6" ht="14.4">
      <c r="A161" s="3"/>
      <c r="B161" s="20"/>
      <c r="C161" s="6"/>
      <c r="D161" s="21"/>
      <c r="E161" s="28"/>
      <c r="F161" s="29"/>
    </row>
    <row r="162" spans="1:6" ht="55.2">
      <c r="A162" s="3" t="s">
        <v>5</v>
      </c>
      <c r="B162" s="39" t="s">
        <v>33</v>
      </c>
      <c r="C162" s="6" t="s">
        <v>12</v>
      </c>
      <c r="D162" s="21">
        <v>112.47</v>
      </c>
      <c r="E162" s="28">
        <v>0</v>
      </c>
      <c r="F162" s="29">
        <f>D162*E162</f>
        <v>0</v>
      </c>
    </row>
    <row r="163" spans="1:6" ht="14.4">
      <c r="A163" s="3"/>
      <c r="B163" s="20"/>
      <c r="C163" s="6"/>
      <c r="D163" s="21"/>
      <c r="E163" s="28"/>
      <c r="F163" s="29"/>
    </row>
    <row r="164" spans="1:6" ht="55.2">
      <c r="A164" s="3" t="s">
        <v>6</v>
      </c>
      <c r="B164" s="39" t="s">
        <v>32</v>
      </c>
      <c r="C164" s="6" t="s">
        <v>12</v>
      </c>
      <c r="D164" s="21">
        <v>58.47</v>
      </c>
      <c r="E164" s="28">
        <v>0</v>
      </c>
      <c r="F164" s="29">
        <f>D164*E164</f>
        <v>0</v>
      </c>
    </row>
    <row r="165" spans="1:6" ht="14.4">
      <c r="A165" s="3"/>
      <c r="B165" s="26"/>
      <c r="C165" s="6"/>
      <c r="D165" s="21"/>
      <c r="E165" s="28"/>
      <c r="F165" s="29"/>
    </row>
    <row r="166" spans="1:6" ht="41.4">
      <c r="A166" s="3" t="s">
        <v>7</v>
      </c>
      <c r="B166" s="26" t="s">
        <v>96</v>
      </c>
      <c r="C166" s="6" t="s">
        <v>12</v>
      </c>
      <c r="D166" s="21">
        <v>35.5</v>
      </c>
      <c r="E166" s="28">
        <v>0</v>
      </c>
      <c r="F166" s="29">
        <f>D166*E166</f>
        <v>0</v>
      </c>
    </row>
    <row r="167" spans="1:6" ht="14.4">
      <c r="A167" s="3"/>
      <c r="B167" s="27"/>
      <c r="C167" s="6"/>
      <c r="D167" s="21"/>
      <c r="E167" s="28"/>
      <c r="F167" s="29"/>
    </row>
    <row r="168" spans="1:6" ht="15" thickBot="1">
      <c r="A168" s="23"/>
      <c r="B168" s="12" t="s">
        <v>2</v>
      </c>
      <c r="C168" s="13"/>
      <c r="D168" s="14"/>
      <c r="E168" s="12" t="s">
        <v>1</v>
      </c>
      <c r="F168" s="30">
        <f>SUM(F158:F166)</f>
        <v>0</v>
      </c>
    </row>
    <row r="169" spans="1:6" ht="15" thickTop="1">
      <c r="A169" s="23"/>
      <c r="B169" s="7"/>
      <c r="C169" s="5"/>
      <c r="D169" s="6"/>
      <c r="E169" s="7"/>
      <c r="F169" s="7"/>
    </row>
    <row r="170" spans="1:6" ht="14.4">
      <c r="A170" s="23"/>
      <c r="B170" s="7"/>
      <c r="C170" s="5"/>
      <c r="D170" s="6"/>
      <c r="E170" s="7"/>
      <c r="F170" s="7"/>
    </row>
    <row r="171" spans="1:6" ht="14.4">
      <c r="A171" s="58" t="s">
        <v>67</v>
      </c>
      <c r="B171" s="24" t="s">
        <v>59</v>
      </c>
      <c r="C171" s="6"/>
      <c r="D171" s="21"/>
      <c r="E171" s="7" t="s">
        <v>1</v>
      </c>
      <c r="F171" s="7"/>
    </row>
    <row r="172" spans="1:6" ht="14.4">
      <c r="A172" s="23"/>
      <c r="B172" s="25"/>
      <c r="C172" s="6"/>
      <c r="D172" s="21"/>
      <c r="E172" s="7" t="s">
        <v>1</v>
      </c>
      <c r="F172" s="7"/>
    </row>
    <row r="173" spans="1:6" ht="27.6">
      <c r="A173" s="3" t="s">
        <v>3</v>
      </c>
      <c r="B173" s="20" t="s">
        <v>58</v>
      </c>
      <c r="C173" s="6" t="s">
        <v>12</v>
      </c>
      <c r="D173" s="21">
        <v>62.2</v>
      </c>
      <c r="E173" s="28">
        <v>0</v>
      </c>
      <c r="F173" s="29">
        <f>D173*E173</f>
        <v>0</v>
      </c>
    </row>
    <row r="174" spans="1:6" ht="14.4">
      <c r="A174" s="3"/>
      <c r="B174" s="20"/>
      <c r="C174" s="6"/>
      <c r="D174" s="21"/>
      <c r="E174" s="7" t="s">
        <v>1</v>
      </c>
      <c r="F174" s="22"/>
    </row>
    <row r="175" spans="1:6" ht="41.4">
      <c r="A175" s="3" t="s">
        <v>4</v>
      </c>
      <c r="B175" s="20" t="s">
        <v>16</v>
      </c>
      <c r="C175" s="6"/>
      <c r="D175" s="21"/>
      <c r="E175" s="7"/>
      <c r="F175" s="22"/>
    </row>
    <row r="176" spans="1:6">
      <c r="A176" s="3"/>
      <c r="B176" s="20" t="s">
        <v>18</v>
      </c>
      <c r="C176" s="33" t="s">
        <v>17</v>
      </c>
      <c r="D176" s="34">
        <v>40</v>
      </c>
      <c r="E176" s="35">
        <v>0</v>
      </c>
      <c r="F176" s="36">
        <f>D176*E176</f>
        <v>0</v>
      </c>
    </row>
    <row r="177" spans="1:6">
      <c r="A177" s="3"/>
      <c r="B177" s="20" t="s">
        <v>19</v>
      </c>
      <c r="C177" s="33" t="s">
        <v>17</v>
      </c>
      <c r="D177" s="34">
        <v>20</v>
      </c>
      <c r="E177" s="35">
        <v>0</v>
      </c>
      <c r="F177" s="36">
        <f>D177*E177</f>
        <v>0</v>
      </c>
    </row>
    <row r="178" spans="1:6">
      <c r="A178" s="3"/>
      <c r="B178" s="20" t="s">
        <v>20</v>
      </c>
      <c r="C178" s="33" t="s">
        <v>17</v>
      </c>
      <c r="D178" s="34">
        <v>20</v>
      </c>
      <c r="E178" s="35">
        <v>0</v>
      </c>
      <c r="F178" s="36">
        <f>D178*E178</f>
        <v>0</v>
      </c>
    </row>
    <row r="179" spans="1:6" ht="14.4">
      <c r="A179" s="7"/>
      <c r="B179" s="7"/>
      <c r="C179" s="6"/>
      <c r="D179" s="21"/>
      <c r="E179" s="7"/>
      <c r="F179" s="22"/>
    </row>
    <row r="180" spans="1:6" ht="15" thickBot="1">
      <c r="A180" s="23"/>
      <c r="B180" s="12" t="s">
        <v>2</v>
      </c>
      <c r="C180" s="13"/>
      <c r="D180" s="14"/>
      <c r="E180" s="12"/>
      <c r="F180" s="30">
        <f>SUM(F173:F178)</f>
        <v>0</v>
      </c>
    </row>
    <row r="181" spans="1:6" ht="15" thickTop="1">
      <c r="A181" s="23"/>
      <c r="B181" s="7"/>
      <c r="C181" s="5"/>
      <c r="D181" s="6"/>
      <c r="E181" s="7"/>
      <c r="F181" s="7"/>
    </row>
    <row r="182" spans="1:6" ht="14.4">
      <c r="A182" s="23"/>
      <c r="B182" s="7"/>
      <c r="C182" s="5"/>
      <c r="D182" s="6"/>
      <c r="E182" s="7"/>
      <c r="F182" s="7"/>
    </row>
    <row r="183" spans="1:6" ht="14.4">
      <c r="A183" s="58" t="s">
        <v>68</v>
      </c>
      <c r="B183" s="24" t="s">
        <v>86</v>
      </c>
      <c r="C183" s="6"/>
      <c r="D183" s="21"/>
      <c r="E183" s="7" t="s">
        <v>1</v>
      </c>
      <c r="F183" s="7"/>
    </row>
    <row r="184" spans="1:6" ht="14.4">
      <c r="A184" s="23"/>
      <c r="B184" s="25"/>
      <c r="C184" s="6"/>
      <c r="D184" s="21"/>
      <c r="E184" s="7" t="s">
        <v>1</v>
      </c>
      <c r="F184" s="7"/>
    </row>
    <row r="185" spans="1:6" ht="138">
      <c r="A185" s="3" t="s">
        <v>3</v>
      </c>
      <c r="B185" s="20" t="s">
        <v>99</v>
      </c>
      <c r="C185" s="6" t="s">
        <v>21</v>
      </c>
      <c r="D185" s="21">
        <v>1</v>
      </c>
      <c r="E185" s="28">
        <v>0</v>
      </c>
      <c r="F185" s="29">
        <f>D185*E185</f>
        <v>0</v>
      </c>
    </row>
    <row r="186" spans="1:6" ht="14.4">
      <c r="A186" s="3"/>
      <c r="B186" s="20"/>
      <c r="C186" s="6"/>
      <c r="D186" s="21"/>
      <c r="E186" s="7" t="s">
        <v>1</v>
      </c>
      <c r="F186" s="22"/>
    </row>
    <row r="187" spans="1:6" ht="96.6">
      <c r="A187" s="3" t="s">
        <v>4</v>
      </c>
      <c r="B187" s="20" t="s">
        <v>129</v>
      </c>
      <c r="C187" s="6" t="s">
        <v>21</v>
      </c>
      <c r="D187" s="21">
        <v>1</v>
      </c>
      <c r="E187" s="28">
        <v>0</v>
      </c>
      <c r="F187" s="29">
        <f>D187*E187</f>
        <v>0</v>
      </c>
    </row>
    <row r="188" spans="1:6" ht="14.4">
      <c r="A188" s="3"/>
      <c r="B188" s="20"/>
      <c r="C188" s="6"/>
      <c r="D188" s="21"/>
      <c r="E188" s="7"/>
      <c r="F188" s="22"/>
    </row>
    <row r="189" spans="1:6" ht="110.4">
      <c r="A189" s="3" t="s">
        <v>5</v>
      </c>
      <c r="B189" s="20" t="s">
        <v>98</v>
      </c>
      <c r="C189" s="6" t="s">
        <v>21</v>
      </c>
      <c r="D189" s="21">
        <v>1</v>
      </c>
      <c r="E189" s="28">
        <v>0</v>
      </c>
      <c r="F189" s="29">
        <f>D189*E189</f>
        <v>0</v>
      </c>
    </row>
    <row r="190" spans="1:6" ht="14.4">
      <c r="A190" s="3"/>
      <c r="B190" s="20"/>
      <c r="C190" s="6"/>
      <c r="D190" s="21"/>
      <c r="E190" s="7" t="s">
        <v>1</v>
      </c>
      <c r="F190" s="22"/>
    </row>
    <row r="191" spans="1:6" ht="69">
      <c r="A191" s="3" t="s">
        <v>6</v>
      </c>
      <c r="B191" s="20" t="s">
        <v>128</v>
      </c>
      <c r="C191" s="6" t="s">
        <v>21</v>
      </c>
      <c r="D191" s="21">
        <v>1</v>
      </c>
      <c r="E191" s="28">
        <v>0</v>
      </c>
      <c r="F191" s="29">
        <f>D191*E191</f>
        <v>0</v>
      </c>
    </row>
    <row r="192" spans="1:6" ht="14.4">
      <c r="A192" s="7"/>
      <c r="B192" s="7"/>
      <c r="C192" s="6"/>
      <c r="D192" s="21"/>
      <c r="E192" s="7"/>
      <c r="F192" s="22"/>
    </row>
    <row r="193" spans="1:6" ht="15" thickBot="1">
      <c r="A193" s="23"/>
      <c r="B193" s="12" t="s">
        <v>2</v>
      </c>
      <c r="C193" s="13"/>
      <c r="D193" s="14"/>
      <c r="E193" s="12"/>
      <c r="F193" s="30">
        <f>SUM(F185:F191)</f>
        <v>0</v>
      </c>
    </row>
    <row r="194" spans="1:6" ht="14.4" thickTop="1">
      <c r="E194" s="1"/>
    </row>
    <row r="195" spans="1:6">
      <c r="E195" s="1"/>
    </row>
    <row r="196" spans="1:6">
      <c r="E196" s="1"/>
    </row>
    <row r="197" spans="1:6">
      <c r="E197" s="1"/>
    </row>
    <row r="198" spans="1:6">
      <c r="E198" s="1"/>
    </row>
    <row r="199" spans="1:6">
      <c r="E199" s="1"/>
    </row>
    <row r="200" spans="1:6">
      <c r="E200" s="1"/>
    </row>
    <row r="201" spans="1:6">
      <c r="E201" s="1"/>
    </row>
    <row r="202" spans="1:6">
      <c r="E202" s="1"/>
    </row>
    <row r="203" spans="1:6">
      <c r="E203" s="1"/>
    </row>
    <row r="204" spans="1:6">
      <c r="E204" s="1"/>
    </row>
    <row r="205" spans="1:6">
      <c r="E205" s="1"/>
    </row>
    <row r="206" spans="1:6">
      <c r="E206" s="1"/>
    </row>
    <row r="207" spans="1:6">
      <c r="E207" s="1"/>
    </row>
    <row r="208" spans="1:6">
      <c r="E208" s="1"/>
    </row>
    <row r="209" spans="5:5">
      <c r="E209" s="1"/>
    </row>
    <row r="210" spans="5:5">
      <c r="E210" s="1"/>
    </row>
    <row r="211" spans="5:5">
      <c r="E211" s="1"/>
    </row>
    <row r="212" spans="5:5">
      <c r="E212" s="1"/>
    </row>
    <row r="213" spans="5:5">
      <c r="E213" s="1"/>
    </row>
    <row r="214" spans="5:5">
      <c r="E214" s="1"/>
    </row>
    <row r="215" spans="5:5">
      <c r="E215" s="1"/>
    </row>
    <row r="216" spans="5:5">
      <c r="E216" s="1"/>
    </row>
    <row r="217" spans="5:5">
      <c r="E217" s="1"/>
    </row>
    <row r="218" spans="5:5">
      <c r="E218" s="1"/>
    </row>
    <row r="219" spans="5:5">
      <c r="E219" s="1"/>
    </row>
    <row r="220" spans="5:5">
      <c r="E220" s="1"/>
    </row>
    <row r="221" spans="5:5">
      <c r="E221" s="1"/>
    </row>
    <row r="222" spans="5:5">
      <c r="E222" s="1"/>
    </row>
    <row r="223" spans="5:5">
      <c r="E223" s="1"/>
    </row>
    <row r="224" spans="5:5">
      <c r="E224" s="1"/>
    </row>
    <row r="225" spans="5:5">
      <c r="E225" s="1"/>
    </row>
    <row r="226" spans="5:5">
      <c r="E226" s="1"/>
    </row>
    <row r="227" spans="5:5">
      <c r="E227" s="1"/>
    </row>
    <row r="228" spans="5:5">
      <c r="E228" s="1"/>
    </row>
    <row r="229" spans="5:5">
      <c r="E229" s="1"/>
    </row>
    <row r="230" spans="5:5">
      <c r="E230" s="1"/>
    </row>
    <row r="231" spans="5:5">
      <c r="E231" s="1"/>
    </row>
    <row r="232" spans="5:5">
      <c r="E232" s="1"/>
    </row>
    <row r="233" spans="5:5">
      <c r="E233" s="1"/>
    </row>
    <row r="234" spans="5:5">
      <c r="E234" s="1"/>
    </row>
    <row r="235" spans="5:5">
      <c r="E235" s="1"/>
    </row>
    <row r="236" spans="5:5">
      <c r="E236" s="1"/>
    </row>
    <row r="237" spans="5:5">
      <c r="E237" s="1"/>
    </row>
    <row r="238" spans="5:5">
      <c r="E238" s="1"/>
    </row>
    <row r="239" spans="5:5">
      <c r="E239" s="1"/>
    </row>
    <row r="240" spans="5:5">
      <c r="E240" s="1"/>
    </row>
    <row r="241" spans="5:5">
      <c r="E241" s="1"/>
    </row>
    <row r="242" spans="5:5">
      <c r="E242" s="1"/>
    </row>
    <row r="243" spans="5:5">
      <c r="E243" s="1"/>
    </row>
    <row r="244" spans="5:5">
      <c r="E244" s="1"/>
    </row>
    <row r="245" spans="5:5">
      <c r="E245" s="1"/>
    </row>
    <row r="246" spans="5:5">
      <c r="E246" s="1"/>
    </row>
    <row r="247" spans="5:5">
      <c r="E247" s="1"/>
    </row>
    <row r="248" spans="5:5">
      <c r="E248" s="1"/>
    </row>
    <row r="249" spans="5:5">
      <c r="E249" s="1"/>
    </row>
    <row r="250" spans="5:5">
      <c r="E250" s="1"/>
    </row>
    <row r="251" spans="5:5">
      <c r="E251" s="1"/>
    </row>
    <row r="252" spans="5:5">
      <c r="E252" s="1"/>
    </row>
    <row r="253" spans="5:5">
      <c r="E253" s="1"/>
    </row>
    <row r="254" spans="5:5">
      <c r="E254" s="1"/>
    </row>
    <row r="255" spans="5:5">
      <c r="E255" s="1"/>
    </row>
    <row r="256" spans="5:5">
      <c r="E256" s="1"/>
    </row>
    <row r="257" spans="5:5">
      <c r="E257" s="1"/>
    </row>
    <row r="258" spans="5:5">
      <c r="E258" s="1"/>
    </row>
    <row r="259" spans="5:5">
      <c r="E259" s="1"/>
    </row>
    <row r="260" spans="5:5">
      <c r="E260" s="1"/>
    </row>
    <row r="261" spans="5:5">
      <c r="E261" s="1"/>
    </row>
    <row r="262" spans="5:5">
      <c r="E262" s="1"/>
    </row>
    <row r="263" spans="5:5">
      <c r="E263" s="1"/>
    </row>
    <row r="264" spans="5:5">
      <c r="E264" s="1"/>
    </row>
    <row r="265" spans="5:5">
      <c r="E265" s="1"/>
    </row>
    <row r="266" spans="5:5">
      <c r="E266" s="1"/>
    </row>
    <row r="267" spans="5:5">
      <c r="E267" s="1"/>
    </row>
    <row r="268" spans="5:5">
      <c r="E268" s="1"/>
    </row>
    <row r="269" spans="5:5">
      <c r="E269" s="1"/>
    </row>
    <row r="270" spans="5:5">
      <c r="E270" s="1"/>
    </row>
    <row r="271" spans="5:5">
      <c r="E271" s="1"/>
    </row>
    <row r="272" spans="5:5">
      <c r="E272" s="1"/>
    </row>
    <row r="273" spans="5:5">
      <c r="E273" s="1"/>
    </row>
    <row r="274" spans="5:5">
      <c r="E274" s="1"/>
    </row>
    <row r="275" spans="5:5">
      <c r="E275" s="1"/>
    </row>
    <row r="276" spans="5:5">
      <c r="E276" s="1"/>
    </row>
    <row r="277" spans="5:5">
      <c r="E277" s="1"/>
    </row>
    <row r="278" spans="5:5">
      <c r="E278" s="1"/>
    </row>
    <row r="279" spans="5:5">
      <c r="E279" s="1"/>
    </row>
    <row r="280" spans="5:5">
      <c r="E280" s="1"/>
    </row>
    <row r="281" spans="5:5">
      <c r="E281" s="1"/>
    </row>
    <row r="282" spans="5:5">
      <c r="E282" s="1"/>
    </row>
    <row r="283" spans="5:5">
      <c r="E283" s="1"/>
    </row>
    <row r="284" spans="5:5">
      <c r="E284" s="1"/>
    </row>
    <row r="285" spans="5:5">
      <c r="E285" s="1"/>
    </row>
    <row r="286" spans="5:5">
      <c r="E286" s="1"/>
    </row>
    <row r="287" spans="5:5">
      <c r="E287" s="1"/>
    </row>
    <row r="288" spans="5:5">
      <c r="E288" s="1"/>
    </row>
    <row r="289" spans="5:5">
      <c r="E289" s="1"/>
    </row>
    <row r="290" spans="5:5">
      <c r="E290" s="1"/>
    </row>
    <row r="291" spans="5:5">
      <c r="E291" s="1"/>
    </row>
    <row r="292" spans="5:5">
      <c r="E292" s="1"/>
    </row>
    <row r="293" spans="5:5">
      <c r="E293" s="1"/>
    </row>
    <row r="294" spans="5:5">
      <c r="E294" s="1"/>
    </row>
    <row r="295" spans="5:5">
      <c r="E295" s="1"/>
    </row>
    <row r="296" spans="5:5">
      <c r="E296" s="1"/>
    </row>
    <row r="297" spans="5:5">
      <c r="E297" s="1"/>
    </row>
    <row r="298" spans="5:5">
      <c r="E298" s="1"/>
    </row>
    <row r="299" spans="5:5">
      <c r="E299" s="1"/>
    </row>
    <row r="300" spans="5:5">
      <c r="E300" s="1"/>
    </row>
    <row r="301" spans="5:5">
      <c r="E301" s="1"/>
    </row>
    <row r="302" spans="5:5">
      <c r="E302" s="1"/>
    </row>
    <row r="303" spans="5:5">
      <c r="E303" s="1"/>
    </row>
  </sheetData>
  <sheetProtection algorithmName="SHA-512" hashValue="UMWrXEkLH9gxuREGgH/r4j9s+vZ/CGnMh+jyOHcEDUg40PA4CIvVQ6FMZtcCdr4ibOrjUgOQJrjB+yxqXhEW4g==" saltValue="vT3Q6VhhOOYIl/C6i8VwAA==" spinCount="100000" sheet="1" objects="1" scenarios="1"/>
  <protectedRanges>
    <protectedRange sqref="E62 E64 E66 E72 E74 E76 E78 E80 E82 E84 E86 E88 E90 E97 E99 E101 E103 E111 E114 E115 E122 E124 E126 E128 E130 E137 E139 E141 E143 E145 E147 E149 E151 E158 E160 E162 E164 E166" name="dovoli"/>
  </protectedRanges>
  <mergeCells count="19">
    <mergeCell ref="B51:F51"/>
    <mergeCell ref="B45:F45"/>
    <mergeCell ref="B46:F46"/>
    <mergeCell ref="B47:F47"/>
    <mergeCell ref="B48:F48"/>
    <mergeCell ref="B49:F49"/>
    <mergeCell ref="B50:F50"/>
    <mergeCell ref="B44:F44"/>
    <mergeCell ref="B33:F33"/>
    <mergeCell ref="B34:F34"/>
    <mergeCell ref="B35:F35"/>
    <mergeCell ref="B36:F36"/>
    <mergeCell ref="B37:F37"/>
    <mergeCell ref="B38:F38"/>
    <mergeCell ref="B39:F39"/>
    <mergeCell ref="B40:F40"/>
    <mergeCell ref="B41:F41"/>
    <mergeCell ref="B42:F42"/>
    <mergeCell ref="B43:F43"/>
  </mergeCells>
  <phoneticPr fontId="0" type="noConversion"/>
  <pageMargins left="0.96" right="0.2" top="0.65" bottom="0.59" header="0.28000000000000003" footer="0.24"/>
  <pageSetup paperSize="9" orientation="portrait" r:id="rId1"/>
  <headerFooter alignWithMargins="0">
    <oddHeader>&amp;C&amp;"Arial Narrow,Navadno"Ureditev pisarn v delu mansarde, Občina Prebold</oddHeader>
    <oddFooter>Stran &amp;P od &amp;N</oddFooter>
  </headerFooter>
  <rowBreaks count="10" manualBreakCount="10">
    <brk id="31" max="5" man="1"/>
    <brk id="57" max="5" man="1"/>
    <brk id="69" max="5" man="1"/>
    <brk id="94" max="5" man="1"/>
    <brk id="107" max="5" man="1"/>
    <brk id="119" max="5" man="1"/>
    <brk id="134" max="5" man="1"/>
    <brk id="155" max="5" man="1"/>
    <brk id="170" max="5" man="1"/>
    <brk id="182"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vt:i4>
      </vt:variant>
      <vt:variant>
        <vt:lpstr>Imenovani obsegi</vt:lpstr>
      </vt:variant>
      <vt:variant>
        <vt:i4>1</vt:i4>
      </vt:variant>
    </vt:vector>
  </HeadingPairs>
  <TitlesOfParts>
    <vt:vector size="2" baseType="lpstr">
      <vt:lpstr>popis</vt:lpstr>
      <vt:lpstr>popis!Področje_tiskanja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Pisarne v mansardi</dc:title>
  <dc:creator>ART-BAU PETER HADOLIN S.P.</dc:creator>
  <cp:lastModifiedBy>Tjaša Skočaj Klančnik</cp:lastModifiedBy>
  <cp:lastPrinted>2016-06-24T09:08:44Z</cp:lastPrinted>
  <dcterms:created xsi:type="dcterms:W3CDTF">2001-06-18T17:29:40Z</dcterms:created>
  <dcterms:modified xsi:type="dcterms:W3CDTF">2024-05-28T08:10:48Z</dcterms:modified>
</cp:coreProperties>
</file>