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LC IN GC" sheetId="1" r:id="rId1"/>
    <sheet name="List2" sheetId="2" state="hidden" r:id="rId2"/>
    <sheet name="rekapitulacija" sheetId="3" r:id="rId3"/>
    <sheet name="List1" sheetId="4" r:id="rId4"/>
    <sheet name="List4" sheetId="5" r:id="rId5"/>
  </sheets>
  <calcPr calcId="144525"/>
</workbook>
</file>

<file path=xl/calcChain.xml><?xml version="1.0" encoding="utf-8"?>
<calcChain xmlns="http://schemas.openxmlformats.org/spreadsheetml/2006/main">
  <c r="F6" i="1" l="1"/>
  <c r="F8" i="1"/>
  <c r="F9" i="1"/>
  <c r="F10" i="1"/>
  <c r="F11" i="1"/>
  <c r="F12" i="1"/>
  <c r="F13" i="1"/>
  <c r="F15" i="1"/>
  <c r="F16" i="1"/>
  <c r="F18" i="1"/>
  <c r="F19" i="1"/>
  <c r="F20" i="1"/>
  <c r="F21" i="1"/>
  <c r="F22" i="1"/>
  <c r="F5" i="1"/>
  <c r="F30" i="1"/>
  <c r="F31" i="1" s="1"/>
  <c r="B8" i="3" s="1"/>
  <c r="F23" i="1" l="1"/>
  <c r="F24" i="1" s="1"/>
  <c r="B9" i="3"/>
  <c r="B10" i="3" s="1"/>
  <c r="F32" i="1"/>
  <c r="F33" i="1"/>
  <c r="F25" i="1" l="1"/>
  <c r="B3" i="3"/>
  <c r="B4" i="3" s="1"/>
  <c r="B5" i="3" s="1"/>
</calcChain>
</file>

<file path=xl/sharedStrings.xml><?xml version="1.0" encoding="utf-8"?>
<sst xmlns="http://schemas.openxmlformats.org/spreadsheetml/2006/main" count="68" uniqueCount="46">
  <si>
    <t>POPIS DEL</t>
  </si>
  <si>
    <t>EM</t>
  </si>
  <si>
    <t>KOLIČINA</t>
  </si>
  <si>
    <t>CENA/EM</t>
  </si>
  <si>
    <t>VREDNOST</t>
  </si>
  <si>
    <t>PREDDELA</t>
  </si>
  <si>
    <t>Izkop panjev do fi 50 s prevozom</t>
  </si>
  <si>
    <t>kd</t>
  </si>
  <si>
    <t>Izkop panjev nad fi 50 s prevozom</t>
  </si>
  <si>
    <t>ZEMELJSKA DELA</t>
  </si>
  <si>
    <t>Široki-strojni izkop mat.III.-IV. Ktg-  z odmetom</t>
  </si>
  <si>
    <t>m3</t>
  </si>
  <si>
    <t>Široki-strojni izkop mat.III.-IV. Ktg-  z nakladanjem in odvozom do 5km</t>
  </si>
  <si>
    <t>Humusiranje v debelini 15 cm in zatravitev</t>
  </si>
  <si>
    <t>m2</t>
  </si>
  <si>
    <t>Razplaniranje odvečne zemlje na deponiji</t>
  </si>
  <si>
    <t>Strojni izkop površinskih odvodnih jarkov</t>
  </si>
  <si>
    <t>m</t>
  </si>
  <si>
    <t>čiščenje prepustov - ročno</t>
  </si>
  <si>
    <t>ZGORNJI USTROJ</t>
  </si>
  <si>
    <t>Dobava, dovoz in vgrajevanje -TAMPON I; 0/32</t>
  </si>
  <si>
    <t xml:space="preserve">Izdelava bankine iz kamnitega mteriala T2- š=0.3 m - 0,6 m </t>
  </si>
  <si>
    <t>ODVODNJAVANJE</t>
  </si>
  <si>
    <t>Naprava vtočnih in iztočnih glav prepusta fi 300 - fi 600</t>
  </si>
  <si>
    <t>Tlakovanje kemen v betonu deb. do 30 cm</t>
  </si>
  <si>
    <t>Obnova vtočne glave propusta</t>
  </si>
  <si>
    <t>kom</t>
  </si>
  <si>
    <t>Obnova  asfaltnih muld in koritnic  šir. 0,5m</t>
  </si>
  <si>
    <t>m1</t>
  </si>
  <si>
    <t xml:space="preserve">Izvedba prepusta iz betonskih cevi DN 400  polno obbetoniranih </t>
  </si>
  <si>
    <t>DDV 22%</t>
  </si>
  <si>
    <t>SKUPAJ Z DDV</t>
  </si>
  <si>
    <t>VOZIŠČNE KONSTRUKCIJE</t>
  </si>
  <si>
    <r>
      <t>m</t>
    </r>
    <r>
      <rPr>
        <vertAlign val="superscript"/>
        <sz val="10"/>
        <rFont val="Book Antiqua"/>
        <family val="1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</si>
  <si>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SKUPAJ_ SKLOP 2</t>
  </si>
  <si>
    <t>SKUPAJ_  SKLOP 1</t>
  </si>
  <si>
    <t>SKUPAJ_ SKLOP 1 IN SKLOP 2</t>
  </si>
  <si>
    <t xml:space="preserve">Vzdrževanje makadamskih vozišč šir. 3,5m –  grediranje in dosip s tamponskim mat. 0-32v deb do 5cm , profiliranje, </t>
  </si>
  <si>
    <r>
      <t xml:space="preserve">SANACIJA CEST PO ŽLEDU_  </t>
    </r>
    <r>
      <rPr>
        <b/>
        <i/>
        <sz val="11"/>
        <color theme="1"/>
        <rFont val="Calibri"/>
        <family val="2"/>
        <charset val="238"/>
        <scheme val="minor"/>
      </rPr>
      <t>SKLOP 1</t>
    </r>
  </si>
  <si>
    <r>
      <t xml:space="preserve">SANACIJA CEST PO ŽLEDU_ </t>
    </r>
    <r>
      <rPr>
        <b/>
        <i/>
        <sz val="11"/>
        <color theme="1"/>
        <rFont val="Calibri"/>
        <family val="2"/>
        <charset val="238"/>
        <scheme val="minor"/>
      </rPr>
      <t>SKLOP 2</t>
    </r>
  </si>
  <si>
    <t>REKAPITULACIJA</t>
  </si>
  <si>
    <t>SKUPAJ_ SKLOP 2 Z DDV</t>
  </si>
  <si>
    <t>SKUPAJ_  SKLOP 1 Z DDV</t>
  </si>
  <si>
    <t>SKUPAJ_  SKLOP 2 Z DDV</t>
  </si>
  <si>
    <r>
      <t>SANACIJA OBČINSKE  CESTE Z OZNAKO JP 990111(JAJČE)_</t>
    </r>
    <r>
      <rPr>
        <b/>
        <i/>
        <sz val="10"/>
        <color theme="1"/>
        <rFont val="Book Antiqua"/>
        <family val="1"/>
        <charset val="238"/>
      </rPr>
      <t>SKLOP 1</t>
    </r>
  </si>
  <si>
    <r>
      <t xml:space="preserve">SANACIJA GOZDNE CESTE Z OZNAKO GC 093423 (Lovče - Brunški vrh)_ </t>
    </r>
    <r>
      <rPr>
        <b/>
        <i/>
        <sz val="10"/>
        <color theme="1"/>
        <rFont val="Book Antiqua"/>
        <family val="1"/>
        <charset val="238"/>
      </rPr>
      <t>SKLOP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</si>
</sst>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Book Antiqua"/>
      <family val="1"/>
      <charset val="238"/>
    </font>
    <font>
      <vertAlign val="superscript"/>
      <sz val="10"/>
      <name val="Book Antiqua"/>
      <family val="1"/>
      <charset val="238"/>
    </font>
    <font>
      <b/>
      <sz val="10"/>
      <name val="Book Antiqua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name val="Book Antiqua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color theme="1"/>
      <name val="Book Antiqua"/>
      <family val="1"/>
      <charset val="238"/>
    </font>
    <font>
      <sz val="10"/>
      <color theme="1"/>
      <name val="Book Antiqua"/>
      <family val="1"/>
      <charset val="238"/>
    </font>
    <font>
      <i/>
      <sz val="10"/>
      <name val="Book Antiqua"/>
      <family val="1"/>
      <charset val="238"/>
    </font>
    <font>
      <sz val="8"/>
      <color theme="1"/>
      <name val="Book Antiqua"/>
      <family val="1"/>
      <charset val="238"/>
    </font>
    <font>
      <i/>
      <sz val="10"/>
      <color theme="1"/>
      <name val="Book Antiqua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/>
    <xf numFmtId="0" fontId="0" fillId="0" borderId="0" xfId="0" applyBorder="1"/>
    <xf numFmtId="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alignment horizontal="right"/>
      <protection locked="0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 applyProtection="1">
      <alignment horizontal="right"/>
      <protection locked="0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 applyProtection="1">
      <alignment horizontal="right"/>
      <protection locked="0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6" xfId="0" applyFont="1" applyBorder="1"/>
    <xf numFmtId="0" fontId="6" fillId="0" borderId="7" xfId="0" applyFont="1" applyBorder="1" applyAlignment="1">
      <alignment horizontal="right"/>
    </xf>
    <xf numFmtId="0" fontId="8" fillId="0" borderId="6" xfId="0" applyFont="1" applyBorder="1"/>
    <xf numFmtId="0" fontId="3" fillId="0" borderId="7" xfId="0" applyFont="1" applyBorder="1" applyAlignment="1">
      <alignment horizontal="right"/>
    </xf>
    <xf numFmtId="0" fontId="3" fillId="0" borderId="6" xfId="0" applyFont="1" applyBorder="1"/>
    <xf numFmtId="0" fontId="5" fillId="0" borderId="8" xfId="0" applyFont="1" applyBorder="1"/>
    <xf numFmtId="0" fontId="5" fillId="0" borderId="9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4" fontId="11" fillId="0" borderId="0" xfId="0" applyNumberFormat="1" applyFont="1" applyBorder="1" applyAlignment="1">
      <alignment horizontal="right" vertical="center"/>
    </xf>
    <xf numFmtId="0" fontId="14" fillId="0" borderId="1" xfId="0" applyFont="1" applyBorder="1"/>
    <xf numFmtId="0" fontId="7" fillId="0" borderId="0" xfId="0" applyFont="1" applyBorder="1"/>
    <xf numFmtId="0" fontId="0" fillId="0" borderId="0" xfId="0" applyFont="1" applyBorder="1"/>
    <xf numFmtId="4" fontId="10" fillId="0" borderId="0" xfId="0" applyNumberFormat="1" applyFont="1" applyBorder="1" applyAlignment="1">
      <alignment vertical="center"/>
    </xf>
    <xf numFmtId="4" fontId="0" fillId="0" borderId="0" xfId="0" applyNumberFormat="1" applyFont="1" applyBorder="1"/>
    <xf numFmtId="4" fontId="11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 applyProtection="1">
      <alignment horizontal="right"/>
      <protection locked="0"/>
    </xf>
    <xf numFmtId="4" fontId="13" fillId="0" borderId="1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right"/>
      <protection locked="0"/>
    </xf>
    <xf numFmtId="0" fontId="15" fillId="0" borderId="1" xfId="0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 applyProtection="1">
      <alignment horizontal="right"/>
      <protection locked="0"/>
    </xf>
    <xf numFmtId="0" fontId="13" fillId="0" borderId="1" xfId="0" applyFont="1" applyBorder="1" applyAlignment="1">
      <alignment horizontal="center"/>
    </xf>
    <xf numFmtId="0" fontId="16" fillId="0" borderId="1" xfId="0" applyFont="1" applyBorder="1"/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0" xfId="0" applyFont="1" applyAlignment="1">
      <alignment horizontal="center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tabSelected="1" workbookViewId="0">
      <selection activeCell="L17" sqref="L17"/>
    </sheetView>
  </sheetViews>
  <sheetFormatPr defaultRowHeight="13.5" x14ac:dyDescent="0.25"/>
  <cols>
    <col min="1" max="1" width="6.42578125" style="52" customWidth="1"/>
    <col min="2" max="2" width="51.5703125" style="49" customWidth="1"/>
    <col min="3" max="3" width="4.85546875" style="41" customWidth="1"/>
    <col min="4" max="4" width="9.140625" style="42" customWidth="1"/>
    <col min="5" max="5" width="9" style="43" customWidth="1"/>
    <col min="6" max="6" width="9.85546875" style="42" customWidth="1"/>
    <col min="7" max="16384" width="9.140625" style="49"/>
  </cols>
  <sheetData>
    <row r="2" spans="1:6" ht="15" x14ac:dyDescent="0.3">
      <c r="A2" s="47"/>
      <c r="B2" s="48" t="s">
        <v>44</v>
      </c>
      <c r="C2" s="37"/>
      <c r="D2" s="38"/>
      <c r="E2" s="39"/>
      <c r="F2" s="38"/>
    </row>
    <row r="3" spans="1:6" x14ac:dyDescent="0.25">
      <c r="A3" s="47"/>
      <c r="B3" s="50" t="s">
        <v>0</v>
      </c>
      <c r="C3" s="44" t="s">
        <v>1</v>
      </c>
      <c r="D3" s="45" t="s">
        <v>2</v>
      </c>
      <c r="E3" s="46" t="s">
        <v>3</v>
      </c>
      <c r="F3" s="45" t="s">
        <v>4</v>
      </c>
    </row>
    <row r="4" spans="1:6" x14ac:dyDescent="0.25">
      <c r="A4" s="47"/>
      <c r="B4" s="50" t="s">
        <v>5</v>
      </c>
      <c r="C4" s="37"/>
      <c r="D4" s="38"/>
      <c r="E4" s="39"/>
      <c r="F4" s="38"/>
    </row>
    <row r="5" spans="1:6" x14ac:dyDescent="0.25">
      <c r="A5" s="47">
        <v>1.2</v>
      </c>
      <c r="B5" s="50" t="s">
        <v>6</v>
      </c>
      <c r="C5" s="37" t="s">
        <v>7</v>
      </c>
      <c r="D5" s="38">
        <v>230</v>
      </c>
      <c r="E5" s="39"/>
      <c r="F5" s="40">
        <f>+D5*E5</f>
        <v>0</v>
      </c>
    </row>
    <row r="6" spans="1:6" x14ac:dyDescent="0.25">
      <c r="A6" s="47">
        <v>1.4</v>
      </c>
      <c r="B6" s="50" t="s">
        <v>8</v>
      </c>
      <c r="C6" s="37" t="s">
        <v>7</v>
      </c>
      <c r="D6" s="38">
        <v>331</v>
      </c>
      <c r="E6" s="39"/>
      <c r="F6" s="40">
        <f t="shared" ref="F6:F22" si="0">+D6*E6</f>
        <v>0</v>
      </c>
    </row>
    <row r="7" spans="1:6" x14ac:dyDescent="0.25">
      <c r="A7" s="47"/>
      <c r="B7" s="50" t="s">
        <v>9</v>
      </c>
      <c r="C7" s="37"/>
      <c r="D7" s="38"/>
      <c r="E7" s="39"/>
      <c r="F7" s="38"/>
    </row>
    <row r="8" spans="1:6" x14ac:dyDescent="0.25">
      <c r="A8" s="47">
        <v>2.1</v>
      </c>
      <c r="B8" s="50" t="s">
        <v>10</v>
      </c>
      <c r="C8" s="37" t="s">
        <v>11</v>
      </c>
      <c r="D8" s="38">
        <v>100</v>
      </c>
      <c r="E8" s="39"/>
      <c r="F8" s="40">
        <f t="shared" si="0"/>
        <v>0</v>
      </c>
    </row>
    <row r="9" spans="1:6" ht="27" x14ac:dyDescent="0.25">
      <c r="A9" s="47">
        <v>2.2000000000000002</v>
      </c>
      <c r="B9" s="51" t="s">
        <v>12</v>
      </c>
      <c r="C9" s="37" t="s">
        <v>11</v>
      </c>
      <c r="D9" s="38">
        <v>100</v>
      </c>
      <c r="E9" s="39"/>
      <c r="F9" s="40">
        <f t="shared" si="0"/>
        <v>0</v>
      </c>
    </row>
    <row r="10" spans="1:6" x14ac:dyDescent="0.25">
      <c r="A10" s="47">
        <v>2.4</v>
      </c>
      <c r="B10" s="50" t="s">
        <v>13</v>
      </c>
      <c r="C10" s="37" t="s">
        <v>14</v>
      </c>
      <c r="D10" s="38">
        <v>1400</v>
      </c>
      <c r="E10" s="39"/>
      <c r="F10" s="40">
        <f t="shared" si="0"/>
        <v>0</v>
      </c>
    </row>
    <row r="11" spans="1:6" x14ac:dyDescent="0.25">
      <c r="A11" s="47">
        <v>2.5</v>
      </c>
      <c r="B11" s="50" t="s">
        <v>15</v>
      </c>
      <c r="C11" s="37" t="s">
        <v>11</v>
      </c>
      <c r="D11" s="38">
        <v>200</v>
      </c>
      <c r="E11" s="39"/>
      <c r="F11" s="40">
        <f t="shared" si="0"/>
        <v>0</v>
      </c>
    </row>
    <row r="12" spans="1:6" x14ac:dyDescent="0.25">
      <c r="A12" s="47">
        <v>2.8</v>
      </c>
      <c r="B12" s="50" t="s">
        <v>16</v>
      </c>
      <c r="C12" s="37" t="s">
        <v>17</v>
      </c>
      <c r="D12" s="38">
        <v>750</v>
      </c>
      <c r="E12" s="39"/>
      <c r="F12" s="40">
        <f t="shared" si="0"/>
        <v>0</v>
      </c>
    </row>
    <row r="13" spans="1:6" x14ac:dyDescent="0.25">
      <c r="A13" s="47">
        <v>2.9</v>
      </c>
      <c r="B13" s="50" t="s">
        <v>18</v>
      </c>
      <c r="C13" s="37" t="s">
        <v>17</v>
      </c>
      <c r="D13" s="38">
        <v>9</v>
      </c>
      <c r="E13" s="39"/>
      <c r="F13" s="40">
        <f t="shared" si="0"/>
        <v>0</v>
      </c>
    </row>
    <row r="14" spans="1:6" x14ac:dyDescent="0.25">
      <c r="A14" s="47"/>
      <c r="B14" s="50" t="s">
        <v>19</v>
      </c>
      <c r="C14" s="37"/>
      <c r="D14" s="38"/>
      <c r="E14" s="39"/>
      <c r="F14" s="38"/>
    </row>
    <row r="15" spans="1:6" x14ac:dyDescent="0.25">
      <c r="A15" s="47">
        <v>3.2</v>
      </c>
      <c r="B15" s="50" t="s">
        <v>20</v>
      </c>
      <c r="C15" s="37" t="s">
        <v>11</v>
      </c>
      <c r="D15" s="38">
        <v>250</v>
      </c>
      <c r="E15" s="39"/>
      <c r="F15" s="40">
        <f t="shared" si="0"/>
        <v>0</v>
      </c>
    </row>
    <row r="16" spans="1:6" x14ac:dyDescent="0.25">
      <c r="A16" s="47">
        <v>3.5</v>
      </c>
      <c r="B16" s="50" t="s">
        <v>21</v>
      </c>
      <c r="C16" s="37" t="s">
        <v>17</v>
      </c>
      <c r="D16" s="38">
        <v>1500</v>
      </c>
      <c r="E16" s="39"/>
      <c r="F16" s="40">
        <f t="shared" si="0"/>
        <v>0</v>
      </c>
    </row>
    <row r="17" spans="1:6" x14ac:dyDescent="0.25">
      <c r="A17" s="47"/>
      <c r="B17" s="50" t="s">
        <v>22</v>
      </c>
      <c r="C17" s="37"/>
      <c r="D17" s="38"/>
      <c r="E17" s="39"/>
      <c r="F17" s="38"/>
    </row>
    <row r="18" spans="1:6" x14ac:dyDescent="0.25">
      <c r="A18" s="47">
        <v>5.0999999999999996</v>
      </c>
      <c r="B18" s="50" t="s">
        <v>23</v>
      </c>
      <c r="C18" s="37" t="s">
        <v>7</v>
      </c>
      <c r="D18" s="38">
        <v>6</v>
      </c>
      <c r="E18" s="39"/>
      <c r="F18" s="40">
        <f t="shared" si="0"/>
        <v>0</v>
      </c>
    </row>
    <row r="19" spans="1:6" x14ac:dyDescent="0.25">
      <c r="A19" s="47">
        <v>5.7</v>
      </c>
      <c r="B19" s="50" t="s">
        <v>24</v>
      </c>
      <c r="C19" s="37" t="s">
        <v>14</v>
      </c>
      <c r="D19" s="38">
        <v>3</v>
      </c>
      <c r="E19" s="39"/>
      <c r="F19" s="40">
        <f t="shared" si="0"/>
        <v>0</v>
      </c>
    </row>
    <row r="20" spans="1:6" x14ac:dyDescent="0.25">
      <c r="A20" s="47">
        <v>5.1900000000000102</v>
      </c>
      <c r="B20" s="50" t="s">
        <v>25</v>
      </c>
      <c r="C20" s="37" t="s">
        <v>26</v>
      </c>
      <c r="D20" s="38">
        <v>3</v>
      </c>
      <c r="E20" s="39"/>
      <c r="F20" s="40">
        <f t="shared" si="0"/>
        <v>0</v>
      </c>
    </row>
    <row r="21" spans="1:6" x14ac:dyDescent="0.25">
      <c r="A21" s="47">
        <v>5.1100000000000003</v>
      </c>
      <c r="B21" s="50" t="s">
        <v>27</v>
      </c>
      <c r="C21" s="37" t="s">
        <v>28</v>
      </c>
      <c r="D21" s="38">
        <v>150</v>
      </c>
      <c r="E21" s="39"/>
      <c r="F21" s="40">
        <f t="shared" si="0"/>
        <v>0</v>
      </c>
    </row>
    <row r="22" spans="1:6" ht="27" x14ac:dyDescent="0.25">
      <c r="A22" s="47">
        <v>5.13</v>
      </c>
      <c r="B22" s="51" t="s">
        <v>29</v>
      </c>
      <c r="C22" s="37" t="s">
        <v>28</v>
      </c>
      <c r="D22" s="38">
        <v>21</v>
      </c>
      <c r="E22" s="39"/>
      <c r="F22" s="40">
        <f t="shared" si="0"/>
        <v>0</v>
      </c>
    </row>
    <row r="23" spans="1:6" ht="15" x14ac:dyDescent="0.3">
      <c r="A23" s="47"/>
      <c r="B23" s="48" t="s">
        <v>35</v>
      </c>
      <c r="C23" s="37"/>
      <c r="D23" s="38"/>
      <c r="E23" s="39"/>
      <c r="F23" s="40">
        <f>SUM(F5:F22)</f>
        <v>0</v>
      </c>
    </row>
    <row r="24" spans="1:6" ht="15" x14ac:dyDescent="0.3">
      <c r="A24" s="47"/>
      <c r="B24" s="48" t="s">
        <v>30</v>
      </c>
      <c r="C24" s="37"/>
      <c r="D24" s="38"/>
      <c r="E24" s="39"/>
      <c r="F24" s="40">
        <f>0.22*F23</f>
        <v>0</v>
      </c>
    </row>
    <row r="25" spans="1:6" ht="15" x14ac:dyDescent="0.3">
      <c r="A25" s="47"/>
      <c r="B25" s="48" t="s">
        <v>42</v>
      </c>
      <c r="C25" s="37"/>
      <c r="D25" s="38"/>
      <c r="E25" s="39"/>
      <c r="F25" s="40">
        <f>SUM(F23:F24)</f>
        <v>0</v>
      </c>
    </row>
    <row r="27" spans="1:6" ht="15" x14ac:dyDescent="0.3">
      <c r="A27" s="47"/>
      <c r="B27" s="48" t="s">
        <v>45</v>
      </c>
      <c r="C27" s="37"/>
      <c r="D27" s="38"/>
      <c r="E27" s="39"/>
      <c r="F27" s="38"/>
    </row>
    <row r="28" spans="1:6" x14ac:dyDescent="0.25">
      <c r="A28" s="47"/>
      <c r="B28" s="50" t="s">
        <v>0</v>
      </c>
      <c r="C28" s="44" t="s">
        <v>1</v>
      </c>
      <c r="D28" s="45" t="s">
        <v>2</v>
      </c>
      <c r="E28" s="46" t="s">
        <v>3</v>
      </c>
      <c r="F28" s="45" t="s">
        <v>4</v>
      </c>
    </row>
    <row r="29" spans="1:6" x14ac:dyDescent="0.25">
      <c r="A29" s="2"/>
      <c r="B29" s="1" t="s">
        <v>32</v>
      </c>
      <c r="C29" s="5"/>
      <c r="D29" s="3"/>
      <c r="E29" s="6"/>
      <c r="F29" s="3"/>
    </row>
    <row r="30" spans="1:6" ht="27" x14ac:dyDescent="0.25">
      <c r="A30" s="2">
        <v>3.9</v>
      </c>
      <c r="B30" s="4" t="s">
        <v>37</v>
      </c>
      <c r="C30" s="5" t="s">
        <v>33</v>
      </c>
      <c r="D30" s="3">
        <v>1918</v>
      </c>
      <c r="E30" s="6"/>
      <c r="F30" s="3">
        <f t="shared" ref="F30" si="1">+D30*E30</f>
        <v>0</v>
      </c>
    </row>
    <row r="31" spans="1:6" ht="15" x14ac:dyDescent="0.3">
      <c r="A31" s="2"/>
      <c r="B31" s="28" t="s">
        <v>34</v>
      </c>
      <c r="C31" s="5"/>
      <c r="D31" s="3"/>
      <c r="E31" s="6"/>
      <c r="F31" s="3">
        <f>SUM(F30)</f>
        <v>0</v>
      </c>
    </row>
    <row r="32" spans="1:6" ht="15" x14ac:dyDescent="0.3">
      <c r="A32" s="2"/>
      <c r="B32" s="28" t="s">
        <v>30</v>
      </c>
      <c r="C32" s="5"/>
      <c r="D32" s="3"/>
      <c r="E32" s="6"/>
      <c r="F32" s="3">
        <f>0.22*F31</f>
        <v>0</v>
      </c>
    </row>
    <row r="33" spans="1:6" ht="15" x14ac:dyDescent="0.3">
      <c r="A33" s="2"/>
      <c r="B33" s="28" t="s">
        <v>41</v>
      </c>
      <c r="C33" s="5"/>
      <c r="D33" s="3"/>
      <c r="E33" s="6"/>
      <c r="F33" s="3">
        <f>SUM(F31:F32)</f>
        <v>0</v>
      </c>
    </row>
  </sheetData>
  <sheetProtection password="C6DE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I29" sqref="I29"/>
    </sheetView>
  </sheetViews>
  <sheetFormatPr defaultRowHeight="15" x14ac:dyDescent="0.25"/>
  <cols>
    <col min="1" max="1" width="37" customWidth="1"/>
    <col min="2" max="2" width="24.7109375" customWidth="1"/>
  </cols>
  <sheetData>
    <row r="1" spans="1:5" x14ac:dyDescent="0.25">
      <c r="A1" s="15" t="s">
        <v>40</v>
      </c>
      <c r="B1" s="16"/>
      <c r="C1" s="8"/>
      <c r="D1" s="8"/>
      <c r="E1" s="8"/>
    </row>
    <row r="2" spans="1:5" x14ac:dyDescent="0.25">
      <c r="A2" s="17"/>
      <c r="B2" s="18"/>
      <c r="C2" s="8"/>
      <c r="D2" s="8"/>
      <c r="E2" s="8"/>
    </row>
    <row r="3" spans="1:5" x14ac:dyDescent="0.25">
      <c r="A3" s="19" t="s">
        <v>38</v>
      </c>
      <c r="B3" s="20"/>
      <c r="C3" s="9"/>
      <c r="D3" s="10"/>
      <c r="E3" s="9"/>
    </row>
    <row r="4" spans="1:5" x14ac:dyDescent="0.25">
      <c r="A4" s="17"/>
      <c r="B4" s="18"/>
      <c r="C4" s="8"/>
      <c r="D4" s="8"/>
      <c r="E4" s="9"/>
    </row>
    <row r="5" spans="1:5" x14ac:dyDescent="0.25">
      <c r="A5" s="19" t="s">
        <v>39</v>
      </c>
      <c r="B5" s="20"/>
      <c r="C5" s="9"/>
      <c r="D5" s="10"/>
      <c r="E5" s="9"/>
    </row>
    <row r="6" spans="1:5" x14ac:dyDescent="0.25">
      <c r="A6" s="17"/>
      <c r="B6" s="18"/>
      <c r="C6" s="8"/>
      <c r="D6" s="8"/>
      <c r="E6" s="9"/>
    </row>
    <row r="7" spans="1:5" x14ac:dyDescent="0.25">
      <c r="A7" s="21" t="s">
        <v>36</v>
      </c>
      <c r="B7" s="22"/>
      <c r="C7" s="11"/>
      <c r="D7" s="12"/>
      <c r="E7" s="9"/>
    </row>
    <row r="8" spans="1:5" x14ac:dyDescent="0.25">
      <c r="A8" s="23" t="s">
        <v>30</v>
      </c>
      <c r="B8" s="22"/>
      <c r="C8" s="11"/>
      <c r="D8" s="12"/>
      <c r="E8" s="9"/>
    </row>
    <row r="9" spans="1:5" ht="16.5" thickBot="1" x14ac:dyDescent="0.35">
      <c r="A9" s="24" t="s">
        <v>31</v>
      </c>
      <c r="B9" s="25"/>
      <c r="C9" s="13"/>
      <c r="D9" s="14"/>
      <c r="E9" s="9"/>
    </row>
    <row r="10" spans="1:5" x14ac:dyDescent="0.25">
      <c r="E10" s="9"/>
    </row>
    <row r="11" spans="1:5" x14ac:dyDescent="0.25">
      <c r="E1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I19" sqref="I19"/>
    </sheetView>
  </sheetViews>
  <sheetFormatPr defaultRowHeight="15" x14ac:dyDescent="0.25"/>
  <cols>
    <col min="1" max="1" width="70.140625" style="30" customWidth="1"/>
    <col min="2" max="2" width="14.85546875" style="32" customWidth="1"/>
    <col min="3" max="16384" width="9.140625" style="30"/>
  </cols>
  <sheetData>
    <row r="1" spans="1:2" x14ac:dyDescent="0.25">
      <c r="A1" s="36" t="s">
        <v>40</v>
      </c>
      <c r="B1" s="34"/>
    </row>
    <row r="2" spans="1:2" x14ac:dyDescent="0.25">
      <c r="A2" s="26"/>
      <c r="B2" s="31"/>
    </row>
    <row r="3" spans="1:2" ht="15.75" x14ac:dyDescent="0.3">
      <c r="A3" s="48" t="s">
        <v>44</v>
      </c>
      <c r="B3" s="33">
        <f>+'LC IN GC'!F23</f>
        <v>0</v>
      </c>
    </row>
    <row r="4" spans="1:2" x14ac:dyDescent="0.25">
      <c r="A4" s="7" t="s">
        <v>30</v>
      </c>
      <c r="B4" s="33">
        <f>0.22*B3</f>
        <v>0</v>
      </c>
    </row>
    <row r="5" spans="1:2" x14ac:dyDescent="0.25">
      <c r="A5" s="7" t="s">
        <v>42</v>
      </c>
      <c r="B5" s="33">
        <f>SUM(B3:B4)</f>
        <v>0</v>
      </c>
    </row>
    <row r="6" spans="1:2" x14ac:dyDescent="0.25">
      <c r="A6" s="29"/>
      <c r="B6" s="27"/>
    </row>
    <row r="7" spans="1:2" x14ac:dyDescent="0.25">
      <c r="A7" s="26"/>
      <c r="B7" s="31"/>
    </row>
    <row r="8" spans="1:2" ht="15.75" x14ac:dyDescent="0.3">
      <c r="A8" s="48" t="s">
        <v>45</v>
      </c>
      <c r="B8" s="33">
        <f>+'LC IN GC'!F31</f>
        <v>0</v>
      </c>
    </row>
    <row r="9" spans="1:2" x14ac:dyDescent="0.25">
      <c r="A9" s="7" t="s">
        <v>30</v>
      </c>
      <c r="B9" s="34">
        <f>0.22*B8</f>
        <v>0</v>
      </c>
    </row>
    <row r="10" spans="1:2" x14ac:dyDescent="0.25">
      <c r="A10" s="7" t="s">
        <v>43</v>
      </c>
      <c r="B10" s="35">
        <f>SUM(B8:B9)</f>
        <v>0</v>
      </c>
    </row>
    <row r="11" spans="1:2" x14ac:dyDescent="0.25">
      <c r="A11" s="26"/>
      <c r="B11" s="31"/>
    </row>
    <row r="12" spans="1:2" x14ac:dyDescent="0.25">
      <c r="A12" s="26"/>
      <c r="B12" s="31"/>
    </row>
    <row r="13" spans="1:2" x14ac:dyDescent="0.25">
      <c r="A13" s="26"/>
    </row>
    <row r="14" spans="1:2" x14ac:dyDescent="0.25">
      <c r="A14" s="26"/>
    </row>
    <row r="15" spans="1:2" x14ac:dyDescent="0.25">
      <c r="A15" s="26"/>
    </row>
  </sheetData>
  <sheetProtection password="C47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LC IN GC</vt:lpstr>
      <vt:lpstr>List2</vt:lpstr>
      <vt:lpstr>rekapitulacija</vt:lpstr>
      <vt:lpstr>List1</vt:lpstr>
      <vt:lpstr>List4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matjazm</dc:creator>
  <cp:lastModifiedBy>matjazm</cp:lastModifiedBy>
  <cp:lastPrinted>2014-07-15T07:19:02Z</cp:lastPrinted>
  <dcterms:created xsi:type="dcterms:W3CDTF">2014-07-15T06:13:08Z</dcterms:created>
  <dcterms:modified xsi:type="dcterms:W3CDTF">2014-07-16T13:14:11Z</dcterms:modified>
</cp:coreProperties>
</file>