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INA\440 VIK\1 Priprava Miren\1 Gradnje\2 Oddaja\3 RD v doc\"/>
    </mc:Choice>
  </mc:AlternateContent>
  <xr:revisionPtr revIDLastSave="0" documentId="13_ncr:1_{DB96D52C-3A56-4853-9861-149F216C29B3}" xr6:coauthVersionLast="47" xr6:coauthVersionMax="47" xr10:uidLastSave="{00000000-0000-0000-0000-000000000000}"/>
  <bookViews>
    <workbookView xWindow="10990" yWindow="2690" windowWidth="16220" windowHeight="12160" tabRatio="908" firstSheet="4" activeTab="14" xr2:uid="{00000000-000D-0000-FFFF-FFFF00000000}"/>
  </bookViews>
  <sheets>
    <sheet name="REKAPITULACIJA MIREN" sheetId="75" r:id="rId1"/>
    <sheet name="A.-ODSEK 2" sheetId="76" r:id="rId2"/>
    <sheet name="A.-FEK" sheetId="77" r:id="rId3"/>
    <sheet name="B.-ODSEK 3" sheetId="78" r:id="rId4"/>
    <sheet name="B.-FEK" sheetId="79" r:id="rId5"/>
    <sheet name="C.-ODSEK 4" sheetId="81" r:id="rId6"/>
    <sheet name="C.-FEK" sheetId="82" r:id="rId7"/>
    <sheet name="C.-MET" sheetId="83" r:id="rId8"/>
    <sheet name="D.-ODSEK 5" sheetId="84" r:id="rId9"/>
    <sheet name="D.-FEK" sheetId="85" r:id="rId10"/>
    <sheet name="D.-MET" sheetId="86" r:id="rId11"/>
    <sheet name="E.-ODSEK 10" sheetId="87" r:id="rId12"/>
    <sheet name="E.-FEK" sheetId="88" r:id="rId13"/>
    <sheet name="F.-ODSEK 11" sheetId="89" r:id="rId14"/>
    <sheet name="F.-FEK" sheetId="90" r:id="rId15"/>
    <sheet name="F.-MET" sheetId="91" r:id="rId16"/>
  </sheets>
  <definedNames>
    <definedName name="_xlnm._FilterDatabase" localSheetId="2" hidden="1">'A.-FEK'!#REF!</definedName>
    <definedName name="_xlnm._FilterDatabase" localSheetId="4" hidden="1">'B.-FEK'!#REF!</definedName>
    <definedName name="_xlnm._FilterDatabase" localSheetId="6" hidden="1">'C.-FEK'!#REF!</definedName>
    <definedName name="_xlnm._FilterDatabase" localSheetId="7" hidden="1">'C.-MET'!#REF!</definedName>
    <definedName name="_xlnm._FilterDatabase" localSheetId="9" hidden="1">'D.-FEK'!#REF!</definedName>
    <definedName name="_xlnm._FilterDatabase" localSheetId="10" hidden="1">'D.-MET'!#REF!</definedName>
    <definedName name="_xlnm._FilterDatabase" localSheetId="12" hidden="1">'E.-FEK'!#REF!</definedName>
    <definedName name="_xlnm._FilterDatabase" localSheetId="14" hidden="1">'F.-FEK'!#REF!</definedName>
    <definedName name="_xlnm._FilterDatabase" localSheetId="15" hidden="1">'F.-MET'!#REF!</definedName>
    <definedName name="_xlnm.Print_Area" localSheetId="2">'A.-FEK'!$A$1:$F$343</definedName>
    <definedName name="_xlnm.Print_Area" localSheetId="1">'A.-ODSEK 2'!$A$1:$F$11</definedName>
    <definedName name="_xlnm.Print_Area" localSheetId="4">'B.-FEK'!$A$1:$F$156</definedName>
    <definedName name="_xlnm.Print_Area" localSheetId="3">'B.-ODSEK 3'!$A$1:$F$9</definedName>
    <definedName name="_xlnm.Print_Area" localSheetId="6">'C.-FEK'!$A$1:$F$140</definedName>
    <definedName name="_xlnm.Print_Area" localSheetId="7">'C.-MET'!$A$1:$F$128</definedName>
    <definedName name="_xlnm.Print_Area" localSheetId="5">'C.-ODSEK 4'!$A$1:$F$11</definedName>
    <definedName name="_xlnm.Print_Area" localSheetId="9">'D.-FEK'!$A$1:$F$147</definedName>
    <definedName name="_xlnm.Print_Area" localSheetId="10">'D.-MET'!$A$1:$F$135</definedName>
    <definedName name="_xlnm.Print_Area" localSheetId="8">'D.-ODSEK 5'!$A$1:$F$11</definedName>
    <definedName name="_xlnm.Print_Area" localSheetId="12">'E.-FEK'!$A$1:$F$169</definedName>
    <definedName name="_xlnm.Print_Area" localSheetId="11">'E.-ODSEK 10'!$A$1:$F$9</definedName>
    <definedName name="_xlnm.Print_Area" localSheetId="14">'F.-FEK'!$A$1:$F$153</definedName>
    <definedName name="_xlnm.Print_Area" localSheetId="15">'F.-MET'!$A$1:$F$129</definedName>
    <definedName name="_xlnm.Print_Area" localSheetId="13">'F.-ODSEK 11'!$A$1:$F$11</definedName>
    <definedName name="_xlnm.Print_Area" localSheetId="0">'REKAPITULACIJA MIREN'!$A$1:$F$40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8" l="1"/>
  <c r="F21" i="88"/>
  <c r="F148" i="88"/>
  <c r="F146" i="88"/>
  <c r="F84" i="91" l="1"/>
  <c r="F83" i="91"/>
  <c r="F95" i="90"/>
  <c r="F84" i="83"/>
  <c r="F85" i="83"/>
  <c r="F83" i="83"/>
  <c r="F85" i="86" l="1"/>
  <c r="F87" i="86"/>
  <c r="F86" i="86"/>
  <c r="F81" i="86"/>
  <c r="F126" i="91" l="1"/>
  <c r="F124" i="91"/>
  <c r="F122" i="91"/>
  <c r="F120" i="91"/>
  <c r="F118" i="91"/>
  <c r="F116" i="91"/>
  <c r="F114" i="91"/>
  <c r="F112" i="91"/>
  <c r="F110" i="91"/>
  <c r="F101" i="91"/>
  <c r="F99" i="91"/>
  <c r="F97" i="91"/>
  <c r="F95" i="91"/>
  <c r="F93" i="91"/>
  <c r="F91" i="91"/>
  <c r="F89" i="91"/>
  <c r="F87" i="91"/>
  <c r="F79" i="91"/>
  <c r="F77" i="91"/>
  <c r="F68" i="91"/>
  <c r="F66" i="91"/>
  <c r="F64" i="91"/>
  <c r="F62" i="91"/>
  <c r="F60" i="91"/>
  <c r="F58" i="91"/>
  <c r="F56" i="91"/>
  <c r="F54" i="91"/>
  <c r="F52" i="91"/>
  <c r="F50" i="91"/>
  <c r="F48" i="91"/>
  <c r="F46" i="91"/>
  <c r="F44" i="91"/>
  <c r="F42" i="91"/>
  <c r="F40" i="91"/>
  <c r="F38" i="91"/>
  <c r="F36" i="91"/>
  <c r="F34" i="91"/>
  <c r="F32" i="91"/>
  <c r="F23" i="91"/>
  <c r="F21" i="91"/>
  <c r="F19" i="91"/>
  <c r="F17" i="91"/>
  <c r="F150" i="90"/>
  <c r="F148" i="90"/>
  <c r="F146" i="90"/>
  <c r="F144" i="90"/>
  <c r="F142" i="90"/>
  <c r="F140" i="90"/>
  <c r="F138" i="90"/>
  <c r="F136" i="90"/>
  <c r="F134" i="90"/>
  <c r="F132" i="90"/>
  <c r="F130" i="90"/>
  <c r="F128" i="90"/>
  <c r="F126" i="90"/>
  <c r="F124" i="90"/>
  <c r="F114" i="90"/>
  <c r="F112" i="90"/>
  <c r="F110" i="90"/>
  <c r="F108" i="90"/>
  <c r="F106" i="90"/>
  <c r="F104" i="90"/>
  <c r="F102" i="90"/>
  <c r="F100" i="90"/>
  <c r="F99" i="90"/>
  <c r="F96" i="90"/>
  <c r="F91" i="90"/>
  <c r="F89" i="90"/>
  <c r="F80" i="90"/>
  <c r="F78" i="90"/>
  <c r="F76" i="90"/>
  <c r="F74" i="90"/>
  <c r="F72" i="90"/>
  <c r="F70" i="90"/>
  <c r="F68" i="90"/>
  <c r="F66" i="90"/>
  <c r="F64" i="90"/>
  <c r="F62" i="90"/>
  <c r="F60" i="90"/>
  <c r="F58" i="90"/>
  <c r="F56" i="90"/>
  <c r="F54" i="90"/>
  <c r="F52" i="90"/>
  <c r="F50" i="90"/>
  <c r="F48" i="90"/>
  <c r="F46" i="90"/>
  <c r="F44" i="90"/>
  <c r="F35" i="90"/>
  <c r="F33" i="90"/>
  <c r="F31" i="90"/>
  <c r="F29" i="90"/>
  <c r="F27" i="90"/>
  <c r="F25" i="90"/>
  <c r="F23" i="90"/>
  <c r="F21" i="90"/>
  <c r="F19" i="90"/>
  <c r="F17" i="90"/>
  <c r="F25" i="91" l="1"/>
  <c r="F6" i="91" s="1"/>
  <c r="F103" i="91"/>
  <c r="F8" i="91" s="1"/>
  <c r="F128" i="91"/>
  <c r="F9" i="91" s="1"/>
  <c r="F70" i="91"/>
  <c r="F7" i="91" s="1"/>
  <c r="F37" i="90"/>
  <c r="F6" i="90" s="1"/>
  <c r="F152" i="90"/>
  <c r="F9" i="90" s="1"/>
  <c r="F82" i="90"/>
  <c r="F7" i="90" s="1"/>
  <c r="F116" i="90"/>
  <c r="F8" i="90" s="1"/>
  <c r="F10" i="91" l="1"/>
  <c r="F9" i="89" s="1"/>
  <c r="F10" i="90"/>
  <c r="F7" i="89" s="1"/>
  <c r="F11" i="89" l="1"/>
  <c r="D20" i="75" s="1"/>
  <c r="F166" i="88"/>
  <c r="F164" i="88"/>
  <c r="F162" i="88"/>
  <c r="F160" i="88"/>
  <c r="F158" i="88"/>
  <c r="F156" i="88"/>
  <c r="F154" i="88"/>
  <c r="F152" i="88"/>
  <c r="F150" i="88"/>
  <c r="F144" i="88"/>
  <c r="F142" i="88"/>
  <c r="F140" i="88"/>
  <c r="F138" i="88"/>
  <c r="F129" i="88"/>
  <c r="F127" i="88"/>
  <c r="F125" i="88"/>
  <c r="F123" i="88"/>
  <c r="F121" i="88"/>
  <c r="F119" i="88"/>
  <c r="F118" i="88"/>
  <c r="F117" i="88"/>
  <c r="F116" i="88"/>
  <c r="F113" i="88"/>
  <c r="F112" i="88"/>
  <c r="F111" i="88"/>
  <c r="F110" i="88"/>
  <c r="F109" i="88"/>
  <c r="F108" i="88"/>
  <c r="F107" i="88"/>
  <c r="F103" i="88"/>
  <c r="F101" i="88"/>
  <c r="F99" i="88"/>
  <c r="F90" i="88"/>
  <c r="F88" i="88"/>
  <c r="F86" i="88"/>
  <c r="F84" i="88"/>
  <c r="F82" i="88"/>
  <c r="F80" i="88"/>
  <c r="F78" i="88"/>
  <c r="F76" i="88"/>
  <c r="F74" i="88"/>
  <c r="F72" i="88"/>
  <c r="F70" i="88"/>
  <c r="F68" i="88"/>
  <c r="F66" i="88"/>
  <c r="F64" i="88"/>
  <c r="F62" i="88"/>
  <c r="F60" i="88"/>
  <c r="F58" i="88"/>
  <c r="F56" i="88"/>
  <c r="F54" i="88"/>
  <c r="F52" i="88"/>
  <c r="F50" i="88"/>
  <c r="F48" i="88"/>
  <c r="F46" i="88"/>
  <c r="F44" i="88"/>
  <c r="F42" i="88"/>
  <c r="F33" i="88"/>
  <c r="F31" i="88"/>
  <c r="F29" i="88"/>
  <c r="F27" i="88"/>
  <c r="F25" i="88"/>
  <c r="F23" i="88"/>
  <c r="F17" i="88"/>
  <c r="F168" i="88" l="1"/>
  <c r="F9" i="88" s="1"/>
  <c r="F92" i="88"/>
  <c r="F7" i="88" s="1"/>
  <c r="F35" i="88"/>
  <c r="F6" i="88" s="1"/>
  <c r="F131" i="88"/>
  <c r="F8" i="88" s="1"/>
  <c r="F10" i="88" l="1"/>
  <c r="F7" i="87" s="1"/>
  <c r="F9" i="87" s="1"/>
  <c r="D18" i="75" s="1"/>
  <c r="F132" i="86" l="1"/>
  <c r="F130" i="86"/>
  <c r="F128" i="86"/>
  <c r="F126" i="86"/>
  <c r="F124" i="86"/>
  <c r="F122" i="86"/>
  <c r="F120" i="86"/>
  <c r="F118" i="86"/>
  <c r="F116" i="86"/>
  <c r="F107" i="86"/>
  <c r="F105" i="86"/>
  <c r="F103" i="86"/>
  <c r="F101" i="86"/>
  <c r="F99" i="86"/>
  <c r="F97" i="86"/>
  <c r="F95" i="86"/>
  <c r="F93" i="86"/>
  <c r="F91" i="86"/>
  <c r="F90" i="86"/>
  <c r="F79" i="86"/>
  <c r="F70" i="86"/>
  <c r="F68" i="86"/>
  <c r="F66" i="86"/>
  <c r="F64" i="86"/>
  <c r="F62" i="86"/>
  <c r="F60" i="86"/>
  <c r="F58" i="86"/>
  <c r="F56" i="86"/>
  <c r="F54" i="86"/>
  <c r="F52" i="86"/>
  <c r="F50" i="86"/>
  <c r="F48" i="86"/>
  <c r="F46" i="86"/>
  <c r="F44" i="86"/>
  <c r="F42" i="86"/>
  <c r="F40" i="86"/>
  <c r="F38" i="86"/>
  <c r="F36" i="86"/>
  <c r="F34" i="86"/>
  <c r="F25" i="86"/>
  <c r="F23" i="86"/>
  <c r="F21" i="86"/>
  <c r="F19" i="86"/>
  <c r="F17" i="86"/>
  <c r="F134" i="86" l="1"/>
  <c r="F9" i="86" s="1"/>
  <c r="F72" i="86"/>
  <c r="F7" i="86" s="1"/>
  <c r="F109" i="86"/>
  <c r="F8" i="86" s="1"/>
  <c r="F27" i="86"/>
  <c r="F6" i="86" s="1"/>
  <c r="F144" i="85"/>
  <c r="F142" i="85"/>
  <c r="F140" i="85"/>
  <c r="F138" i="85"/>
  <c r="F136" i="85"/>
  <c r="F134" i="85"/>
  <c r="F132" i="85"/>
  <c r="F130" i="85"/>
  <c r="F128" i="85"/>
  <c r="F126" i="85"/>
  <c r="F124" i="85"/>
  <c r="F122" i="85"/>
  <c r="F120" i="85"/>
  <c r="F118" i="85"/>
  <c r="F109" i="85"/>
  <c r="F107" i="85"/>
  <c r="F105" i="85"/>
  <c r="F103" i="85"/>
  <c r="F101" i="85"/>
  <c r="F99" i="85"/>
  <c r="F97" i="85"/>
  <c r="F94" i="85"/>
  <c r="F93" i="85"/>
  <c r="F89" i="85"/>
  <c r="F87" i="85"/>
  <c r="F78" i="85"/>
  <c r="F76" i="85"/>
  <c r="F74" i="85"/>
  <c r="F72" i="85"/>
  <c r="F70" i="85"/>
  <c r="F68" i="85"/>
  <c r="F66" i="85"/>
  <c r="F64" i="85"/>
  <c r="F62" i="85"/>
  <c r="F60" i="85"/>
  <c r="F58" i="85"/>
  <c r="F56" i="85"/>
  <c r="F54" i="85"/>
  <c r="F52" i="85"/>
  <c r="F50" i="85"/>
  <c r="F48" i="85"/>
  <c r="F46" i="85"/>
  <c r="F44" i="85"/>
  <c r="F42" i="85"/>
  <c r="F33" i="85"/>
  <c r="F31" i="85"/>
  <c r="F29" i="85"/>
  <c r="F27" i="85"/>
  <c r="F25" i="85"/>
  <c r="F23" i="85"/>
  <c r="F21" i="85"/>
  <c r="F19" i="85"/>
  <c r="F17" i="85"/>
  <c r="F10" i="86" l="1"/>
  <c r="F9" i="84" s="1"/>
  <c r="F146" i="85"/>
  <c r="F9" i="85" s="1"/>
  <c r="F111" i="85"/>
  <c r="F8" i="85" s="1"/>
  <c r="F35" i="85"/>
  <c r="F6" i="85" s="1"/>
  <c r="F80" i="85"/>
  <c r="F7" i="85" s="1"/>
  <c r="F10" i="85" l="1"/>
  <c r="F7" i="84" s="1"/>
  <c r="F11" i="84" s="1"/>
  <c r="D16" i="75" s="1"/>
  <c r="F125" i="83" l="1"/>
  <c r="F123" i="83"/>
  <c r="F121" i="83"/>
  <c r="F119" i="83"/>
  <c r="F117" i="83"/>
  <c r="F115" i="83"/>
  <c r="F113" i="83"/>
  <c r="F111" i="83"/>
  <c r="F109" i="83"/>
  <c r="F101" i="83"/>
  <c r="F99" i="83"/>
  <c r="F97" i="83"/>
  <c r="F95" i="83"/>
  <c r="F93" i="83"/>
  <c r="F91" i="83"/>
  <c r="F89" i="83"/>
  <c r="F88" i="83"/>
  <c r="F79" i="83"/>
  <c r="F77" i="83"/>
  <c r="F68" i="83"/>
  <c r="F66" i="83"/>
  <c r="F64" i="83"/>
  <c r="F62" i="83"/>
  <c r="F60" i="83"/>
  <c r="F58" i="83"/>
  <c r="F56" i="83"/>
  <c r="F54" i="83"/>
  <c r="F52" i="83"/>
  <c r="F50" i="83"/>
  <c r="F48" i="83"/>
  <c r="F46" i="83"/>
  <c r="F44" i="83"/>
  <c r="F42" i="83"/>
  <c r="F40" i="83"/>
  <c r="F38" i="83"/>
  <c r="F36" i="83"/>
  <c r="F34" i="83"/>
  <c r="F32" i="83"/>
  <c r="F23" i="83"/>
  <c r="F21" i="83"/>
  <c r="F19" i="83"/>
  <c r="F17" i="83"/>
  <c r="F137" i="82"/>
  <c r="F135" i="82"/>
  <c r="F133" i="82"/>
  <c r="F131" i="82"/>
  <c r="F129" i="82"/>
  <c r="F127" i="82"/>
  <c r="F125" i="82"/>
  <c r="F123" i="82"/>
  <c r="F121" i="82"/>
  <c r="F119" i="82"/>
  <c r="F117" i="82"/>
  <c r="F115" i="82"/>
  <c r="F113" i="82"/>
  <c r="F104" i="82"/>
  <c r="F102" i="82"/>
  <c r="F100" i="82"/>
  <c r="F98" i="82"/>
  <c r="F96" i="82"/>
  <c r="F94" i="82"/>
  <c r="F91" i="82"/>
  <c r="F87" i="82"/>
  <c r="F85" i="82"/>
  <c r="F76" i="82"/>
  <c r="F74" i="82"/>
  <c r="F72" i="82"/>
  <c r="F70" i="82"/>
  <c r="F68" i="82"/>
  <c r="F66" i="82"/>
  <c r="F64" i="82"/>
  <c r="F62" i="82"/>
  <c r="F60" i="82"/>
  <c r="F58" i="82"/>
  <c r="F56" i="82"/>
  <c r="F54" i="82"/>
  <c r="F52" i="82"/>
  <c r="F50" i="82"/>
  <c r="F48" i="82"/>
  <c r="F46" i="82"/>
  <c r="F44" i="82"/>
  <c r="F42" i="82"/>
  <c r="F40" i="82"/>
  <c r="F31" i="82"/>
  <c r="F29" i="82"/>
  <c r="F27" i="82"/>
  <c r="F25" i="82"/>
  <c r="F23" i="82"/>
  <c r="F21" i="82"/>
  <c r="F19" i="82"/>
  <c r="F17" i="82"/>
  <c r="F127" i="83" l="1"/>
  <c r="F9" i="83" s="1"/>
  <c r="F70" i="83"/>
  <c r="F7" i="83" s="1"/>
  <c r="F25" i="83"/>
  <c r="F6" i="83" s="1"/>
  <c r="F103" i="83"/>
  <c r="F8" i="83" s="1"/>
  <c r="F33" i="82"/>
  <c r="F6" i="82" s="1"/>
  <c r="F139" i="82"/>
  <c r="F9" i="82" s="1"/>
  <c r="F78" i="82"/>
  <c r="F106" i="82"/>
  <c r="F8" i="82" s="1"/>
  <c r="F10" i="83" l="1"/>
  <c r="F9" i="81" s="1"/>
  <c r="F7" i="82"/>
  <c r="F10" i="82" s="1"/>
  <c r="F7" i="81" s="1"/>
  <c r="F11" i="81" l="1"/>
  <c r="D14" i="75" s="1"/>
  <c r="F153" i="79"/>
  <c r="F151" i="79"/>
  <c r="F149" i="79"/>
  <c r="F147" i="79"/>
  <c r="F145" i="79"/>
  <c r="F143" i="79"/>
  <c r="F141" i="79"/>
  <c r="F139" i="79"/>
  <c r="F137" i="79"/>
  <c r="F135" i="79"/>
  <c r="F133" i="79"/>
  <c r="F131" i="79"/>
  <c r="F129" i="79"/>
  <c r="F127" i="79"/>
  <c r="F118" i="79"/>
  <c r="F116" i="79"/>
  <c r="F114" i="79"/>
  <c r="F112" i="79"/>
  <c r="F110" i="79"/>
  <c r="F108" i="79"/>
  <c r="F106" i="79"/>
  <c r="F104" i="79"/>
  <c r="F102" i="79"/>
  <c r="F101" i="79"/>
  <c r="F98" i="79"/>
  <c r="F97" i="79"/>
  <c r="F93" i="79"/>
  <c r="F91" i="79"/>
  <c r="F82" i="79"/>
  <c r="F80" i="79"/>
  <c r="F78" i="79"/>
  <c r="F76" i="79"/>
  <c r="F74" i="79"/>
  <c r="F72" i="79"/>
  <c r="F70" i="79"/>
  <c r="F68" i="79"/>
  <c r="F66" i="79"/>
  <c r="F64" i="79"/>
  <c r="F62" i="79"/>
  <c r="F60" i="79"/>
  <c r="F58" i="79"/>
  <c r="F56" i="79"/>
  <c r="F54" i="79"/>
  <c r="F52" i="79"/>
  <c r="F50" i="79"/>
  <c r="F48" i="79"/>
  <c r="F46" i="79"/>
  <c r="F44" i="79"/>
  <c r="F42" i="79"/>
  <c r="F40" i="79"/>
  <c r="F38" i="79"/>
  <c r="F29" i="79"/>
  <c r="F27" i="79"/>
  <c r="F25" i="79"/>
  <c r="F23" i="79"/>
  <c r="F21" i="79"/>
  <c r="F19" i="79"/>
  <c r="F17" i="79"/>
  <c r="F31" i="79" l="1"/>
  <c r="F6" i="79" s="1"/>
  <c r="F155" i="79"/>
  <c r="F9" i="79" s="1"/>
  <c r="F120" i="79"/>
  <c r="F8" i="79" s="1"/>
  <c r="F84" i="79"/>
  <c r="F7" i="79" s="1"/>
  <c r="F10" i="79" l="1"/>
  <c r="F7" i="78" s="1"/>
  <c r="F9" i="78" l="1"/>
  <c r="D12" i="75" s="1"/>
  <c r="F340" i="77"/>
  <c r="F338" i="77"/>
  <c r="F336" i="77"/>
  <c r="F334" i="77"/>
  <c r="F332" i="77"/>
  <c r="F330" i="77"/>
  <c r="F328" i="77"/>
  <c r="F326" i="77"/>
  <c r="F324" i="77"/>
  <c r="F322" i="77"/>
  <c r="F320" i="77"/>
  <c r="F318" i="77"/>
  <c r="F316" i="77"/>
  <c r="F314" i="77"/>
  <c r="F312" i="77"/>
  <c r="F310" i="77"/>
  <c r="F301" i="77"/>
  <c r="F299" i="77"/>
  <c r="F297" i="77"/>
  <c r="F295" i="77"/>
  <c r="F293" i="77"/>
  <c r="F291" i="77"/>
  <c r="F289" i="77"/>
  <c r="F287" i="77"/>
  <c r="F285" i="77"/>
  <c r="F284" i="77"/>
  <c r="F281" i="77"/>
  <c r="F277" i="77"/>
  <c r="F275" i="77"/>
  <c r="F273" i="77"/>
  <c r="F264" i="77"/>
  <c r="F262" i="77"/>
  <c r="F260" i="77"/>
  <c r="F258" i="77"/>
  <c r="F256" i="77"/>
  <c r="F254" i="77"/>
  <c r="F252" i="77"/>
  <c r="F250" i="77"/>
  <c r="F248" i="77"/>
  <c r="F246" i="77"/>
  <c r="F244" i="77"/>
  <c r="F242" i="77"/>
  <c r="F240" i="77"/>
  <c r="F238" i="77"/>
  <c r="F236" i="77"/>
  <c r="F234" i="77"/>
  <c r="F232" i="77"/>
  <c r="F230" i="77"/>
  <c r="F228" i="77"/>
  <c r="F226" i="77"/>
  <c r="F224" i="77"/>
  <c r="F215" i="77"/>
  <c r="F213" i="77"/>
  <c r="F211" i="77"/>
  <c r="F209" i="77"/>
  <c r="F207" i="77"/>
  <c r="F205" i="77"/>
  <c r="F203" i="77"/>
  <c r="F201" i="77"/>
  <c r="F199" i="77"/>
  <c r="F197" i="77"/>
  <c r="F195" i="77"/>
  <c r="F193" i="77"/>
  <c r="F191" i="77"/>
  <c r="F189" i="77"/>
  <c r="F163" i="77"/>
  <c r="F161" i="77"/>
  <c r="F159" i="77"/>
  <c r="F157" i="77"/>
  <c r="F155" i="77"/>
  <c r="F153" i="77"/>
  <c r="F151" i="77"/>
  <c r="F149" i="77"/>
  <c r="F147" i="77"/>
  <c r="F145" i="77"/>
  <c r="F143" i="77"/>
  <c r="F141" i="77"/>
  <c r="F139" i="77"/>
  <c r="F137" i="77"/>
  <c r="F135" i="77"/>
  <c r="F126" i="77"/>
  <c r="F124" i="77"/>
  <c r="F122" i="77"/>
  <c r="F120" i="77"/>
  <c r="F118" i="77"/>
  <c r="F116" i="77"/>
  <c r="F114" i="77"/>
  <c r="F111" i="77"/>
  <c r="F108" i="77"/>
  <c r="F107" i="77"/>
  <c r="F106" i="77"/>
  <c r="F105" i="77"/>
  <c r="F101" i="77"/>
  <c r="F99" i="77"/>
  <c r="F97" i="77"/>
  <c r="F88" i="77"/>
  <c r="F86" i="77"/>
  <c r="F84" i="77"/>
  <c r="F82" i="77"/>
  <c r="F80" i="77"/>
  <c r="F78" i="77"/>
  <c r="F76" i="77"/>
  <c r="F74" i="77"/>
  <c r="F72" i="77"/>
  <c r="F70" i="77"/>
  <c r="F68" i="77"/>
  <c r="F66" i="77"/>
  <c r="F64" i="77"/>
  <c r="F62" i="77"/>
  <c r="F60" i="77"/>
  <c r="F58" i="77"/>
  <c r="F56" i="77"/>
  <c r="F54" i="77"/>
  <c r="F52" i="77"/>
  <c r="F50" i="77"/>
  <c r="F48" i="77"/>
  <c r="F46" i="77"/>
  <c r="F44" i="77"/>
  <c r="F42" i="77"/>
  <c r="F33" i="77"/>
  <c r="F31" i="77"/>
  <c r="F29" i="77"/>
  <c r="F27" i="77"/>
  <c r="F25" i="77"/>
  <c r="F23" i="77"/>
  <c r="F21" i="77"/>
  <c r="F19" i="77"/>
  <c r="F17" i="77"/>
  <c r="F342" i="77" l="1"/>
  <c r="F181" i="77" s="1"/>
  <c r="F303" i="77"/>
  <c r="F180" i="77" s="1"/>
  <c r="F266" i="77"/>
  <c r="F179" i="77" s="1"/>
  <c r="F217" i="77"/>
  <c r="F178" i="77" s="1"/>
  <c r="F165" i="77"/>
  <c r="F9" i="77" s="1"/>
  <c r="F35" i="77"/>
  <c r="F6" i="77" s="1"/>
  <c r="F90" i="77"/>
  <c r="F7" i="77" s="1"/>
  <c r="F128" i="77"/>
  <c r="F8" i="77" s="1"/>
  <c r="F182" i="77" l="1"/>
  <c r="F9" i="76" s="1"/>
  <c r="F10" i="77"/>
  <c r="F7" i="76" s="1"/>
  <c r="F11" i="76" l="1"/>
  <c r="D10" i="75" s="1"/>
  <c r="D22" i="75" s="1"/>
  <c r="D28" i="75" s="1"/>
  <c r="D24" i="75" l="1"/>
  <c r="D30" i="75" s="1"/>
  <c r="E30" i="75" s="1"/>
  <c r="F30" i="75" s="1"/>
</calcChain>
</file>

<file path=xl/sharedStrings.xml><?xml version="1.0" encoding="utf-8"?>
<sst xmlns="http://schemas.openxmlformats.org/spreadsheetml/2006/main" count="2180" uniqueCount="301">
  <si>
    <t>4.9</t>
  </si>
  <si>
    <t>4.10</t>
  </si>
  <si>
    <t>4.13</t>
  </si>
  <si>
    <t>4.14</t>
  </si>
  <si>
    <t>4.15</t>
  </si>
  <si>
    <t>Projektantski nadzor.</t>
  </si>
  <si>
    <t>Planiranje in zatravitev zelenic z mešanico travnega semena.</t>
  </si>
  <si>
    <t>4.11</t>
  </si>
  <si>
    <t>Fino planiranje in valjanjem tamponskih površin pred asfaltiranjem, komplet s komprimiranjem.</t>
  </si>
  <si>
    <t>PREDDELA</t>
  </si>
  <si>
    <t>ur</t>
  </si>
  <si>
    <t>m</t>
  </si>
  <si>
    <t>ZEMELJSKA DELA</t>
  </si>
  <si>
    <t>1.</t>
  </si>
  <si>
    <t>2.</t>
  </si>
  <si>
    <t>3.</t>
  </si>
  <si>
    <t>4.</t>
  </si>
  <si>
    <t>SKUPAJ:</t>
  </si>
  <si>
    <t>kos</t>
  </si>
  <si>
    <t>PREDDELA SKUPAJ:</t>
  </si>
  <si>
    <t>OSTALA DELA</t>
  </si>
  <si>
    <t>Opis del</t>
  </si>
  <si>
    <t>Količina</t>
  </si>
  <si>
    <t>Enota</t>
  </si>
  <si>
    <t>Cena/enoto</t>
  </si>
  <si>
    <t>4.1</t>
  </si>
  <si>
    <t>4.3</t>
  </si>
  <si>
    <t>4.4</t>
  </si>
  <si>
    <t>4.5</t>
  </si>
  <si>
    <t>3.1</t>
  </si>
  <si>
    <t>MONTAŽNA IN BETONSKA DELA</t>
  </si>
  <si>
    <t>4.6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</si>
  <si>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</si>
  <si>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</si>
  <si>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</si>
  <si>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</si>
  <si>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</si>
  <si>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</si>
  <si>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</si>
  <si>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</si>
  <si>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</si>
  <si>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4.7</t>
  </si>
  <si>
    <t>4.12</t>
  </si>
  <si>
    <t>4.8</t>
  </si>
  <si>
    <t>Izdelava projekta izvedenih del - PID (3-izvodi).</t>
  </si>
  <si>
    <t>Ročni izkop zemljine III. in IV. ktg., globine do 2 m na križanjih z obst. komunalnimi napravami z odmetom na rob gradbene jame.</t>
  </si>
  <si>
    <t>Izdelava zaščite iz PVC cevi na križanju z elektriko in telefonom po detajlu.</t>
  </si>
  <si>
    <t>Izdelava nosilne plasti bituminizirane zmesi AC 22 base B 50/70 A3 v debelini 5 cm.</t>
  </si>
  <si>
    <t>Izdelava obrabne in zaporne plasti bituminizirane zmesi AC 8 surf B 50/70 A3 v debelini 3 cm.</t>
  </si>
  <si>
    <t>4.2</t>
  </si>
  <si>
    <t>Vrednost v EUR brez DDV</t>
  </si>
  <si>
    <t xml:space="preserve">Zap. </t>
  </si>
  <si>
    <t>REKAPITULACIJA - SKUPAJ</t>
  </si>
  <si>
    <t>Poz. št.</t>
  </si>
  <si>
    <t>Opis</t>
  </si>
  <si>
    <t>DDV</t>
  </si>
  <si>
    <t>Vrednost v EUR z DDV</t>
  </si>
  <si>
    <t>B.</t>
  </si>
  <si>
    <t>C.</t>
  </si>
  <si>
    <t>E.</t>
  </si>
  <si>
    <t>NEPREDVIDENA IN REŽIJSKA DELA</t>
  </si>
  <si>
    <t xml:space="preserve">    Popust v % (če obstaja)</t>
  </si>
  <si>
    <t>KONČNA VREDNOST</t>
  </si>
  <si>
    <t>Ponudbena cena skladno z obrazcem ponudbe: ________________________________</t>
  </si>
  <si>
    <t>Podpis: ______________________</t>
  </si>
  <si>
    <t>v imenu: ______________________</t>
  </si>
  <si>
    <t>pristojno pooblaščen za podpis ponudbe v imenu ponudnika: ______________________</t>
  </si>
  <si>
    <t>Nadzor gradbenih del v bližini vodovoda s strani upravljavca vodovoda (ViK Nova Gorica).</t>
  </si>
  <si>
    <t>Zap.št.</t>
  </si>
  <si>
    <t>Znesek</t>
  </si>
  <si>
    <r>
      <t>m</t>
    </r>
    <r>
      <rPr>
        <vertAlign val="superscript"/>
        <sz val="10"/>
        <rFont val="Arial"/>
        <family val="2"/>
        <charset val="238"/>
      </rPr>
      <t>2</t>
    </r>
  </si>
  <si>
    <t>2.1</t>
  </si>
  <si>
    <r>
      <t>m</t>
    </r>
    <r>
      <rPr>
        <vertAlign val="superscript"/>
        <sz val="10"/>
        <rFont val="Arial"/>
        <family val="2"/>
      </rPr>
      <t>3</t>
    </r>
  </si>
  <si>
    <t>2.2</t>
  </si>
  <si>
    <t>2.3</t>
  </si>
  <si>
    <t>2.4</t>
  </si>
  <si>
    <t>2.5</t>
  </si>
  <si>
    <r>
      <t>m</t>
    </r>
    <r>
      <rPr>
        <vertAlign val="superscript"/>
        <sz val="10"/>
        <rFont val="Arial"/>
        <family val="2"/>
        <charset val="238"/>
      </rPr>
      <t>3</t>
    </r>
  </si>
  <si>
    <t>2.6</t>
  </si>
  <si>
    <t>2.7</t>
  </si>
  <si>
    <t>2.8</t>
  </si>
  <si>
    <t>2.9</t>
  </si>
  <si>
    <t>2.10</t>
  </si>
  <si>
    <t>2.11</t>
  </si>
  <si>
    <t>3.2</t>
  </si>
  <si>
    <t>Upravljavski nadzor.</t>
  </si>
  <si>
    <t>R E K A P I T U L A C I J A</t>
  </si>
  <si>
    <t>1.10</t>
  </si>
  <si>
    <t>1.11</t>
  </si>
  <si>
    <t>1.12</t>
  </si>
  <si>
    <t>1.13</t>
  </si>
  <si>
    <t>1.14</t>
  </si>
  <si>
    <t>2.12</t>
  </si>
  <si>
    <t>2.13</t>
  </si>
  <si>
    <t>2.14</t>
  </si>
  <si>
    <t>2.15</t>
  </si>
  <si>
    <t>2.16</t>
  </si>
  <si>
    <t>2.17</t>
  </si>
  <si>
    <t>2.18</t>
  </si>
  <si>
    <t>2.19</t>
  </si>
  <si>
    <t>3.3</t>
  </si>
  <si>
    <t>Izdelava obrabne in zaporne plasti bituminizirane zmesi AC 8 surf B 50/70 A4 Z2 v debelini 4 cm.</t>
  </si>
  <si>
    <t>Nadzor gradbenih del v bližini podzemnih elektroenergetskih naprav s strani nadzorne službe Gorica.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</si>
  <si>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</si>
  <si>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</si>
  <si>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</si>
  <si>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</si>
  <si>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</si>
  <si>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</si>
  <si>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</si>
  <si>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</si>
  <si>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</si>
  <si>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</si>
  <si>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4.16</t>
  </si>
  <si>
    <t>Zakoličba trase kanalizacije z niveliranjem.</t>
  </si>
  <si>
    <t>Zakoličba trase kanalizacijskih odcepov.</t>
  </si>
  <si>
    <t xml:space="preserve">Naprava gradbenih profilov iz količkov z zavarovanjem in meritvami.   </t>
  </si>
  <si>
    <t>Planiranje dna rova kanalizacije in dna jaškov s točnostjo +/-3 cm.</t>
  </si>
  <si>
    <t>Zasip odcepov in revizijskih jaškov odcepov z drobljencem 0/32, ter komprimiranje  v plasteh po 20 cm, do zbitosti 98% SPP.</t>
  </si>
  <si>
    <t xml:space="preserve">ZEMELJSKA DELA SKUPAJ: </t>
  </si>
  <si>
    <t>DN250/160;45°-odcep</t>
  </si>
  <si>
    <t>DN160; lok 45°</t>
  </si>
  <si>
    <t>globine do 225 cm</t>
  </si>
  <si>
    <t xml:space="preserve">Dobava in montaža LŽ pokrovov DN400 nosilnost 250 kN, komplet z AB vencom, za fekalno kanalizacijo. </t>
  </si>
  <si>
    <t>MONTAŽNA IN BETONSKA DELA SKUPAJ:</t>
  </si>
  <si>
    <t>Izdelava katastra komunalnih naprav ( vse meteorne in fekalne kanalizacije s priključki - vnos v kataster podzemnih komunalnih naprav upravljavca, priprava podatkov po navodilih upravljavca  (4 izvodi + podatki v digitalni obliki).</t>
  </si>
  <si>
    <t>Tlačni preizkus tesnosti kanalizacije, izveden z zrakom ali z vodo, po standardu SIST EN 1610 z izdanim potrdilom.</t>
  </si>
  <si>
    <t>Snemanje kanalizacije s kamero.</t>
  </si>
  <si>
    <t>OSTALA DELA SKUPAJ:</t>
  </si>
  <si>
    <t>FEKALNI KANAL FK2</t>
  </si>
  <si>
    <t>globine do 175 cm</t>
  </si>
  <si>
    <t>FEKALNI KANAL FK3</t>
  </si>
  <si>
    <t>FEKALNI KANAL FK4</t>
  </si>
  <si>
    <t>globine do 150 cm</t>
  </si>
  <si>
    <t>FEKALNI KANAL FK5</t>
  </si>
  <si>
    <t>DN250; lok 45°</t>
  </si>
  <si>
    <t>Izdelava priklopa na obstoječi revizijski jašek.</t>
  </si>
  <si>
    <t>KANALIZACIJA</t>
  </si>
  <si>
    <t>KANALIZACIJA FK2</t>
  </si>
  <si>
    <t>Strojni izkop humusa ob trasi kanalizacije v sloju debeline 10 cm z odmetom v dosegu ročice.</t>
  </si>
  <si>
    <t>Strojni izkop jarkov za kanalizacijo v zemljini IV. ktg., globine do 2 m, naklon brežin 60°, z odmetom ob trasi kanalizacije.</t>
  </si>
  <si>
    <t>Strojni zasip kanalizacijske cevi  z materialom od izkopa ter komprimiranjem v plasteh po 20 cm, skupaj z dovozom iz začasnega odlagališča.</t>
  </si>
  <si>
    <t>Dobava in montaža PP revizijskih jaškov DN400 za odcepe globine do 1.50 m, komplet z muldo in nastavki za PP cevi.</t>
  </si>
  <si>
    <t>SKUPAJ R3:</t>
  </si>
  <si>
    <t>SKUPAJ R1:</t>
  </si>
  <si>
    <t>SKUPAJ R2:</t>
  </si>
  <si>
    <t>SKUPAJ R4:</t>
  </si>
  <si>
    <t>SKUPAJ R5:</t>
  </si>
  <si>
    <t>Rezanje asfalta debeline 8 cm, za kanalizacijo.</t>
  </si>
  <si>
    <t>Rezanje asfalta debeline 8 cm, za kanalizacijske odcepe.</t>
  </si>
  <si>
    <t>Strojni izkop humusa ob trasi odcepov v sloju debeline 20 cm z odmetom v dosegu ročice.</t>
  </si>
  <si>
    <t>Strojni izkop jarkov za kanalizacijo v zemljini III. in IV. ktg., globine do 2 m, naklon brežin 60°, z odmetom ob trasi kanalizacije.</t>
  </si>
  <si>
    <t>Strojni izkop jarkov za odcepe v zemljini III. in IV. ktg., globine do 2 m, naklon brežin 60°, z odmetom ob trasi kanalizacije.</t>
  </si>
  <si>
    <t>Dodatni strojni izkop za revizijske jaske v zemljini III. in IV. ktg., naklon brežin 60°, z odmetom ob trasi kanalizacije.</t>
  </si>
  <si>
    <t>Dodatni strojni izkop za odcepne revizijske jaske v zemljini III. in IV. ktg., naklon brežin 60°, z odmetom ob trasi kanalizacije.</t>
  </si>
  <si>
    <t>Planiranje dna rova odcepov in dna odcepnih jaškov s točnostjo +/-3 cm.</t>
  </si>
  <si>
    <t>Strojni zasip kanalizacijske cevi  z materialom od izkopa ter komprimiranjem v plasteh po 20 cm.</t>
  </si>
  <si>
    <t>Strojni zasip odcepov z materialom od izkopa ter komprimiranjem v plasteh po 20 cm.</t>
  </si>
  <si>
    <t>2.20</t>
  </si>
  <si>
    <t>Zasip kanalizacijskih cevi in revizijskih jaškov z drobljencem 0/32, ter komprimiranje  v plasteh po 20 cm, do zbitosti 98% SPP.</t>
  </si>
  <si>
    <t>2.21</t>
  </si>
  <si>
    <t>2.22</t>
  </si>
  <si>
    <t>2.23</t>
  </si>
  <si>
    <t xml:space="preserve">Humusiranje z izkopano humusno zemljo iz gradbišča. </t>
  </si>
  <si>
    <t>2.24</t>
  </si>
  <si>
    <t>Dobava in polaganje polipropilenske kanalizacijske cevi (standard EN 1852 oz.             ONR 20512) tip ≥SN 8kN/m2 (kot npr. Rehau Awadukt HPP oz. Pipelife Master) DN160 za nastavke za priklop na peščeno posteljico debeline 10+DN/10 cm.</t>
  </si>
  <si>
    <t>DN250; lok 15°</t>
  </si>
  <si>
    <t>Dobava in vgradnja polnostenskega jaška iz polipropilena (PP), narejen je po EN 13598-2, izdelan je 100% novega materiala. Spodnji del jaška ima ravno dno, odporno na deformacijo, na zunanji strani ima jašek ojačitvena rebra. Jašek je dovoljeno obrmeniti do 10 t osne statične obremenitve.  Jašek je opremljen z betonskim razbremenitvenim obročem, komplet z tesnilom med konusom in obročem. Jašek se vgradi na podložni beton, dobava in vgradnja podložnega betona. Izdelan po navodilih in specifikacijah proizvajalca. Betonski obroč, komplet s tesnilom.
Jašek krožnega prereza 1000mm (kot npr. REHAU).</t>
  </si>
  <si>
    <t>globine do 275 cm</t>
  </si>
  <si>
    <t xml:space="preserve">Dobava in montaža LŽ pokrovov DN400 nosilnost 125 kN, komplet z AB vencom, za fekalno kanalizacijo. </t>
  </si>
  <si>
    <t>Izdelava zaščite vodovoda z zaščitnimi PEHD cevmi na križanjih s kanalizacijo po detajlu.</t>
  </si>
  <si>
    <t xml:space="preserve">Obnova betonskega ustroja lokalne ceste v sloju debeline 15 cm. </t>
  </si>
  <si>
    <t xml:space="preserve">Izdelava betonskega zidu debeline do 20 cm, komplet z opažem -krpanje zidu.                </t>
  </si>
  <si>
    <t>Pregled višinskih kot in lokacije obstoječe kanalizacije hišnih priključkov meteorne in fekalne kanalizacije skupaj z lasniki parcel, komplet z določitvijo trase novih priključkov kanalizacije na glavno linijo.</t>
  </si>
  <si>
    <t>globine do 125 cm</t>
  </si>
  <si>
    <t>DN200/160;45°-odcep</t>
  </si>
  <si>
    <t>Dobava in vgradnja polnostenskega jaška iz polipropilena (PP), narejen je po EN 13598-2, izdelan je 100% novega materiala. Spodnji del jaška ima ravno dno, odporno na deformacijo, na zunanji strani ima jašek ojačitvena rebra. Jašek je dovoljeno obrmeniti do 10 t osne statične obremenitve.  Jašek je opremljen z betonskim razbremenitvenim obročem, komplet z tesnilom med konusom in obročem. Jašek se vgradi na podložni beton, dobava in vgradnja podložnega betona. Izdelan po navodilih in specifikacijah proizvajalca. Betonski obroč, komplet s tesnilom.
Jašek krožnega prereza 800mm (kot npr. REHAU).</t>
  </si>
  <si>
    <t>Zavarovanje prometa med gradnjo (postavitev zaščitne ograje in premostitvenih objektov za pešce, postavitev premostitvenih objektov za ostali promet). Obračun se bo vršil na podlagi dejansko porabljenega časa in materiala, evidentiranega v gradbenem dnevniku in potrjenega od nadzornega organa.</t>
  </si>
  <si>
    <t>DN200; lok 15°</t>
  </si>
  <si>
    <t>Dobava in polaganje polipropilenske kanalizacijske cevi (standard EN 1852 oz.             ONR 20512) tip ≥SN 8kN/m2 (kot npr. Rehau Awadukt HPP oz. Pipelife Master) DN200 za nastavke za priklop na peščeno posteljico debeline 10+DN/10 cm.</t>
  </si>
  <si>
    <t>DN200; lok 45°</t>
  </si>
  <si>
    <t>Dobava in montaža betonskih revizijskih jaškov DN600 za hišne priključke globine do 1.0 m, komplet z muldo in nastavki za PVC cevi.</t>
  </si>
  <si>
    <t xml:space="preserve">Dobava in montaža LŽ pokrovov dimenzije 50x50 cm, nosilnost 250 kN, komplet z izdelavo AB venca, za meteorno kanalizacijo. </t>
  </si>
  <si>
    <t xml:space="preserve">Dobava in montaža LŽ pokrovov dimenzije 50x50 cm, nosilnost 125 kN, komplet z izdelavo AB venca, za meteorno kanalizacijo. </t>
  </si>
  <si>
    <t>DN250/200;45°-odcep</t>
  </si>
  <si>
    <t>DN200; lok 30°</t>
  </si>
  <si>
    <t>F.</t>
  </si>
  <si>
    <t>KANALIZACIJA SKUPAJ</t>
  </si>
  <si>
    <t>SKUPNA REKAPITULACIJA A</t>
  </si>
  <si>
    <t>SKUPNA REKAPITULACIJA B</t>
  </si>
  <si>
    <t>SKUPNA REKAPITULACIJA E</t>
  </si>
  <si>
    <t>SKUPNA REKAPITULACIJA D</t>
  </si>
  <si>
    <t>SKUPNA REKAPITULACIJA C</t>
  </si>
  <si>
    <t>ODSEK 2</t>
  </si>
  <si>
    <t>ODSEK 3</t>
  </si>
  <si>
    <t>ODSEK 4</t>
  </si>
  <si>
    <t>ODSEK 5</t>
  </si>
  <si>
    <t xml:space="preserve"> D. </t>
  </si>
  <si>
    <t xml:space="preserve"> A. </t>
  </si>
  <si>
    <t xml:space="preserve">ODSEK 10 </t>
  </si>
  <si>
    <t>ODSEK 11</t>
  </si>
  <si>
    <t>KANALIZACIJA FK2.1</t>
  </si>
  <si>
    <t>Zakoličba obstoječega vodovoda, elektroenergetskega kablovoda vzdolž projektirane trase kanalizacije.</t>
  </si>
  <si>
    <t xml:space="preserve">Rušenje armiranobetonskega zidu debeline do 20 cm, komplet z nakladanjem in odvozom na ustrezno deponijo.           </t>
  </si>
  <si>
    <t xml:space="preserve">Rušenje obstoječe kanalizacije iz betonskih in azbestcementnih cevi  fi do 100 cm, komplet  z nakladanjem in odvozom na ustrezno deponijo. </t>
  </si>
  <si>
    <t>Strojni izkop jarkov za kanalizacijo v zemljini IV. ktg., globine do 2 m, naklon brežin 60°, z nakladanjem in odvozom na začasno deponijo do 5 km.</t>
  </si>
  <si>
    <t>Izdelava posteljice in zasip kanalizacijskih cevi  s peščenim materialom 0/4 mm ter ročnim komprimiranje v plasteh po 15 cm do višine 30 cm nad temenom  cevi.</t>
  </si>
  <si>
    <t>Izdelava posteljice in zasip odcepov s peščenim materialom 0/4 mm ter ročnim komprimiranje v plasteh po 15 cm do višine 30 cm nad temenom  cevi.</t>
  </si>
  <si>
    <t>DN160; lok 15°</t>
  </si>
  <si>
    <t>globine do 100 cm</t>
  </si>
  <si>
    <t>Čiščenje kanala po končanih delih do DN200.</t>
  </si>
  <si>
    <t>Pregled višinskih kot in lokacije obstoječe kanalizacije hišnih priključkov fekalne kanalizacije skupaj z lasniki parcel, komplet z določitvijo trase novih priključkov kanalizacije na glavno linijo.</t>
  </si>
  <si>
    <t>Rezanje asfalta debeline 4 cm, za kanalizacijo.</t>
  </si>
  <si>
    <t xml:space="preserve">Rezkanje asfalta za kanalizacijo v sloju debeline 4 cm z odvozom na ustrezno deponijo. </t>
  </si>
  <si>
    <t>Rezanje asfalta debeline 6 cm, za kanalizacijo.</t>
  </si>
  <si>
    <t xml:space="preserve">Rušenje cestnih betonskih robnikov, komplet z nakladanjem in odvozom na ustrezno deponijo.    </t>
  </si>
  <si>
    <t>Odstranitev in ponovna postavitev obstoječih naslonov, komplet z nakladanjem in odvozom na začasno odlagališče.</t>
  </si>
  <si>
    <t xml:space="preserve">Rušenje obstoječe kanalizacije iz betonskih in azbestcementnih cevi  fi do 100 cm, komplet  z nakladanjem in odvozom na ustrezno deponijo.  </t>
  </si>
  <si>
    <t>Oblikovanje mulde v obstoječem jašku.</t>
  </si>
  <si>
    <t>Izdelava obrabne in zaporne plasti bituminizirane zmesi AC 8 surf B 50/70 A3 v debelini 6 cm.</t>
  </si>
  <si>
    <t xml:space="preserve">Dobava in namestitev cestnih robnikov 15x25 cm, na betonsko posteljico C12/15, kjer so nastale poškodbe zaradi izkopa.            </t>
  </si>
  <si>
    <t>FEKALNI KANAL FK2.1</t>
  </si>
  <si>
    <t>KANALIZACIJA FK3</t>
  </si>
  <si>
    <t>globine do 325 cm</t>
  </si>
  <si>
    <t>KANALIZACIJA FK4</t>
  </si>
  <si>
    <t>KANALIZACIJA MK4</t>
  </si>
  <si>
    <t>Zakoličba obstoječih komunalnih naprav (križanja in približevanja) in označitev - vodovod.</t>
  </si>
  <si>
    <t>METEORNI KANAL MK4</t>
  </si>
  <si>
    <t>Vgradnja dodatnih dotočnih priključnih cevi iz PP DN200.</t>
  </si>
  <si>
    <t>Dobava in montaža peskolovov iz betonskih cevi DN400 globine 2.00 m, nastavki za PVC cevi  in LŽ rešetko 40x40cm, nosilnosti 250 kN.</t>
  </si>
  <si>
    <t>Vrtanje betonskega jaška ter izdelava priključka z gumijastim tesnilom DN250.</t>
  </si>
  <si>
    <t>Pregled višinskih kot in lokacije obstoječe kanalizacije hišnih priključkov meteorne kanalizacije skupaj z lasniki parcel, komplet z določitvijo trase novih priključkov kanalizacije na glavno linijo.</t>
  </si>
  <si>
    <t>KANALIZACIJA FK5</t>
  </si>
  <si>
    <t>KANALIZACIJA MK5</t>
  </si>
  <si>
    <t>Zakoličba obstoječih komunalnih naprav (križanja in približevanja) in označitev - vodovod in meteorna kanalizacija.</t>
  </si>
  <si>
    <t>Dobava in montaža PP revizijskih jaškov DN400 za odcepe globine do 1.50 m, komplet z muldo in nastavki za Pp cevi.</t>
  </si>
  <si>
    <t>METEORNI KANAL MK5</t>
  </si>
  <si>
    <t>KANALIZACIJA FK10</t>
  </si>
  <si>
    <t>FEKALNI KANAL FK10</t>
  </si>
  <si>
    <t>Strojni posek grmovja in dreves z debli premera do 10 cm s spravilom in sežigom.</t>
  </si>
  <si>
    <t xml:space="preserve">Strojni posek in odstranitev dreves z deblom premera 10 do 30 cm in sežigom vej.  </t>
  </si>
  <si>
    <t xml:space="preserve">Odstranitev panjev s premerom 10 do 30 cm z nakladanjem in odvozom na ustrezno deponijo. </t>
  </si>
  <si>
    <r>
      <t>Strojni izkop jarka za kanalizacijo v zemljini V. kategorije, globine do 2 m, z naklonom brežin 60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,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z odmetom ob trasi kanalizacije.</t>
    </r>
  </si>
  <si>
    <r>
      <t>Strojni izkop jarka za kanalizacijo v zemljini V. kategorije, globine do 2 m, z naklonom brežin 60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,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z nakladanjem in odvozom na začasno deponijo do 5 km.</t>
    </r>
  </si>
  <si>
    <t>Dodatni strojni izkop za revizijske jaske v zemljini IV. ktg., naklon brežin 60°, z odmetom ob trasi kanalizacije.</t>
  </si>
  <si>
    <t>Ročni izkop zemljine IV. ktg., globine do 2 m na križanjih z obst. komunalnimi napravami z odmetom na rob gradbene jame.</t>
  </si>
  <si>
    <t>Doplačilo za prevoz peščenega materiala 0/4 mm iz začasne deponije na težje dostopne odseke kanalizacije.</t>
  </si>
  <si>
    <t>Strojni planiranje viška materiala od izkopa.</t>
  </si>
  <si>
    <t>2.25</t>
  </si>
  <si>
    <t>Obbetoniranje cevi DN250 z betonom C25/30 (po detajlu).</t>
  </si>
  <si>
    <t>DN250; lok 30°</t>
  </si>
  <si>
    <t>DN250; lok 90°</t>
  </si>
  <si>
    <t>DN250; dvojna vtična objemka</t>
  </si>
  <si>
    <t>DN160; čep</t>
  </si>
  <si>
    <t xml:space="preserve">Dobava in montaža LŽ pokrovov DN600 z zaklepom, nosilnosti D 400, duktilna litina ISO 1083, komplet z izdelavo AB venca. Konstrukcija pokrova: tečaj max. odpiranje 130°, vzmeten zaklep. PE vložek za preprečitev hrupa. </t>
  </si>
  <si>
    <t>Izdelava betonskih opor kanalizacijskih cevi iz AB C20/25, komplet z armaturo, opaži, preboji, odcednicami, geotekstilom  in vsemi pomožnimi deli, po detajlu.</t>
  </si>
  <si>
    <t>Dobava in vgraditev geotekstila 500g/m2 za zaščito peščenega zasipa pred izpiranjem - 6.5 m2 geostekstila/kos zaščite.</t>
  </si>
  <si>
    <t xml:space="preserve">Zidanje zida iz kamna v suho višine do 100 cm, širine do 50-70 cm - krpanje zidu.                </t>
  </si>
  <si>
    <t xml:space="preserve">Obzidanje kanalizacijske cevi z kamnom v betonu, razmerje kamen:beton70:30, lomljenc d=20-30 cm, vključno z dobavo materiala - ocena.    </t>
  </si>
  <si>
    <t>Konservatorski nadzor gradbenih del na spomeniku s strani ZVKDS OE Nova Gorica.</t>
  </si>
  <si>
    <t>KANALIZACIJA FK11</t>
  </si>
  <si>
    <t>KANALIZACIJA MK11</t>
  </si>
  <si>
    <t>FEKALNI KANAL FK11</t>
  </si>
  <si>
    <t xml:space="preserve">Rušenje obstoječe kanalizacije iz betonskih in azbestcementnih cevi  fi do 100 cm, komplet  z nakladanjem in odvozom na ustrezno deponijo.    </t>
  </si>
  <si>
    <t xml:space="preserve">Rušenje betona za kanalizacijske priključke v sloju debeline 15 cm, komplet z nakladanjem in odvozom na ustrezno deponijo. </t>
  </si>
  <si>
    <t>Vrtanje betonskega jaška ter izdelava priključka z gumijastim tesnilom DN200.</t>
  </si>
  <si>
    <t>METEORNI KANAL MK11</t>
  </si>
  <si>
    <t>SKUPAJ R6:</t>
  </si>
  <si>
    <t>Strojni izkop jarkov za kanalizacijo v zemljini IV. ktg., globine do 2 m, naklon brežin 60°, z nakladanjem in odvozom na ustrezno deponijo do 15 km in plačilom takse.</t>
  </si>
  <si>
    <r>
      <t>Strojni izkop jarka za kanalizacijo v zemljini V. kategorije, globine do 2 m, z naklonom brežin 60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,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z nakladanjem in odvozom na ustrezno deponijo do 15 km in plačilom takse.</t>
    </r>
  </si>
  <si>
    <t xml:space="preserve">Strojni izkop jarkov za odcepe v zemljini III. in IV. ktg., globine do 2 m, naklon brežin 60°,  z nakladanjem in odvozom na ustrezno deponijodo 15 km in plačilom takse. </t>
  </si>
  <si>
    <t xml:space="preserve">Dodatni strojni izkop za revizijske jaske v zemljini IV. ktg., naklon brežin 60°, z nakladanjem in odvozom na ustrezno deponijo do 15 km in plačilom takse. </t>
  </si>
  <si>
    <t>Strojni izkop jarkov za kanalizacijo v zemljini III. in IV. ktg., globine do 2 m, naklon brežin 60°, z nakladanjem in odvozom na ustrezno deponijo do 15 km in plačilom takse.</t>
  </si>
  <si>
    <t xml:space="preserve">Strojni izkop jarkov za odcepe v zemljini III. in IV. ktg., globine do 2 m, naklon brežin 60°,  z nakladanjem in odvozom na ustrezno deponijo do 15 km in plačilom takse. </t>
  </si>
  <si>
    <t xml:space="preserve">Dodatni strojni izkop za revizijske jaske v zemljini III. in IV. ktg., naklon brežin 60°, z nakladanjem in odvozom na ustrezno deponijo  do 15 km in plačilom takse. </t>
  </si>
  <si>
    <t>Dodatni strojni izkop za odcepne revizijske jaske v zemljini III. in IV. ktg., naklon brežin 60°, z nakladanjem in odvozom na ustrezno deponijo do 15 km in plačilom takse.</t>
  </si>
  <si>
    <t xml:space="preserve">Strojni izkop jarkov za odcepe v zemljini III. in IV. ktg., globine do 2 m, naklon brežin 60°, z nakladanjem in odvozom na ustrezno deponijo  do 15 km in plačilom takse. </t>
  </si>
  <si>
    <t xml:space="preserve">Dodatni strojni izkop za revizijske jaske v zemljini III. in IV. ktg., naklon brežin 60°, z nakladanjem in odvozom na ustrezno deponijo do 15 km in plačilom takse. </t>
  </si>
  <si>
    <t>Strojni izkop jarka za kanalizacijo v zemljini III. in IV. kategorije, globine do 2 m, z razpiranjem sten jarka, nakladanjem in odvozom na ustrezno deponijo do 15 km in plačilom takse.</t>
  </si>
  <si>
    <t xml:space="preserve">Strojni izkop jarkov za kanalizacijo v zemljini III. in IV. ktg., globine do 4 m, naklon brežin 60°, z nakladanjem in odvozom na ustrezno deponijo do 15 km in plačilom takse. </t>
  </si>
  <si>
    <t>Dodatni strojni izkop za revizijske jaske v zemljini III. in IV. ktg., naklon brežin 60°, z nakladanjem in odvozom na ustrezno deponijo do 15 km in plačilom takse.</t>
  </si>
  <si>
    <t xml:space="preserve">Dodatni strojni izkop za odcepne revizijske jaske v zemljini III. in IV. ktg., naklon brežin 60°, z nakladanjem in odvozom na ustrezno deponijo do 15 km in plačilom takse. </t>
  </si>
  <si>
    <t xml:space="preserve">Strojni izkop jarkov za odcepe v zemljini III. in IV. ktg., globine do 2 m, naklon brežin 60°, z nakladanjem in odvozom na ustrezno deponijo do 15 km in plačilom takse. </t>
  </si>
  <si>
    <t xml:space="preserve">Rezkanje asfalta za kanalizacijo v sloju debeline 8 cm, z odvozom na začasno deponijo, za kasnejši primes v spodnji ustroj. </t>
  </si>
  <si>
    <t xml:space="preserve">Rezkanje asfalta za kanalizacijo v sloju debeline 6 cm, z odvozom na začasno deponijo, za kasnejši primes v spodnji ustroj.        </t>
  </si>
  <si>
    <t xml:space="preserve">Rezkanje asfalta za kanalizacijske odcepe v sloju debeline 8 cm, z odvozom na začasno deponijo, za kasnejši primes v spodnji ustroj. </t>
  </si>
  <si>
    <t>Izdelava nevezane nosilne plasti voziščne konstrukcije, iz plasti mešanice enakomerno zrnatega drobljenca 0/32 iz kamnine ter primešanega frezanega asfalta iz začasne deponije, v debelini 30 cm, komplet s planiranjem in valjanjem planuma s točnostjo +/-2cm 
OPOMBA: 
- Zmrzlinsko odporen kamniti material z certifikatom.
- Utrjevanjem do potrebne zbitosti EV2 min 80 MPa. 
- Opravljene meritve zbitosti</t>
  </si>
  <si>
    <t>Čiščenje kanalizacije po končanih delih.</t>
  </si>
  <si>
    <t>Nadzor gradbenih del v bližini podzemnih elektroenergetskih naprav s strani nadzorne službe EP-Gorica.</t>
  </si>
  <si>
    <t>Izdelava varnostnega načrta komplet s koordinacijo na gradbišču (3-izvodi).</t>
  </si>
  <si>
    <t>Dobava in vgradnja dodatnih dotočnih priključnih cevi iz PP DN160.</t>
  </si>
  <si>
    <t>Dobava in vgradnja dodatnih dotočnih priključnih cevi iz PP DN200.</t>
  </si>
  <si>
    <t>Dobava in polaganje polipropilenske kanalizacijske cevi (standard EN 1852 oz. ONR 20512) tip ≥SN 12kN/m2 (kot npr. Rehau Awadukt HPP oz. Pipelife Master) DN200 na peščeno posteljico debeline 10+DN/10 cm.</t>
  </si>
  <si>
    <t>Dobava in polaganje polipropilenske kanalizacijske cevi (standard EN 1852 oz. ONR 20512) tip ≥SN 12kN/m2 (kot npr. Rehau Awadukt HPP oz. Pipelife Master) DN250 na peščeno posteljico debeline 10+DN/10 cm.</t>
  </si>
  <si>
    <t>Dobava in montaža polipropilenskih fazonskih kosov (standard EN 1852 oz. ONR 20512) tip  ≥SN 12kN/m2 (kot npr. Rehau Awadukt HPP oz. Pipelife Master), na peščeno posteljico debeline 10+DN/10 cm.</t>
  </si>
  <si>
    <t xml:space="preserve">Dobava in montaža LŽ pokrovov DN600 z zaklepom, nosilnosti C 250, duktilna litina ISO 1083, komplet z izdelavo AB venca. Konstrukcija pokrova: tečaj max. odpiranje 130°, vzmeten zaklep. PE vložek za preprečitev hrupa. </t>
  </si>
  <si>
    <t>Obnova vodovoda (dobava in montaža) dimenzije DN63 (L=70 m) iz PEHD cevi RC PN16, komplet z izdelavo začasnih prevezav "by-passov" PEHD DN50, dezinfekcijo, tlačnim preizkusom, izdelavo in prevezavo hišnih priključkov v vodomernih jaških (6 kos) iz PEHD vodovodnih cevi PE 80 DN32 (L=30 m), nazivnega tlaka 12.5 bar, v zaščitni stigmaflex cevi DN90, ter vsemi pomožnimi deli in materialom. Pri hišnih priključkih se uporabijo naslednji fazonski kosi:
–	navrtni zasun za NL  in PE-HD cevi za vgradnjo pod tlakom, komplet z stremenom in kolenom vrtljivim 90°, priključek 34/ D=32 (kot npr. Hawle-ZAK)
–	teleskopska-vgradna garnitura za navrtne zasune z navojnim priključkom, vgradna višina h=0,7-1,2 m
–	teleskopska cestna kapa D90 (kot npr. PAM), komplet z podložno ploščo Tip. 240</t>
  </si>
  <si>
    <t>Obnova vodovoda (dobava in montaža) dimenzije DN100 (L=95 m) iz NL, komplet z izdelavo začasnih prevezav "by-passov" PEHD DN50, dezinfekcijo, tlačnim preizkusom, izdelavo in prevezavo hišnih priključkov v vodomernih jaških (2 kos) iz PEHD vodovodnih cevi PE 80 DN32 (L=12 m), nazivnega tlaka 12.5 bar, v zaščitni stigmaflex cevi DN90, ter vsemi pomožnimi deli in materialom. Pri hišnih priključkih se uporabijo naslednji fazonski kosi:
–	navrtni zasun za NL  in PE-HD cevi za vgradnjo pod tlakom, komplet z stremenom in kolenom vrtljivim 90°, priključek 34/ D=32 (kot npr. Hawle-ZAK)
–	teleskopska-vgradna garnitura za navrtne zasune z navojnim priključkom, vgradna višina h=0,7-1,2 m
–	teleskopska cestna kapa D90 (kot npr. PAM), komplet z podložno ploščo Tip. 240</t>
  </si>
  <si>
    <t>Obnova vodovoda (dobava in montaža) dimenzije DN63 (L=45 m) iz PEHD cevi RC PN16, komplet z izdelavo začasnih prevezav "by-passov" PEHD DN50, dezinfekcijo, tlačnim preizkusom, izdelavo in prevezavo hišnih priključkov v vodomernih jaških (3 kos) iz PEHD vodovodnih cevi PE 80 DN32 (L=22 m), nazivnega tlaka 12.5 bar, v zaščitni stigmaflex cevi DN90, ter vsemi pomožnimi deli in materialom. Pri hišnih priključkih se uporabijo naslednji fazonski kosi:
–	navrtni zasun za NL  in PE-HD cevi za vgradnjo pod tlakom, komplet z stremenom in kolenom vrtljivim 90°, priključek 34/ D=32 (kot npr. Hawle-ZAK)
–	teleskopska-vgradna garnitura za navrtne zasune z navojnim priključkom, vgradna višina h=0,7-1,2 m
–	teleskopska cestna kapa D90 (kot npr. PAM), komplet z podložno ploščo Tip. 240</t>
  </si>
  <si>
    <t>Obnova vodovoda (dobava in montaža) dimenzije DN63 (L=52 m) iz PEHD cevi RC PN16, komplet z izdelavo začasnih prevezav "by-passov" PEHD DN50, dezinfekcijo, tlačnim preizkusom, izdelavo in prevezavo hišnih priključkov v vodomernih jaških (8 kos) iz PEHD vodovodnih cevi PE 80 DN32 (L=32 m), nazivnega tlaka 12.5 bar, v zaščitni stigmaflex cevi DN90, ter vsemi pomožnimi deli in materialom. Pri hišnih priključkih se uporabijo naslednji fazonski kosi:
–	navrtni zasun za NL  in PE-HD cevi za vgradnjo pod tlakom, komplet z stremenom in kolenom vrtljivim 90°, priključek 34/ D=32 (kot npr. Hawle-ZAK)
–	teleskopska-vgradna garnitura za navrtne zasune z navojnim priključkom, vgradna višina h=0,7-1,2 m
–	teleskopska cestna kapa D90 (kot npr. PAM), komplet z podložno ploščo Tip. 240</t>
  </si>
  <si>
    <t>Obnova vodovoda (dobava in montaža) dimenzije DN63 (L=80 m) iz PEHD cevi RC PN16, komplet z izdelavo začasnih prevezav "by-passov" PEHD DN50, dezinfekcijo, tlačnim preizkusom, izdelavo in prevezavo hišnih priključkov v vodomernih jaških (6 kos) iz PEHD vodovodnih cevi PE 80 DN32 (L=24 m), nazivnega tlaka 12.5 bar, v zaščitni stigmaflex cevi DN90, ter vsemi pomožnimi deli in materialom. Pri hišnih priključkih se uporabijo naslednji fazonski kosi:
–	navrtni zasun za NL  in PE-HD cevi za vgradnjo pod tlakom, komplet z stremenom in kolenom vrtljivim 90°, priključek 34/ D=32 (kot npr. Hawle-ZAK)
–	teleskopska-vgradna garnitura za navrtne zasune z navojnim priključkom, vgradna višina h=0,7-1,2 m
–	teleskopska cestna kapa D90 (kot npr. PAM), komplet z podložno ploščo Tip.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</si>
</sst>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&quot;SIT&quot;_-;\-* #,##0.00&quot;SIT&quot;_-;_-* &quot;-&quot;??&quot;SIT&quot;_-;_-@_-"/>
    <numFmt numFmtId="167" formatCode="_-* #,##0.00_S_I_T_-;\-* #,##0.00_S_I_T_-;_-* &quot;-&quot;??_S_I_T_-;_-@_-"/>
    <numFmt numFmtId="168" formatCode="0.0"/>
    <numFmt numFmtId="169" formatCode="_ * #,##0.00_-\ &quot;SIT&quot;_ ;_ * #,##0.00\-\ &quot;SIT&quot;_ ;_ * &quot;-&quot;??_-\ &quot;SIT&quot;_ ;_ @_ "/>
    <numFmt numFmtId="170" formatCode="_ * #,##0.00_-\ _S_I_T_ ;_ * #,##0.00\-\ _S_I_T_ ;_ * &quot;-&quot;??_-\ _S_I_T_ ;_ @_ "/>
    <numFmt numFmtId="171" formatCode="0.000"/>
    <numFmt numFmtId="172" formatCode="_-* #,##0.0_S_I_T_-;\-* #,##0.0_S_I_T_-;_-* &quot;-&quot;??_S_I_T_-;_-@_-"/>
    <numFmt numFmtId="173" formatCode="#.##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SLO_Letter_Gothic"/>
      <charset val="238"/>
    </font>
    <font>
      <i/>
      <sz val="10"/>
      <name val="Arial CE"/>
      <family val="2"/>
      <charset val="238"/>
    </font>
    <font>
      <sz val="10"/>
      <name val="Century Gothic CE"/>
      <charset val="238"/>
    </font>
    <font>
      <i/>
      <sz val="10"/>
      <name val="SL Dutch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"/>
      <family val="2"/>
    </font>
    <font>
      <sz val="10"/>
      <name val="Times New Roman CE"/>
      <family val="1"/>
      <charset val="238"/>
    </font>
    <font>
      <b/>
      <sz val="10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 CE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 CE"/>
      <charset val="238"/>
    </font>
    <font>
      <sz val="10"/>
      <color rgb="FFFF0000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">
    <xf numFmtId="0" fontId="0" fillId="0" borderId="0"/>
    <xf numFmtId="1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1" fontId="6" fillId="0" borderId="0"/>
    <xf numFmtId="0" fontId="5" fillId="0" borderId="0"/>
    <xf numFmtId="0" fontId="3" fillId="0" borderId="0"/>
    <xf numFmtId="1" fontId="6" fillId="0" borderId="0"/>
    <xf numFmtId="1" fontId="4" fillId="0" borderId="0">
      <alignment vertical="top"/>
    </xf>
    <xf numFmtId="0" fontId="5" fillId="0" borderId="0"/>
    <xf numFmtId="1" fontId="6" fillId="0" borderId="0"/>
    <xf numFmtId="164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14" fillId="0" borderId="0" applyFont="0" applyFill="0" applyBorder="0" applyAlignment="0" applyProtection="0"/>
    <xf numFmtId="1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167" fontId="3" fillId="0" borderId="0" applyFont="0" applyFill="0" applyBorder="0" applyAlignment="0" applyProtection="0"/>
    <xf numFmtId="1" fontId="6" fillId="0" borderId="0"/>
    <xf numFmtId="0" fontId="7" fillId="0" borderId="0"/>
    <xf numFmtId="1" fontId="6" fillId="0" borderId="0"/>
    <xf numFmtId="0" fontId="7" fillId="0" borderId="0"/>
    <xf numFmtId="0" fontId="3" fillId="0" borderId="0"/>
    <xf numFmtId="167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" fillId="0" borderId="0"/>
    <xf numFmtId="1" fontId="4" fillId="0" borderId="0">
      <alignment vertical="top"/>
    </xf>
    <xf numFmtId="0" fontId="3" fillId="0" borderId="0"/>
    <xf numFmtId="1" fontId="6" fillId="0" borderId="0"/>
    <xf numFmtId="0" fontId="3" fillId="0" borderId="0"/>
  </cellStyleXfs>
  <cellXfs count="401">
    <xf numFmtId="0" fontId="0" fillId="0" borderId="0" xfId="0"/>
    <xf numFmtId="2" fontId="2" fillId="0" borderId="0" xfId="19" applyNumberFormat="1" applyFont="1" applyFill="1" applyBorder="1" applyAlignment="1">
      <alignment horizontal="right"/>
    </xf>
    <xf numFmtId="3" fontId="11" fillId="0" borderId="0" xfId="8" applyNumberFormat="1" applyFont="1" applyFill="1" applyAlignment="1">
      <alignment horizontal="right"/>
    </xf>
    <xf numFmtId="1" fontId="11" fillId="0" borderId="0" xfId="8" applyNumberFormat="1" applyFont="1" applyFill="1" applyAlignment="1">
      <alignment horizontal="left" vertical="top"/>
    </xf>
    <xf numFmtId="1" fontId="11" fillId="0" borderId="0" xfId="8" applyFont="1" applyFill="1" applyAlignment="1">
      <alignment horizontal="justify"/>
    </xf>
    <xf numFmtId="1" fontId="11" fillId="0" borderId="0" xfId="8" applyFont="1" applyFill="1" applyAlignment="1">
      <alignment horizontal="left"/>
    </xf>
    <xf numFmtId="1" fontId="11" fillId="0" borderId="0" xfId="8" applyFont="1" applyFill="1" applyAlignment="1">
      <alignment horizontal="center"/>
    </xf>
    <xf numFmtId="0" fontId="2" fillId="0" borderId="0" xfId="0" applyFont="1" applyFill="1" applyBorder="1"/>
    <xf numFmtId="168" fontId="2" fillId="0" borderId="0" xfId="0" applyNumberFormat="1" applyFont="1" applyFill="1" applyBorder="1"/>
    <xf numFmtId="49" fontId="9" fillId="0" borderId="0" xfId="5" applyNumberFormat="1" applyFont="1" applyFill="1" applyBorder="1" applyAlignment="1">
      <alignment horizontal="right" vertical="top"/>
    </xf>
    <xf numFmtId="168" fontId="2" fillId="0" borderId="0" xfId="5" applyNumberFormat="1" applyFont="1" applyFill="1" applyBorder="1" applyAlignment="1">
      <alignment horizontal="right"/>
    </xf>
    <xf numFmtId="0" fontId="2" fillId="0" borderId="0" xfId="5" applyFont="1" applyFill="1" applyBorder="1"/>
    <xf numFmtId="2" fontId="2" fillId="0" borderId="0" xfId="19" applyNumberFormat="1" applyFont="1" applyFill="1" applyAlignment="1">
      <alignment horizontal="right"/>
    </xf>
    <xf numFmtId="4" fontId="2" fillId="0" borderId="0" xfId="0" applyNumberFormat="1" applyFont="1" applyFill="1" applyBorder="1"/>
    <xf numFmtId="49" fontId="9" fillId="0" borderId="0" xfId="5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Protection="1">
      <protection locked="0"/>
    </xf>
    <xf numFmtId="0" fontId="9" fillId="0" borderId="12" xfId="29" applyNumberFormat="1" applyFont="1" applyFill="1" applyBorder="1" applyAlignment="1" applyProtection="1">
      <alignment horizontal="right" vertical="center" wrapText="1"/>
    </xf>
    <xf numFmtId="4" fontId="11" fillId="0" borderId="0" xfId="8" applyNumberFormat="1" applyFont="1" applyFill="1" applyAlignment="1">
      <alignment horizontal="right"/>
    </xf>
    <xf numFmtId="4" fontId="11" fillId="0" borderId="0" xfId="8" applyNumberFormat="1" applyFont="1" applyFill="1" applyBorder="1" applyAlignment="1">
      <alignment horizontal="right"/>
    </xf>
    <xf numFmtId="1" fontId="9" fillId="0" borderId="24" xfId="8" applyFont="1" applyBorder="1" applyAlignment="1" applyProtection="1">
      <alignment horizontal="center" vertical="center"/>
    </xf>
    <xf numFmtId="1" fontId="9" fillId="6" borderId="11" xfId="8" applyFont="1" applyFill="1" applyBorder="1" applyAlignment="1" applyProtection="1">
      <alignment horizontal="left" vertical="center" wrapText="1"/>
    </xf>
    <xf numFmtId="1" fontId="16" fillId="6" borderId="11" xfId="8" applyFont="1" applyFill="1" applyBorder="1" applyAlignment="1" applyProtection="1">
      <alignment horizontal="left" vertical="justify" wrapText="1"/>
    </xf>
    <xf numFmtId="4" fontId="9" fillId="0" borderId="11" xfId="21" applyNumberFormat="1" applyFont="1" applyBorder="1" applyAlignment="1" applyProtection="1">
      <alignment horizontal="right"/>
    </xf>
    <xf numFmtId="4" fontId="2" fillId="0" borderId="11" xfId="21" applyNumberFormat="1" applyFont="1" applyBorder="1" applyAlignment="1" applyProtection="1"/>
    <xf numFmtId="4" fontId="2" fillId="0" borderId="25" xfId="21" applyNumberFormat="1" applyFont="1" applyBorder="1" applyAlignment="1" applyProtection="1"/>
    <xf numFmtId="0" fontId="10" fillId="0" borderId="0" xfId="5" applyFont="1" applyFill="1" applyBorder="1" applyAlignment="1">
      <alignment horizontal="justify" vertical="top"/>
    </xf>
    <xf numFmtId="168" fontId="10" fillId="0" borderId="0" xfId="5" applyNumberFormat="1" applyFont="1" applyFill="1" applyBorder="1" applyAlignment="1">
      <alignment horizontal="right"/>
    </xf>
    <xf numFmtId="0" fontId="9" fillId="0" borderId="0" xfId="0" applyFont="1" applyFill="1" applyBorder="1"/>
    <xf numFmtId="0" fontId="2" fillId="0" borderId="0" xfId="0" applyFont="1" applyBorder="1"/>
    <xf numFmtId="4" fontId="10" fillId="0" borderId="0" xfId="5" applyNumberFormat="1" applyFont="1" applyFill="1" applyBorder="1" applyAlignment="1">
      <alignment horizontal="right"/>
    </xf>
    <xf numFmtId="0" fontId="9" fillId="0" borderId="13" xfId="38" applyFont="1" applyBorder="1" applyAlignment="1" applyProtection="1">
      <alignment horizontal="right" vertical="center"/>
      <protection locked="0"/>
    </xf>
    <xf numFmtId="0" fontId="9" fillId="0" borderId="14" xfId="38" applyFont="1" applyBorder="1" applyAlignment="1" applyProtection="1">
      <alignment vertical="center"/>
      <protection locked="0"/>
    </xf>
    <xf numFmtId="0" fontId="9" fillId="0" borderId="16" xfId="38" applyFont="1" applyBorder="1" applyAlignment="1" applyProtection="1">
      <alignment vertical="center"/>
      <protection locked="0"/>
    </xf>
    <xf numFmtId="164" fontId="2" fillId="0" borderId="4" xfId="17" applyNumberFormat="1" applyFont="1" applyFill="1" applyBorder="1" applyAlignment="1">
      <alignment horizontal="right"/>
    </xf>
    <xf numFmtId="164" fontId="2" fillId="0" borderId="25" xfId="17" applyNumberFormat="1" applyFont="1" applyFill="1" applyBorder="1" applyAlignment="1">
      <alignment horizontal="right"/>
    </xf>
    <xf numFmtId="164" fontId="2" fillId="0" borderId="8" xfId="17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7" fontId="2" fillId="0" borderId="0" xfId="19" applyFont="1" applyFill="1" applyAlignment="1">
      <alignment horizontal="right"/>
    </xf>
    <xf numFmtId="1" fontId="9" fillId="2" borderId="0" xfId="0" applyNumberFormat="1" applyFont="1" applyFill="1" applyAlignment="1">
      <alignment horizontal="center" vertical="top"/>
    </xf>
    <xf numFmtId="2" fontId="2" fillId="0" borderId="0" xfId="46" applyNumberFormat="1" applyFont="1" applyFill="1" applyAlignment="1">
      <alignment horizontal="right"/>
    </xf>
    <xf numFmtId="0" fontId="2" fillId="0" borderId="0" xfId="5" applyFont="1" applyAlignment="1">
      <alignment horizontal="justify" vertical="top" wrapText="1"/>
    </xf>
    <xf numFmtId="1" fontId="9" fillId="4" borderId="0" xfId="0" applyNumberFormat="1" applyFont="1" applyFill="1" applyAlignment="1">
      <alignment horizontal="center" vertical="top"/>
    </xf>
    <xf numFmtId="0" fontId="2" fillId="0" borderId="0" xfId="9" applyFont="1" applyAlignment="1">
      <alignment horizontal="justify" vertical="top" wrapText="1"/>
    </xf>
    <xf numFmtId="1" fontId="11" fillId="2" borderId="0" xfId="8" applyNumberFormat="1" applyFont="1" applyFill="1" applyAlignment="1">
      <alignment horizontal="left" vertical="top"/>
    </xf>
    <xf numFmtId="3" fontId="11" fillId="2" borderId="0" xfId="8" applyNumberFormat="1" applyFont="1" applyFill="1" applyAlignment="1">
      <alignment horizontal="right"/>
    </xf>
    <xf numFmtId="4" fontId="11" fillId="2" borderId="0" xfId="8" applyNumberFormat="1" applyFont="1" applyFill="1" applyAlignment="1">
      <alignment horizontal="right"/>
    </xf>
    <xf numFmtId="2" fontId="2" fillId="0" borderId="38" xfId="19" applyNumberFormat="1" applyFont="1" applyFill="1" applyBorder="1" applyAlignment="1">
      <alignment horizontal="right"/>
    </xf>
    <xf numFmtId="0" fontId="2" fillId="0" borderId="0" xfId="5" applyFont="1" applyFill="1" applyBorder="1" applyAlignment="1">
      <alignment horizontal="justify" vertical="top"/>
    </xf>
    <xf numFmtId="2" fontId="2" fillId="0" borderId="39" xfId="19" applyNumberFormat="1" applyFont="1" applyFill="1" applyBorder="1" applyAlignment="1">
      <alignment horizontal="right"/>
    </xf>
    <xf numFmtId="2" fontId="2" fillId="0" borderId="6" xfId="19" applyNumberFormat="1" applyFont="1" applyFill="1" applyBorder="1" applyAlignment="1">
      <alignment horizontal="right"/>
    </xf>
    <xf numFmtId="2" fontId="2" fillId="0" borderId="37" xfId="19" applyNumberFormat="1" applyFont="1" applyFill="1" applyBorder="1" applyAlignment="1">
      <alignment horizontal="right"/>
    </xf>
    <xf numFmtId="2" fontId="2" fillId="0" borderId="1" xfId="19" applyNumberFormat="1" applyFont="1" applyFill="1" applyBorder="1" applyAlignment="1">
      <alignment horizontal="right"/>
    </xf>
    <xf numFmtId="165" fontId="2" fillId="0" borderId="0" xfId="17" applyFont="1" applyFill="1" applyAlignment="1">
      <alignment horizontal="right"/>
    </xf>
    <xf numFmtId="167" fontId="2" fillId="0" borderId="0" xfId="19" applyFont="1" applyFill="1" applyBorder="1" applyAlignment="1">
      <alignment horizontal="right"/>
    </xf>
    <xf numFmtId="2" fontId="2" fillId="0" borderId="36" xfId="19" applyNumberFormat="1" applyFont="1" applyFill="1" applyBorder="1" applyAlignment="1">
      <alignment horizontal="right"/>
    </xf>
    <xf numFmtId="166" fontId="9" fillId="0" borderId="0" xfId="16" applyFont="1" applyFill="1" applyBorder="1" applyAlignment="1">
      <alignment horizontal="right"/>
    </xf>
    <xf numFmtId="0" fontId="2" fillId="0" borderId="0" xfId="0" applyFont="1"/>
    <xf numFmtId="172" fontId="2" fillId="0" borderId="0" xfId="19" applyNumberFormat="1" applyFont="1" applyFill="1" applyAlignment="1">
      <alignment horizontal="right"/>
    </xf>
    <xf numFmtId="168" fontId="2" fillId="0" borderId="0" xfId="19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9" fillId="0" borderId="0" xfId="8" applyFont="1" applyBorder="1" applyAlignment="1" applyProtection="1">
      <alignment vertical="center" wrapText="1"/>
    </xf>
    <xf numFmtId="1" fontId="19" fillId="0" borderId="0" xfId="8" applyFont="1" applyBorder="1" applyAlignment="1" applyProtection="1">
      <alignment vertical="center" wrapText="1"/>
    </xf>
    <xf numFmtId="0" fontId="20" fillId="0" borderId="0" xfId="54" applyFont="1" applyBorder="1" applyAlignment="1" applyProtection="1">
      <alignment vertical="center" wrapText="1"/>
    </xf>
    <xf numFmtId="1" fontId="2" fillId="0" borderId="0" xfId="8" applyFont="1" applyAlignment="1" applyProtection="1">
      <alignment horizontal="center"/>
    </xf>
    <xf numFmtId="1" fontId="2" fillId="0" borderId="0" xfId="8" applyFont="1" applyAlignment="1" applyProtection="1">
      <alignment horizontal="left"/>
    </xf>
    <xf numFmtId="1" fontId="2" fillId="0" borderId="0" xfId="8" applyFont="1" applyProtection="1"/>
    <xf numFmtId="0" fontId="21" fillId="5" borderId="3" xfId="54" applyFont="1" applyFill="1" applyBorder="1" applyAlignment="1" applyProtection="1">
      <alignment horizontal="center" vertical="center" wrapText="1"/>
    </xf>
    <xf numFmtId="0" fontId="21" fillId="5" borderId="23" xfId="54" applyFont="1" applyFill="1" applyBorder="1" applyAlignment="1" applyProtection="1">
      <alignment horizontal="center" vertical="center" wrapText="1"/>
    </xf>
    <xf numFmtId="0" fontId="21" fillId="5" borderId="4" xfId="54" applyFont="1" applyFill="1" applyBorder="1" applyAlignment="1" applyProtection="1">
      <alignment horizontal="center" vertical="center" wrapText="1"/>
    </xf>
    <xf numFmtId="49" fontId="9" fillId="9" borderId="24" xfId="8" applyNumberFormat="1" applyFont="1" applyFill="1" applyBorder="1" applyAlignment="1" applyProtection="1">
      <alignment horizontal="center" vertical="center"/>
    </xf>
    <xf numFmtId="1" fontId="9" fillId="9" borderId="11" xfId="8" applyFont="1" applyFill="1" applyBorder="1" applyAlignment="1" applyProtection="1">
      <alignment horizontal="left" vertical="center" wrapText="1" indent="1"/>
    </xf>
    <xf numFmtId="49" fontId="9" fillId="9" borderId="11" xfId="8" applyNumberFormat="1" applyFont="1" applyFill="1" applyBorder="1" applyAlignment="1" applyProtection="1">
      <alignment horizontal="left"/>
    </xf>
    <xf numFmtId="4" fontId="9" fillId="9" borderId="22" xfId="8" applyNumberFormat="1" applyFont="1" applyFill="1" applyBorder="1" applyAlignment="1" applyProtection="1"/>
    <xf numFmtId="49" fontId="9" fillId="0" borderId="24" xfId="8" applyNumberFormat="1" applyFont="1" applyFill="1" applyBorder="1" applyAlignment="1" applyProtection="1">
      <alignment horizontal="center" vertical="center"/>
    </xf>
    <xf numFmtId="1" fontId="9" fillId="6" borderId="11" xfId="8" applyFont="1" applyFill="1" applyBorder="1" applyAlignment="1" applyProtection="1">
      <alignment horizontal="left" vertical="center" wrapText="1" indent="1"/>
    </xf>
    <xf numFmtId="49" fontId="9" fillId="0" borderId="11" xfId="8" applyNumberFormat="1" applyFont="1" applyBorder="1" applyAlignment="1" applyProtection="1">
      <alignment horizontal="left"/>
    </xf>
    <xf numFmtId="4" fontId="9" fillId="0" borderId="22" xfId="8" applyNumberFormat="1" applyFont="1" applyBorder="1" applyAlignment="1" applyProtection="1"/>
    <xf numFmtId="49" fontId="9" fillId="2" borderId="24" xfId="8" applyNumberFormat="1" applyFont="1" applyFill="1" applyBorder="1" applyAlignment="1" applyProtection="1">
      <alignment horizontal="center" vertical="center"/>
    </xf>
    <xf numFmtId="1" fontId="9" fillId="2" borderId="11" xfId="8" applyFont="1" applyFill="1" applyBorder="1" applyAlignment="1" applyProtection="1">
      <alignment horizontal="left" vertical="center" wrapText="1" indent="1"/>
    </xf>
    <xf numFmtId="49" fontId="9" fillId="2" borderId="11" xfId="8" applyNumberFormat="1" applyFont="1" applyFill="1" applyBorder="1" applyAlignment="1" applyProtection="1">
      <alignment horizontal="left"/>
    </xf>
    <xf numFmtId="4" fontId="9" fillId="2" borderId="22" xfId="8" applyNumberFormat="1" applyFont="1" applyFill="1" applyBorder="1" applyAlignment="1" applyProtection="1"/>
    <xf numFmtId="49" fontId="9" fillId="3" borderId="24" xfId="8" applyNumberFormat="1" applyFont="1" applyFill="1" applyBorder="1" applyAlignment="1" applyProtection="1">
      <alignment horizontal="center" vertical="center"/>
    </xf>
    <xf numFmtId="1" fontId="9" fillId="3" borderId="11" xfId="8" applyFont="1" applyFill="1" applyBorder="1" applyAlignment="1" applyProtection="1">
      <alignment horizontal="left" vertical="center" wrapText="1" indent="1"/>
    </xf>
    <xf numFmtId="49" fontId="9" fillId="3" borderId="11" xfId="8" applyNumberFormat="1" applyFont="1" applyFill="1" applyBorder="1" applyAlignment="1" applyProtection="1">
      <alignment horizontal="left"/>
    </xf>
    <xf numFmtId="4" fontId="9" fillId="3" borderId="22" xfId="8" applyNumberFormat="1" applyFont="1" applyFill="1" applyBorder="1" applyAlignment="1" applyProtection="1"/>
    <xf numFmtId="49" fontId="9" fillId="8" borderId="24" xfId="8" applyNumberFormat="1" applyFont="1" applyFill="1" applyBorder="1" applyAlignment="1" applyProtection="1">
      <alignment horizontal="center" vertical="center"/>
    </xf>
    <xf numFmtId="1" fontId="9" fillId="8" borderId="11" xfId="8" applyFont="1" applyFill="1" applyBorder="1" applyAlignment="1" applyProtection="1">
      <alignment horizontal="left" vertical="center" wrapText="1" indent="1"/>
    </xf>
    <xf numFmtId="1" fontId="16" fillId="8" borderId="11" xfId="8" applyFont="1" applyFill="1" applyBorder="1" applyAlignment="1" applyProtection="1">
      <alignment horizontal="left" vertical="justify" wrapText="1"/>
    </xf>
    <xf numFmtId="4" fontId="9" fillId="8" borderId="22" xfId="8" applyNumberFormat="1" applyFont="1" applyFill="1" applyBorder="1" applyAlignment="1" applyProtection="1"/>
    <xf numFmtId="49" fontId="9" fillId="4" borderId="24" xfId="8" applyNumberFormat="1" applyFont="1" applyFill="1" applyBorder="1" applyAlignment="1" applyProtection="1">
      <alignment horizontal="center" vertical="center"/>
    </xf>
    <xf numFmtId="1" fontId="9" fillId="4" borderId="11" xfId="8" applyFont="1" applyFill="1" applyBorder="1" applyAlignment="1" applyProtection="1">
      <alignment horizontal="left" vertical="center" wrapText="1" indent="1"/>
    </xf>
    <xf numFmtId="1" fontId="16" fillId="4" borderId="11" xfId="8" applyFont="1" applyFill="1" applyBorder="1" applyAlignment="1" applyProtection="1">
      <alignment horizontal="left" vertical="justify" wrapText="1"/>
    </xf>
    <xf numFmtId="4" fontId="9" fillId="4" borderId="22" xfId="8" applyNumberFormat="1" applyFont="1" applyFill="1" applyBorder="1" applyAlignment="1" applyProtection="1"/>
    <xf numFmtId="1" fontId="9" fillId="0" borderId="7" xfId="8" applyFont="1" applyBorder="1" applyAlignment="1" applyProtection="1">
      <alignment horizontal="center" vertical="center"/>
    </xf>
    <xf numFmtId="1" fontId="9" fillId="6" borderId="21" xfId="8" applyFont="1" applyFill="1" applyBorder="1" applyAlignment="1" applyProtection="1">
      <alignment horizontal="left" vertical="center" wrapText="1"/>
    </xf>
    <xf numFmtId="1" fontId="16" fillId="6" borderId="21" xfId="8" applyFont="1" applyFill="1" applyBorder="1" applyAlignment="1" applyProtection="1">
      <alignment horizontal="left" vertical="justify" wrapText="1"/>
    </xf>
    <xf numFmtId="4" fontId="9" fillId="0" borderId="21" xfId="21" applyNumberFormat="1" applyFont="1" applyBorder="1" applyAlignment="1" applyProtection="1">
      <alignment horizontal="right"/>
    </xf>
    <xf numFmtId="1" fontId="9" fillId="0" borderId="9" xfId="8" applyFont="1" applyBorder="1" applyAlignment="1" applyProtection="1">
      <alignment horizontal="center" vertical="center"/>
    </xf>
    <xf numFmtId="9" fontId="9" fillId="7" borderId="15" xfId="8" applyNumberFormat="1" applyFont="1" applyFill="1" applyBorder="1" applyProtection="1">
      <protection locked="0"/>
    </xf>
    <xf numFmtId="4" fontId="9" fillId="0" borderId="11" xfId="8" applyNumberFormat="1" applyFont="1" applyBorder="1" applyAlignment="1" applyProtection="1"/>
    <xf numFmtId="1" fontId="16" fillId="6" borderId="20" xfId="8" applyFont="1" applyFill="1" applyBorder="1" applyAlignment="1" applyProtection="1">
      <alignment horizontal="left" vertical="justify" wrapText="1"/>
    </xf>
    <xf numFmtId="1" fontId="9" fillId="0" borderId="10" xfId="8" applyFont="1" applyBorder="1" applyAlignment="1" applyProtection="1">
      <alignment horizontal="left" vertical="center" wrapText="1"/>
    </xf>
    <xf numFmtId="10" fontId="9" fillId="7" borderId="15" xfId="8" applyNumberFormat="1" applyFont="1" applyFill="1" applyBorder="1" applyProtection="1">
      <protection locked="0"/>
    </xf>
    <xf numFmtId="4" fontId="9" fillId="0" borderId="26" xfId="8" applyNumberFormat="1" applyFont="1" applyBorder="1" applyAlignment="1" applyProtection="1"/>
    <xf numFmtId="1" fontId="9" fillId="0" borderId="28" xfId="8" applyFont="1" applyBorder="1" applyAlignment="1" applyProtection="1">
      <alignment horizontal="center" vertical="center"/>
    </xf>
    <xf numFmtId="1" fontId="9" fillId="6" borderId="20" xfId="8" applyFont="1" applyFill="1" applyBorder="1" applyAlignment="1" applyProtection="1">
      <alignment horizontal="left" vertical="center" wrapText="1"/>
    </xf>
    <xf numFmtId="4" fontId="9" fillId="0" borderId="20" xfId="21" applyNumberFormat="1" applyFont="1" applyBorder="1" applyAlignment="1" applyProtection="1">
      <alignment horizontal="right"/>
    </xf>
    <xf numFmtId="4" fontId="9" fillId="0" borderId="20" xfId="21" applyNumberFormat="1" applyFont="1" applyBorder="1" applyAlignment="1" applyProtection="1"/>
    <xf numFmtId="4" fontId="9" fillId="0" borderId="29" xfId="21" applyNumberFormat="1" applyFont="1" applyBorder="1" applyAlignment="1" applyProtection="1"/>
    <xf numFmtId="1" fontId="9" fillId="0" borderId="30" xfId="8" applyFont="1" applyBorder="1" applyAlignment="1" applyProtection="1">
      <alignment horizontal="center"/>
    </xf>
    <xf numFmtId="1" fontId="9" fillId="6" borderId="17" xfId="8" applyFont="1" applyFill="1" applyBorder="1" applyAlignment="1" applyProtection="1">
      <alignment horizontal="left" vertical="center" wrapText="1" indent="1"/>
    </xf>
    <xf numFmtId="1" fontId="9" fillId="0" borderId="17" xfId="8" applyFont="1" applyBorder="1" applyProtection="1"/>
    <xf numFmtId="4" fontId="9" fillId="0" borderId="17" xfId="8" applyNumberFormat="1" applyFont="1" applyBorder="1" applyProtection="1"/>
    <xf numFmtId="4" fontId="9" fillId="0" borderId="18" xfId="8" applyNumberFormat="1" applyFont="1" applyFill="1" applyBorder="1" applyProtection="1"/>
    <xf numFmtId="1" fontId="9" fillId="0" borderId="0" xfId="8" applyFont="1" applyAlignment="1" applyProtection="1">
      <alignment horizontal="left"/>
    </xf>
    <xf numFmtId="1" fontId="9" fillId="0" borderId="0" xfId="8" applyFont="1" applyAlignment="1" applyProtection="1">
      <alignment horizontal="center"/>
    </xf>
    <xf numFmtId="4" fontId="2" fillId="0" borderId="0" xfId="5" applyNumberFormat="1" applyFont="1" applyFill="1" applyBorder="1" applyAlignment="1">
      <alignment horizontal="right"/>
    </xf>
    <xf numFmtId="4" fontId="2" fillId="0" borderId="0" xfId="19" applyNumberFormat="1" applyFont="1" applyFill="1" applyBorder="1" applyAlignment="1" applyProtection="1">
      <alignment horizontal="right"/>
      <protection locked="0"/>
    </xf>
    <xf numFmtId="1" fontId="2" fillId="4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4" fontId="2" fillId="4" borderId="0" xfId="0" applyNumberFormat="1" applyFont="1" applyFill="1" applyAlignment="1" applyProtection="1">
      <alignment horizontal="right"/>
      <protection locked="0"/>
    </xf>
    <xf numFmtId="4" fontId="2" fillId="4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4" fontId="9" fillId="0" borderId="15" xfId="38" applyNumberFormat="1" applyFont="1" applyBorder="1" applyAlignment="1">
      <alignment horizontal="center" vertical="center" wrapText="1"/>
    </xf>
    <xf numFmtId="171" fontId="9" fillId="0" borderId="0" xfId="38" applyNumberFormat="1" applyFont="1" applyBorder="1" applyAlignment="1">
      <alignment horizontal="center" vertical="center" wrapText="1"/>
    </xf>
    <xf numFmtId="0" fontId="9" fillId="0" borderId="0" xfId="38" applyFont="1" applyBorder="1" applyAlignment="1" applyProtection="1">
      <alignment horizontal="center" vertical="center"/>
      <protection locked="0"/>
    </xf>
    <xf numFmtId="49" fontId="9" fillId="0" borderId="0" xfId="38" applyNumberFormat="1" applyFont="1" applyBorder="1" applyAlignment="1">
      <alignment horizontal="right"/>
    </xf>
    <xf numFmtId="2" fontId="2" fillId="0" borderId="0" xfId="38" applyNumberFormat="1" applyFont="1" applyBorder="1" applyAlignment="1">
      <alignment horizontal="right"/>
    </xf>
    <xf numFmtId="4" fontId="2" fillId="0" borderId="0" xfId="38" applyNumberFormat="1" applyFont="1" applyBorder="1" applyAlignment="1">
      <alignment horizontal="right"/>
    </xf>
    <xf numFmtId="4" fontId="2" fillId="0" borderId="5" xfId="38" applyNumberFormat="1" applyFont="1" applyFill="1" applyBorder="1" applyAlignment="1">
      <alignment wrapText="1"/>
    </xf>
    <xf numFmtId="4" fontId="2" fillId="0" borderId="1" xfId="38" applyNumberFormat="1" applyFont="1" applyFill="1" applyBorder="1" applyAlignment="1">
      <alignment wrapText="1"/>
    </xf>
    <xf numFmtId="2" fontId="2" fillId="0" borderId="1" xfId="38" applyNumberFormat="1" applyFont="1" applyFill="1" applyBorder="1" applyAlignment="1">
      <alignment wrapText="1"/>
    </xf>
    <xf numFmtId="4" fontId="2" fillId="0" borderId="6" xfId="38" applyNumberFormat="1" applyFont="1" applyFill="1" applyBorder="1" applyAlignment="1">
      <alignment wrapText="1"/>
    </xf>
    <xf numFmtId="4" fontId="2" fillId="0" borderId="11" xfId="38" applyNumberFormat="1" applyFont="1" applyFill="1" applyBorder="1" applyAlignment="1" applyProtection="1">
      <alignment horizontal="right"/>
    </xf>
    <xf numFmtId="4" fontId="2" fillId="0" borderId="0" xfId="38" applyNumberFormat="1" applyFont="1" applyFill="1" applyBorder="1" applyAlignment="1">
      <alignment horizontal="left"/>
    </xf>
    <xf numFmtId="4" fontId="2" fillId="0" borderId="0" xfId="38" applyNumberFormat="1" applyFont="1" applyFill="1" applyBorder="1" applyAlignment="1">
      <alignment horizontal="right"/>
    </xf>
    <xf numFmtId="2" fontId="2" fillId="0" borderId="0" xfId="38" applyNumberFormat="1" applyFont="1" applyFill="1" applyBorder="1" applyAlignment="1">
      <alignment horizontal="right"/>
    </xf>
    <xf numFmtId="4" fontId="2" fillId="0" borderId="0" xfId="38" applyNumberFormat="1" applyFont="1" applyFill="1" applyBorder="1" applyAlignment="1" applyProtection="1">
      <alignment horizontal="right"/>
    </xf>
    <xf numFmtId="4" fontId="2" fillId="0" borderId="1" xfId="38" applyNumberFormat="1" applyFont="1" applyFill="1" applyBorder="1" applyAlignment="1">
      <alignment horizontal="left"/>
    </xf>
    <xf numFmtId="4" fontId="2" fillId="0" borderId="1" xfId="38" applyNumberFormat="1" applyFont="1" applyFill="1" applyBorder="1" applyAlignment="1">
      <alignment horizontal="right"/>
    </xf>
    <xf numFmtId="2" fontId="2" fillId="0" borderId="1" xfId="38" applyNumberFormat="1" applyFont="1" applyFill="1" applyBorder="1" applyAlignment="1">
      <alignment horizontal="right"/>
    </xf>
    <xf numFmtId="4" fontId="2" fillId="0" borderId="12" xfId="38" applyNumberFormat="1" applyFont="1" applyFill="1" applyBorder="1" applyAlignment="1">
      <alignment horizontal="left"/>
    </xf>
    <xf numFmtId="3" fontId="9" fillId="0" borderId="14" xfId="38" applyNumberFormat="1" applyFont="1" applyFill="1" applyBorder="1" applyAlignment="1">
      <alignment wrapText="1"/>
    </xf>
    <xf numFmtId="3" fontId="9" fillId="0" borderId="16" xfId="38" applyNumberFormat="1" applyFont="1" applyFill="1" applyBorder="1" applyAlignment="1">
      <alignment wrapText="1"/>
    </xf>
    <xf numFmtId="4" fontId="9" fillId="0" borderId="15" xfId="38" applyNumberFormat="1" applyFont="1" applyFill="1" applyBorder="1" applyAlignment="1">
      <alignment horizontal="right"/>
    </xf>
    <xf numFmtId="0" fontId="9" fillId="0" borderId="0" xfId="5" applyFont="1" applyFill="1" applyBorder="1" applyAlignment="1">
      <alignment horizontal="justify"/>
    </xf>
    <xf numFmtId="0" fontId="2" fillId="0" borderId="0" xfId="0" applyFont="1" applyFill="1" applyBorder="1" applyAlignme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 applyProtection="1">
      <alignment horizontal="right"/>
      <protection locked="0"/>
    </xf>
    <xf numFmtId="4" fontId="2" fillId="2" borderId="0" xfId="0" applyNumberFormat="1" applyFont="1" applyFill="1" applyAlignment="1">
      <alignment horizontal="right"/>
    </xf>
    <xf numFmtId="1" fontId="12" fillId="2" borderId="0" xfId="8" applyFont="1" applyFill="1" applyAlignment="1">
      <alignment horizontal="left" vertical="top"/>
    </xf>
    <xf numFmtId="1" fontId="2" fillId="0" borderId="0" xfId="8" applyFont="1" applyFill="1" applyAlignment="1">
      <alignment horizontal="left" vertical="top"/>
    </xf>
    <xf numFmtId="3" fontId="2" fillId="0" borderId="0" xfId="8" applyNumberFormat="1" applyFont="1" applyFill="1" applyBorder="1" applyAlignment="1">
      <alignment horizontal="right"/>
    </xf>
    <xf numFmtId="1" fontId="16" fillId="6" borderId="0" xfId="8" applyFont="1" applyFill="1" applyBorder="1" applyAlignment="1" applyProtection="1">
      <alignment horizontal="left" vertical="justify" wrapText="1"/>
    </xf>
    <xf numFmtId="4" fontId="9" fillId="10" borderId="6" xfId="8" applyNumberFormat="1" applyFont="1" applyFill="1" applyBorder="1" applyAlignment="1" applyProtection="1"/>
    <xf numFmtId="4" fontId="9" fillId="10" borderId="25" xfId="8" applyNumberFormat="1" applyFont="1" applyFill="1" applyBorder="1" applyAlignment="1" applyProtection="1"/>
    <xf numFmtId="4" fontId="9" fillId="10" borderId="21" xfId="8" applyNumberFormat="1" applyFont="1" applyFill="1" applyBorder="1" applyAlignment="1" applyProtection="1"/>
    <xf numFmtId="4" fontId="9" fillId="10" borderId="8" xfId="8" applyNumberFormat="1" applyFont="1" applyFill="1" applyBorder="1" applyAlignment="1" applyProtection="1"/>
    <xf numFmtId="4" fontId="9" fillId="10" borderId="22" xfId="8" applyNumberFormat="1" applyFont="1" applyFill="1" applyBorder="1" applyAlignment="1" applyProtection="1"/>
    <xf numFmtId="4" fontId="9" fillId="10" borderId="2" xfId="8" applyNumberFormat="1" applyFont="1" applyFill="1" applyBorder="1" applyAlignment="1" applyProtection="1"/>
    <xf numFmtId="4" fontId="9" fillId="10" borderId="11" xfId="8" applyNumberFormat="1" applyFont="1" applyFill="1" applyBorder="1" applyAlignment="1" applyProtection="1"/>
    <xf numFmtId="1" fontId="25" fillId="10" borderId="11" xfId="8" applyFont="1" applyFill="1" applyBorder="1" applyAlignment="1" applyProtection="1">
      <alignment horizontal="center" vertical="center" wrapText="1"/>
    </xf>
    <xf numFmtId="4" fontId="9" fillId="10" borderId="11" xfId="21" applyNumberFormat="1" applyFont="1" applyFill="1" applyBorder="1" applyAlignment="1" applyProtection="1">
      <alignment horizontal="right"/>
    </xf>
    <xf numFmtId="173" fontId="2" fillId="0" borderId="5" xfId="38" applyNumberFormat="1" applyFont="1" applyFill="1" applyBorder="1" applyAlignment="1">
      <alignment horizontal="left"/>
    </xf>
    <xf numFmtId="1" fontId="2" fillId="0" borderId="5" xfId="38" applyNumberFormat="1" applyFont="1" applyFill="1" applyBorder="1" applyAlignment="1">
      <alignment horizontal="left"/>
    </xf>
    <xf numFmtId="0" fontId="13" fillId="0" borderId="0" xfId="9" applyFont="1" applyAlignment="1">
      <alignment horizontal="justify" vertical="top" wrapText="1"/>
    </xf>
    <xf numFmtId="1" fontId="25" fillId="0" borderId="11" xfId="8" applyFont="1" applyFill="1" applyBorder="1" applyAlignment="1" applyProtection="1">
      <alignment horizontal="center" vertical="center" wrapText="1"/>
    </xf>
    <xf numFmtId="1" fontId="16" fillId="0" borderId="0" xfId="8" applyFont="1" applyFill="1" applyBorder="1" applyAlignment="1" applyProtection="1">
      <alignment horizontal="left" vertical="justify" wrapText="1"/>
    </xf>
    <xf numFmtId="4" fontId="9" fillId="0" borderId="22" xfId="21" applyNumberFormat="1" applyFont="1" applyFill="1" applyBorder="1" applyAlignment="1" applyProtection="1">
      <alignment horizontal="right"/>
    </xf>
    <xf numFmtId="4" fontId="9" fillId="0" borderId="6" xfId="8" applyNumberFormat="1" applyFont="1" applyFill="1" applyBorder="1" applyAlignment="1" applyProtection="1"/>
    <xf numFmtId="4" fontId="9" fillId="0" borderId="25" xfId="8" applyNumberFormat="1" applyFont="1" applyFill="1" applyBorder="1" applyAlignment="1" applyProtection="1"/>
    <xf numFmtId="4" fontId="9" fillId="0" borderId="11" xfId="21" applyNumberFormat="1" applyFont="1" applyFill="1" applyBorder="1" applyAlignment="1" applyProtection="1"/>
    <xf numFmtId="4" fontId="9" fillId="0" borderId="25" xfId="21" applyNumberFormat="1" applyFont="1" applyFill="1" applyBorder="1" applyAlignment="1" applyProtection="1"/>
    <xf numFmtId="2" fontId="2" fillId="0" borderId="0" xfId="18" applyNumberFormat="1" applyFont="1" applyFill="1" applyAlignment="1">
      <alignment horizontal="right"/>
    </xf>
    <xf numFmtId="4" fontId="2" fillId="0" borderId="0" xfId="3" applyNumberFormat="1" applyFont="1" applyAlignment="1">
      <alignment horizontal="justify" vertical="top" wrapText="1"/>
    </xf>
    <xf numFmtId="4" fontId="2" fillId="0" borderId="0" xfId="5" applyNumberFormat="1" applyFont="1" applyAlignment="1">
      <alignment horizontal="justify" vertical="top" wrapText="1"/>
    </xf>
    <xf numFmtId="2" fontId="2" fillId="0" borderId="0" xfId="34" applyNumberFormat="1" applyFont="1" applyFill="1" applyAlignment="1">
      <alignment horizontal="right"/>
    </xf>
    <xf numFmtId="4" fontId="2" fillId="0" borderId="0" xfId="19" applyNumberFormat="1" applyFont="1" applyFill="1" applyAlignment="1">
      <alignment horizontal="right"/>
    </xf>
    <xf numFmtId="2" fontId="2" fillId="0" borderId="0" xfId="9" applyNumberFormat="1" applyFont="1"/>
    <xf numFmtId="0" fontId="2" fillId="0" borderId="0" xfId="3" applyFont="1" applyAlignment="1">
      <alignment horizontal="justify" vertical="top" wrapText="1"/>
    </xf>
    <xf numFmtId="4" fontId="2" fillId="0" borderId="0" xfId="7" applyNumberFormat="1" applyFont="1" applyAlignment="1">
      <alignment horizontal="justify" vertical="top" wrapText="1"/>
    </xf>
    <xf numFmtId="0" fontId="2" fillId="0" borderId="0" xfId="56" applyFont="1" applyAlignment="1">
      <alignment horizontal="justify" vertical="top"/>
    </xf>
    <xf numFmtId="4" fontId="2" fillId="0" borderId="0" xfId="20" applyNumberFormat="1" applyFont="1" applyFill="1" applyAlignment="1">
      <alignment horizontal="right"/>
    </xf>
    <xf numFmtId="168" fontId="13" fillId="0" borderId="0" xfId="9" applyNumberFormat="1" applyFont="1" applyAlignment="1">
      <alignment horizontal="right"/>
    </xf>
    <xf numFmtId="0" fontId="13" fillId="0" borderId="0" xfId="9" applyFont="1" applyAlignment="1">
      <alignment horizontal="right"/>
    </xf>
    <xf numFmtId="2" fontId="13" fillId="0" borderId="0" xfId="9" applyNumberFormat="1" applyFont="1"/>
    <xf numFmtId="168" fontId="2" fillId="0" borderId="0" xfId="9" applyNumberFormat="1" applyFont="1" applyAlignment="1">
      <alignment horizontal="right"/>
    </xf>
    <xf numFmtId="0" fontId="2" fillId="0" borderId="0" xfId="9" applyFont="1" applyAlignment="1">
      <alignment horizontal="right"/>
    </xf>
    <xf numFmtId="2" fontId="2" fillId="0" borderId="0" xfId="6" applyNumberFormat="1" applyFont="1" applyAlignment="1">
      <alignment horizontal="justify" vertical="top" wrapText="1"/>
    </xf>
    <xf numFmtId="49" fontId="9" fillId="11" borderId="24" xfId="8" applyNumberFormat="1" applyFont="1" applyFill="1" applyBorder="1" applyAlignment="1" applyProtection="1">
      <alignment horizontal="center" vertical="center"/>
    </xf>
    <xf numFmtId="1" fontId="9" fillId="11" borderId="11" xfId="8" applyFont="1" applyFill="1" applyBorder="1" applyAlignment="1" applyProtection="1">
      <alignment horizontal="left" vertical="center" wrapText="1" indent="1"/>
    </xf>
    <xf numFmtId="1" fontId="16" fillId="11" borderId="11" xfId="8" applyFont="1" applyFill="1" applyBorder="1" applyAlignment="1" applyProtection="1">
      <alignment horizontal="left" vertical="justify" wrapText="1"/>
    </xf>
    <xf numFmtId="4" fontId="9" fillId="11" borderId="22" xfId="8" applyNumberFormat="1" applyFont="1" applyFill="1" applyBorder="1" applyAlignment="1" applyProtection="1"/>
    <xf numFmtId="1" fontId="2" fillId="11" borderId="0" xfId="0" applyNumberFormat="1" applyFont="1" applyFill="1" applyAlignment="1">
      <alignment horizontal="left"/>
    </xf>
    <xf numFmtId="1" fontId="9" fillId="11" borderId="0" xfId="0" applyNumberFormat="1" applyFont="1" applyFill="1" applyAlignment="1">
      <alignment horizontal="center" vertical="top"/>
    </xf>
    <xf numFmtId="1" fontId="2" fillId="11" borderId="0" xfId="0" applyNumberFormat="1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4" fontId="2" fillId="11" borderId="0" xfId="0" applyNumberFormat="1" applyFont="1" applyFill="1" applyAlignment="1" applyProtection="1">
      <alignment horizontal="right"/>
      <protection locked="0"/>
    </xf>
    <xf numFmtId="4" fontId="2" fillId="11" borderId="0" xfId="0" applyNumberFormat="1" applyFont="1" applyFill="1" applyAlignment="1">
      <alignment horizontal="right"/>
    </xf>
    <xf numFmtId="1" fontId="11" fillId="11" borderId="0" xfId="8" applyNumberFormat="1" applyFont="1" applyFill="1" applyAlignment="1">
      <alignment horizontal="left" vertical="top"/>
    </xf>
    <xf numFmtId="1" fontId="12" fillId="11" borderId="0" xfId="8" applyFont="1" applyFill="1" applyAlignment="1">
      <alignment horizontal="left" vertical="top"/>
    </xf>
    <xf numFmtId="3" fontId="11" fillId="11" borderId="0" xfId="8" applyNumberFormat="1" applyFont="1" applyFill="1" applyAlignment="1">
      <alignment horizontal="right"/>
    </xf>
    <xf numFmtId="1" fontId="9" fillId="10" borderId="9" xfId="8" applyFont="1" applyFill="1" applyBorder="1" applyAlignment="1" applyProtection="1">
      <alignment horizontal="center" vertical="center"/>
    </xf>
    <xf numFmtId="1" fontId="9" fillId="10" borderId="22" xfId="8" applyFont="1" applyFill="1" applyBorder="1" applyAlignment="1" applyProtection="1">
      <alignment horizontal="left" vertical="center" wrapText="1" indent="1"/>
    </xf>
    <xf numFmtId="1" fontId="9" fillId="10" borderId="22" xfId="8" applyFont="1" applyFill="1" applyBorder="1" applyAlignment="1" applyProtection="1">
      <alignment horizontal="left"/>
    </xf>
    <xf numFmtId="4" fontId="9" fillId="0" borderId="11" xfId="8" applyNumberFormat="1" applyFont="1" applyFill="1" applyBorder="1" applyAlignment="1" applyProtection="1"/>
    <xf numFmtId="4" fontId="9" fillId="0" borderId="21" xfId="8" applyNumberFormat="1" applyFont="1" applyFill="1" applyBorder="1" applyAlignment="1" applyProtection="1"/>
    <xf numFmtId="4" fontId="9" fillId="0" borderId="8" xfId="8" applyNumberFormat="1" applyFont="1" applyFill="1" applyBorder="1" applyAlignment="1" applyProtection="1"/>
    <xf numFmtId="4" fontId="9" fillId="0" borderId="26" xfId="8" applyNumberFormat="1" applyFont="1" applyFill="1" applyBorder="1" applyAlignment="1" applyProtection="1"/>
    <xf numFmtId="4" fontId="9" fillId="0" borderId="27" xfId="8" applyNumberFormat="1" applyFont="1" applyFill="1" applyBorder="1" applyAlignment="1" applyProtection="1"/>
    <xf numFmtId="1" fontId="11" fillId="12" borderId="0" xfId="8" applyNumberFormat="1" applyFont="1" applyFill="1" applyAlignment="1">
      <alignment horizontal="left" vertical="top"/>
    </xf>
    <xf numFmtId="1" fontId="9" fillId="12" borderId="0" xfId="0" applyNumberFormat="1" applyFont="1" applyFill="1" applyAlignment="1">
      <alignment horizontal="center" vertical="top"/>
    </xf>
    <xf numFmtId="1" fontId="12" fillId="12" borderId="0" xfId="8" applyFont="1" applyFill="1" applyAlignment="1">
      <alignment horizontal="left" vertical="top"/>
    </xf>
    <xf numFmtId="3" fontId="11" fillId="12" borderId="0" xfId="8" applyNumberFormat="1" applyFont="1" applyFill="1" applyAlignment="1">
      <alignment horizontal="right"/>
    </xf>
    <xf numFmtId="4" fontId="11" fillId="12" borderId="0" xfId="8" applyNumberFormat="1" applyFont="1" applyFill="1" applyAlignment="1">
      <alignment horizontal="right"/>
    </xf>
    <xf numFmtId="49" fontId="2" fillId="0" borderId="3" xfId="5" applyNumberFormat="1" applyFont="1" applyBorder="1" applyAlignment="1">
      <alignment horizontal="right" vertical="top"/>
    </xf>
    <xf numFmtId="0" fontId="2" fillId="0" borderId="31" xfId="5" applyFont="1" applyBorder="1" applyAlignment="1">
      <alignment horizontal="justify" vertical="top"/>
    </xf>
    <xf numFmtId="168" fontId="2" fillId="0" borderId="32" xfId="5" applyNumberFormat="1" applyFont="1" applyBorder="1" applyAlignment="1">
      <alignment horizontal="right"/>
    </xf>
    <xf numFmtId="0" fontId="2" fillId="0" borderId="0" xfId="5" applyFont="1"/>
    <xf numFmtId="49" fontId="2" fillId="0" borderId="24" xfId="5" applyNumberFormat="1" applyFont="1" applyBorder="1" applyAlignment="1">
      <alignment horizontal="right" vertical="top"/>
    </xf>
    <xf numFmtId="0" fontId="2" fillId="0" borderId="0" xfId="5" applyFont="1" applyAlignment="1">
      <alignment horizontal="justify" vertical="top"/>
    </xf>
    <xf numFmtId="168" fontId="2" fillId="0" borderId="0" xfId="5" applyNumberFormat="1" applyFont="1" applyAlignment="1">
      <alignment horizontal="right"/>
    </xf>
    <xf numFmtId="0" fontId="2" fillId="0" borderId="5" xfId="5" applyFont="1" applyBorder="1" applyAlignment="1">
      <alignment horizontal="justify" vertical="top"/>
    </xf>
    <xf numFmtId="168" fontId="23" fillId="0" borderId="1" xfId="5" applyNumberFormat="1" applyFont="1" applyBorder="1" applyAlignment="1">
      <alignment horizontal="right"/>
    </xf>
    <xf numFmtId="168" fontId="2" fillId="0" borderId="1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right" vertical="top"/>
    </xf>
    <xf numFmtId="0" fontId="2" fillId="0" borderId="33" xfId="5" applyFont="1" applyBorder="1" applyAlignment="1">
      <alignment horizontal="justify" vertical="top"/>
    </xf>
    <xf numFmtId="168" fontId="2" fillId="0" borderId="34" xfId="5" applyNumberFormat="1" applyFont="1" applyBorder="1" applyAlignment="1">
      <alignment horizontal="right"/>
    </xf>
    <xf numFmtId="164" fontId="2" fillId="0" borderId="0" xfId="5" applyNumberFormat="1" applyFont="1"/>
    <xf numFmtId="49" fontId="9" fillId="0" borderId="0" xfId="5" applyNumberFormat="1" applyFont="1" applyAlignment="1">
      <alignment horizontal="right" vertical="top"/>
    </xf>
    <xf numFmtId="0" fontId="10" fillId="0" borderId="0" xfId="5" applyFont="1" applyAlignment="1">
      <alignment horizontal="justify" vertical="top"/>
    </xf>
    <xf numFmtId="168" fontId="10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3" fontId="9" fillId="0" borderId="0" xfId="5" applyNumberFormat="1" applyFont="1" applyAlignment="1">
      <alignment horizontal="right"/>
    </xf>
    <xf numFmtId="49" fontId="9" fillId="0" borderId="1" xfId="5" applyNumberFormat="1" applyFont="1" applyBorder="1" applyAlignment="1">
      <alignment horizontal="right" vertical="top"/>
    </xf>
    <xf numFmtId="0" fontId="9" fillId="0" borderId="1" xfId="5" applyFont="1" applyBorder="1" applyAlignment="1">
      <alignment horizontal="justify" vertical="top"/>
    </xf>
    <xf numFmtId="168" fontId="9" fillId="0" borderId="1" xfId="5" applyNumberFormat="1" applyFont="1" applyBorder="1" applyAlignment="1">
      <alignment horizontal="right"/>
    </xf>
    <xf numFmtId="0" fontId="2" fillId="0" borderId="1" xfId="5" applyFont="1" applyBorder="1" applyAlignment="1">
      <alignment horizontal="right"/>
    </xf>
    <xf numFmtId="49" fontId="9" fillId="0" borderId="32" xfId="11" applyNumberFormat="1" applyFont="1" applyBorder="1" applyAlignment="1">
      <alignment horizontal="left" vertical="top"/>
    </xf>
    <xf numFmtId="1" fontId="9" fillId="0" borderId="32" xfId="11" applyFont="1" applyBorder="1" applyAlignment="1">
      <alignment horizontal="justify"/>
    </xf>
    <xf numFmtId="168" fontId="9" fillId="0" borderId="32" xfId="11" applyNumberFormat="1" applyFont="1" applyBorder="1" applyAlignment="1">
      <alignment horizontal="right"/>
    </xf>
    <xf numFmtId="1" fontId="9" fillId="0" borderId="32" xfId="11" applyFont="1" applyBorder="1" applyAlignment="1">
      <alignment horizontal="center"/>
    </xf>
    <xf numFmtId="2" fontId="9" fillId="0" borderId="32" xfId="11" applyNumberFormat="1" applyFont="1" applyBorder="1" applyAlignment="1">
      <alignment horizontal="center"/>
    </xf>
    <xf numFmtId="3" fontId="9" fillId="0" borderId="32" xfId="11" applyNumberFormat="1" applyFont="1" applyBorder="1" applyAlignment="1">
      <alignment horizontal="right"/>
    </xf>
    <xf numFmtId="2" fontId="2" fillId="0" borderId="0" xfId="5" applyNumberFormat="1" applyFont="1"/>
    <xf numFmtId="0" fontId="2" fillId="0" borderId="0" xfId="4" applyFont="1" applyAlignment="1">
      <alignment horizontal="justify" vertical="top"/>
    </xf>
    <xf numFmtId="168" fontId="11" fillId="0" borderId="0" xfId="22" applyNumberFormat="1" applyFont="1" applyAlignment="1">
      <alignment horizontal="right"/>
    </xf>
    <xf numFmtId="0" fontId="2" fillId="0" borderId="0" xfId="45" applyFont="1" applyAlignment="1">
      <alignment horizontal="right"/>
    </xf>
    <xf numFmtId="0" fontId="2" fillId="0" borderId="0" xfId="4" applyFont="1" applyAlignment="1">
      <alignment horizontal="right"/>
    </xf>
    <xf numFmtId="0" fontId="13" fillId="0" borderId="0" xfId="13" applyFont="1" applyAlignment="1">
      <alignment horizontal="justify" vertical="top" wrapText="1"/>
    </xf>
    <xf numFmtId="1" fontId="2" fillId="0" borderId="0" xfId="1" applyFont="1" applyAlignment="1">
      <alignment horizontal="justify" vertical="top"/>
    </xf>
    <xf numFmtId="4" fontId="2" fillId="0" borderId="0" xfId="5" applyNumberFormat="1" applyFont="1" applyAlignment="1">
      <alignment horizontal="right"/>
    </xf>
    <xf numFmtId="2" fontId="2" fillId="0" borderId="0" xfId="5" applyNumberFormat="1" applyFont="1" applyAlignment="1">
      <alignment horizontal="right"/>
    </xf>
    <xf numFmtId="0" fontId="2" fillId="0" borderId="0" xfId="33" applyFont="1" applyAlignment="1">
      <alignment horizontal="right"/>
    </xf>
    <xf numFmtId="0" fontId="2" fillId="0" borderId="0" xfId="33" applyFont="1" applyAlignment="1">
      <alignment horizontal="justify" vertical="top"/>
    </xf>
    <xf numFmtId="168" fontId="11" fillId="0" borderId="0" xfId="33" applyNumberFormat="1" applyFont="1" applyAlignment="1">
      <alignment horizontal="right"/>
    </xf>
    <xf numFmtId="49" fontId="9" fillId="0" borderId="36" xfId="5" applyNumberFormat="1" applyFont="1" applyBorder="1" applyAlignment="1">
      <alignment horizontal="right" vertical="top"/>
    </xf>
    <xf numFmtId="168" fontId="9" fillId="0" borderId="36" xfId="5" applyNumberFormat="1" applyFont="1" applyBorder="1" applyAlignment="1">
      <alignment horizontal="justify" vertical="top"/>
    </xf>
    <xf numFmtId="168" fontId="2" fillId="0" borderId="36" xfId="5" applyNumberFormat="1" applyFont="1" applyBorder="1" applyAlignment="1">
      <alignment horizontal="right"/>
    </xf>
    <xf numFmtId="164" fontId="9" fillId="0" borderId="36" xfId="15" applyFont="1" applyFill="1" applyBorder="1" applyAlignment="1">
      <alignment horizontal="right"/>
    </xf>
    <xf numFmtId="168" fontId="9" fillId="0" borderId="0" xfId="5" applyNumberFormat="1" applyFont="1" applyAlignment="1">
      <alignment horizontal="justify" vertical="top"/>
    </xf>
    <xf numFmtId="0" fontId="9" fillId="0" borderId="36" xfId="5" applyFont="1" applyBorder="1" applyAlignment="1">
      <alignment horizontal="justify" vertical="top"/>
    </xf>
    <xf numFmtId="0" fontId="2" fillId="0" borderId="36" xfId="5" applyFont="1" applyBorder="1" applyAlignment="1">
      <alignment horizontal="right"/>
    </xf>
    <xf numFmtId="0" fontId="9" fillId="0" borderId="0" xfId="5" applyFont="1" applyAlignment="1">
      <alignment horizontal="justify" vertical="top"/>
    </xf>
    <xf numFmtId="1" fontId="2" fillId="0" borderId="0" xfId="57" applyFont="1" applyAlignment="1">
      <alignment horizontal="justify" vertical="top"/>
    </xf>
    <xf numFmtId="1" fontId="2" fillId="0" borderId="0" xfId="12" applyFont="1" applyAlignment="1">
      <alignment horizontal="justify" vertical="top" wrapText="1" shrinkToFit="1"/>
    </xf>
    <xf numFmtId="2" fontId="2" fillId="0" borderId="0" xfId="12" applyNumberFormat="1" applyFont="1" applyAlignment="1">
      <alignment horizontal="right"/>
    </xf>
    <xf numFmtId="168" fontId="9" fillId="0" borderId="0" xfId="5" applyNumberFormat="1" applyFont="1" applyAlignment="1">
      <alignment horizontal="right"/>
    </xf>
    <xf numFmtId="0" fontId="2" fillId="0" borderId="0" xfId="6" applyFont="1" applyAlignment="1">
      <alignment horizontal="justify" vertical="top"/>
    </xf>
    <xf numFmtId="168" fontId="2" fillId="0" borderId="0" xfId="6" applyNumberFormat="1" applyFont="1" applyAlignment="1">
      <alignment horizontal="right"/>
    </xf>
    <xf numFmtId="0" fontId="2" fillId="0" borderId="0" xfId="6" applyFont="1" applyAlignment="1">
      <alignment horizontal="right"/>
    </xf>
    <xf numFmtId="168" fontId="2" fillId="0" borderId="0" xfId="5" applyNumberFormat="1" applyFont="1" applyAlignment="1">
      <alignment horizontal="center"/>
    </xf>
    <xf numFmtId="0" fontId="2" fillId="0" borderId="0" xfId="5" applyFont="1" applyAlignment="1">
      <alignment horizontal="center"/>
    </xf>
    <xf numFmtId="0" fontId="2" fillId="0" borderId="0" xfId="10" applyFont="1" applyAlignment="1">
      <alignment horizontal="justify" vertical="top" wrapText="1"/>
    </xf>
    <xf numFmtId="168" fontId="2" fillId="0" borderId="36" xfId="5" applyNumberFormat="1" applyFont="1" applyBorder="1"/>
    <xf numFmtId="0" fontId="2" fillId="0" borderId="36" xfId="5" applyFont="1" applyBorder="1"/>
    <xf numFmtId="2" fontId="2" fillId="0" borderId="36" xfId="5" applyNumberFormat="1" applyFont="1" applyBorder="1" applyAlignment="1">
      <alignment horizontal="right"/>
    </xf>
    <xf numFmtId="168" fontId="2" fillId="0" borderId="0" xfId="5" applyNumberFormat="1" applyFont="1"/>
    <xf numFmtId="0" fontId="24" fillId="0" borderId="0" xfId="5" applyFont="1" applyAlignment="1">
      <alignment horizontal="justify" vertical="top"/>
    </xf>
    <xf numFmtId="49" fontId="12" fillId="0" borderId="0" xfId="6" applyNumberFormat="1" applyFont="1" applyAlignment="1">
      <alignment horizontal="right" vertical="top"/>
    </xf>
    <xf numFmtId="1" fontId="13" fillId="0" borderId="0" xfId="55" applyFont="1" applyAlignment="1">
      <alignment horizontal="right"/>
    </xf>
    <xf numFmtId="0" fontId="2" fillId="0" borderId="0" xfId="58" applyFont="1"/>
    <xf numFmtId="49" fontId="9" fillId="0" borderId="0" xfId="11" applyNumberFormat="1" applyFont="1" applyAlignment="1">
      <alignment horizontal="left" vertical="top"/>
    </xf>
    <xf numFmtId="1" fontId="2" fillId="0" borderId="0" xfId="1" applyFont="1" applyAlignment="1">
      <alignment horizontal="justify" vertical="top" wrapText="1"/>
    </xf>
    <xf numFmtId="168" fontId="2" fillId="0" borderId="0" xfId="11" applyNumberFormat="1" applyFont="1" applyAlignment="1">
      <alignment horizontal="right"/>
    </xf>
    <xf numFmtId="2" fontId="2" fillId="0" borderId="0" xfId="1" applyNumberFormat="1" applyFont="1" applyAlignment="1"/>
    <xf numFmtId="49" fontId="9" fillId="0" borderId="0" xfId="11" applyNumberFormat="1" applyFont="1" applyAlignment="1">
      <alignment horizontal="right" vertical="top"/>
    </xf>
    <xf numFmtId="168" fontId="2" fillId="0" borderId="0" xfId="1" applyNumberFormat="1" applyFont="1" applyAlignment="1">
      <alignment horizontal="right"/>
    </xf>
    <xf numFmtId="1" fontId="2" fillId="0" borderId="0" xfId="1" applyFont="1" applyAlignment="1">
      <alignment horizontal="right"/>
    </xf>
    <xf numFmtId="3" fontId="2" fillId="0" borderId="0" xfId="11" applyNumberFormat="1" applyFont="1" applyAlignment="1">
      <alignment horizontal="right"/>
    </xf>
    <xf numFmtId="0" fontId="2" fillId="0" borderId="0" xfId="5" applyFont="1" applyAlignment="1">
      <alignment shrinkToFit="1"/>
    </xf>
    <xf numFmtId="0" fontId="2" fillId="0" borderId="0" xfId="7" applyFont="1" applyAlignment="1">
      <alignment horizontal="right"/>
    </xf>
    <xf numFmtId="1" fontId="2" fillId="0" borderId="0" xfId="1" applyFont="1" applyAlignment="1">
      <alignment horizontal="justify" vertical="top" wrapText="1" shrinkToFit="1"/>
    </xf>
    <xf numFmtId="1" fontId="2" fillId="0" borderId="0" xfId="11" applyFont="1" applyAlignment="1">
      <alignment horizontal="justify" vertical="top"/>
    </xf>
    <xf numFmtId="1" fontId="2" fillId="0" borderId="0" xfId="11" applyFont="1" applyAlignment="1">
      <alignment horizontal="center"/>
    </xf>
    <xf numFmtId="2" fontId="2" fillId="0" borderId="0" xfId="11" applyNumberFormat="1" applyFont="1" applyAlignment="1">
      <alignment horizontal="right"/>
    </xf>
    <xf numFmtId="1" fontId="2" fillId="0" borderId="0" xfId="11" applyFont="1" applyAlignment="1">
      <alignment horizontal="right"/>
    </xf>
    <xf numFmtId="168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" fontId="11" fillId="0" borderId="0" xfId="0" applyNumberFormat="1" applyFont="1"/>
    <xf numFmtId="0" fontId="2" fillId="0" borderId="0" xfId="0" applyFont="1" applyAlignment="1">
      <alignment horizontal="justify" vertical="top"/>
    </xf>
    <xf numFmtId="0" fontId="2" fillId="0" borderId="0" xfId="41" applyAlignment="1">
      <alignment horizontal="justify" vertical="top"/>
    </xf>
    <xf numFmtId="0" fontId="2" fillId="0" borderId="0" xfId="5" applyFont="1" applyBorder="1" applyAlignment="1">
      <alignment horizontal="justify" vertical="top"/>
    </xf>
    <xf numFmtId="168" fontId="2" fillId="0" borderId="0" xfId="5" applyNumberFormat="1" applyFont="1" applyBorder="1" applyAlignment="1">
      <alignment horizontal="right"/>
    </xf>
    <xf numFmtId="49" fontId="9" fillId="0" borderId="19" xfId="5" applyNumberFormat="1" applyFont="1" applyBorder="1" applyAlignment="1">
      <alignment horizontal="right" vertical="top"/>
    </xf>
    <xf numFmtId="0" fontId="2" fillId="0" borderId="40" xfId="5" applyFont="1" applyBorder="1" applyAlignment="1">
      <alignment horizontal="justify" vertical="top"/>
    </xf>
    <xf numFmtId="168" fontId="9" fillId="0" borderId="41" xfId="5" applyNumberFormat="1" applyFont="1" applyBorder="1" applyAlignment="1">
      <alignment horizontal="right"/>
    </xf>
    <xf numFmtId="2" fontId="9" fillId="0" borderId="42" xfId="5" applyNumberFormat="1" applyFont="1" applyBorder="1" applyAlignment="1">
      <alignment horizontal="right"/>
    </xf>
    <xf numFmtId="164" fontId="9" fillId="0" borderId="35" xfId="15" applyFont="1" applyFill="1" applyBorder="1" applyAlignment="1">
      <alignment horizontal="right"/>
    </xf>
    <xf numFmtId="1" fontId="2" fillId="12" borderId="0" xfId="0" applyNumberFormat="1" applyFont="1" applyFill="1" applyAlignment="1">
      <alignment horizontal="left"/>
    </xf>
    <xf numFmtId="1" fontId="2" fillId="12" borderId="0" xfId="0" applyNumberFormat="1" applyFont="1" applyFill="1" applyAlignment="1">
      <alignment horizontal="center"/>
    </xf>
    <xf numFmtId="2" fontId="2" fillId="12" borderId="0" xfId="0" applyNumberFormat="1" applyFont="1" applyFill="1" applyAlignment="1">
      <alignment horizontal="center"/>
    </xf>
    <xf numFmtId="4" fontId="2" fillId="12" borderId="0" xfId="0" applyNumberFormat="1" applyFont="1" applyFill="1" applyAlignment="1" applyProtection="1">
      <alignment horizontal="right"/>
      <protection locked="0"/>
    </xf>
    <xf numFmtId="4" fontId="2" fillId="12" borderId="0" xfId="0" applyNumberFormat="1" applyFont="1" applyFill="1" applyAlignment="1">
      <alignment horizontal="right"/>
    </xf>
    <xf numFmtId="1" fontId="16" fillId="10" borderId="11" xfId="8" applyFont="1" applyFill="1" applyBorder="1" applyAlignment="1" applyProtection="1">
      <alignment horizontal="left" vertical="justify" wrapText="1"/>
    </xf>
    <xf numFmtId="0" fontId="2" fillId="0" borderId="0" xfId="13" applyFont="1" applyAlignment="1">
      <alignment horizontal="justify" vertical="top" wrapText="1"/>
    </xf>
    <xf numFmtId="1" fontId="11" fillId="13" borderId="0" xfId="8" applyNumberFormat="1" applyFont="1" applyFill="1" applyAlignment="1">
      <alignment horizontal="left" vertical="top"/>
    </xf>
    <xf numFmtId="1" fontId="9" fillId="13" borderId="0" xfId="0" applyNumberFormat="1" applyFont="1" applyFill="1" applyAlignment="1">
      <alignment horizontal="center" vertical="top"/>
    </xf>
    <xf numFmtId="1" fontId="12" fillId="13" borderId="0" xfId="8" applyFont="1" applyFill="1" applyAlignment="1">
      <alignment horizontal="left" vertical="top"/>
    </xf>
    <xf numFmtId="3" fontId="11" fillId="13" borderId="0" xfId="8" applyNumberFormat="1" applyFont="1" applyFill="1" applyAlignment="1">
      <alignment horizontal="right"/>
    </xf>
    <xf numFmtId="4" fontId="11" fillId="13" borderId="0" xfId="8" applyNumberFormat="1" applyFont="1" applyFill="1" applyAlignment="1">
      <alignment horizontal="right"/>
    </xf>
    <xf numFmtId="1" fontId="2" fillId="13" borderId="0" xfId="0" applyNumberFormat="1" applyFont="1" applyFill="1" applyAlignment="1">
      <alignment horizontal="left"/>
    </xf>
    <xf numFmtId="1" fontId="2" fillId="13" borderId="0" xfId="0" applyNumberFormat="1" applyFont="1" applyFill="1" applyAlignment="1">
      <alignment horizontal="center"/>
    </xf>
    <xf numFmtId="2" fontId="2" fillId="13" borderId="0" xfId="0" applyNumberFormat="1" applyFont="1" applyFill="1" applyAlignment="1">
      <alignment horizontal="center"/>
    </xf>
    <xf numFmtId="4" fontId="2" fillId="13" borderId="0" xfId="0" applyNumberFormat="1" applyFont="1" applyFill="1" applyAlignment="1" applyProtection="1">
      <alignment horizontal="right"/>
      <protection locked="0"/>
    </xf>
    <xf numFmtId="4" fontId="2" fillId="13" borderId="0" xfId="0" applyNumberFormat="1" applyFont="1" applyFill="1" applyAlignment="1">
      <alignment horizontal="right"/>
    </xf>
    <xf numFmtId="168" fontId="2" fillId="0" borderId="0" xfId="4" applyNumberFormat="1" applyFont="1" applyAlignment="1">
      <alignment horizontal="right"/>
    </xf>
    <xf numFmtId="168" fontId="26" fillId="0" borderId="0" xfId="6" applyNumberFormat="1" applyFont="1" applyAlignment="1">
      <alignment horizontal="right"/>
    </xf>
    <xf numFmtId="1" fontId="27" fillId="0" borderId="0" xfId="55" applyFont="1" applyAlignment="1">
      <alignment horizontal="center" wrapText="1" shrinkToFit="1"/>
    </xf>
    <xf numFmtId="2" fontId="2" fillId="0" borderId="0" xfId="9" applyNumberFormat="1" applyFont="1" applyAlignment="1">
      <alignment horizontal="right"/>
    </xf>
    <xf numFmtId="1" fontId="11" fillId="14" borderId="0" xfId="8" applyNumberFormat="1" applyFont="1" applyFill="1" applyAlignment="1">
      <alignment horizontal="left" vertical="top"/>
    </xf>
    <xf numFmtId="1" fontId="9" fillId="14" borderId="0" xfId="0" applyNumberFormat="1" applyFont="1" applyFill="1" applyAlignment="1">
      <alignment horizontal="center" vertical="top"/>
    </xf>
    <xf numFmtId="1" fontId="12" fillId="14" borderId="0" xfId="8" applyFont="1" applyFill="1" applyAlignment="1">
      <alignment horizontal="left" vertical="top"/>
    </xf>
    <xf numFmtId="3" fontId="11" fillId="14" borderId="0" xfId="8" applyNumberFormat="1" applyFont="1" applyFill="1" applyAlignment="1">
      <alignment horizontal="right"/>
    </xf>
    <xf numFmtId="4" fontId="11" fillId="14" borderId="0" xfId="8" applyNumberFormat="1" applyFont="1" applyFill="1" applyAlignment="1">
      <alignment horizontal="right"/>
    </xf>
    <xf numFmtId="1" fontId="2" fillId="14" borderId="0" xfId="0" applyNumberFormat="1" applyFont="1" applyFill="1" applyAlignment="1">
      <alignment horizontal="left"/>
    </xf>
    <xf numFmtId="1" fontId="2" fillId="14" borderId="0" xfId="0" applyNumberFormat="1" applyFont="1" applyFill="1" applyAlignment="1">
      <alignment horizontal="center"/>
    </xf>
    <xf numFmtId="2" fontId="2" fillId="14" borderId="0" xfId="0" applyNumberFormat="1" applyFont="1" applyFill="1" applyAlignment="1">
      <alignment horizontal="center"/>
    </xf>
    <xf numFmtId="4" fontId="2" fillId="14" borderId="0" xfId="0" applyNumberFormat="1" applyFont="1" applyFill="1" applyAlignment="1" applyProtection="1">
      <alignment horizontal="right"/>
      <protection locked="0"/>
    </xf>
    <xf numFmtId="4" fontId="2" fillId="14" borderId="0" xfId="0" applyNumberFormat="1" applyFont="1" applyFill="1" applyAlignment="1">
      <alignment horizontal="right"/>
    </xf>
    <xf numFmtId="2" fontId="2" fillId="0" borderId="0" xfId="56" applyNumberFormat="1" applyFont="1" applyAlignment="1">
      <alignment horizontal="right"/>
    </xf>
    <xf numFmtId="0" fontId="2" fillId="0" borderId="0" xfId="56" applyFont="1" applyAlignment="1">
      <alignment horizontal="right"/>
    </xf>
    <xf numFmtId="0" fontId="2" fillId="0" borderId="0" xfId="2" applyFont="1"/>
    <xf numFmtId="1" fontId="11" fillId="0" borderId="0" xfId="11" applyFont="1" applyAlignment="1">
      <alignment horizontal="right"/>
    </xf>
    <xf numFmtId="4" fontId="11" fillId="11" borderId="0" xfId="8" applyNumberFormat="1" applyFont="1" applyFill="1" applyAlignment="1">
      <alignment horizontal="right"/>
    </xf>
    <xf numFmtId="168" fontId="2" fillId="0" borderId="0" xfId="45" applyNumberFormat="1" applyFont="1"/>
    <xf numFmtId="1" fontId="11" fillId="0" borderId="0" xfId="22" applyFont="1"/>
    <xf numFmtId="1" fontId="11" fillId="0" borderId="0" xfId="31" applyFont="1" applyAlignment="1">
      <alignment horizontal="justify" vertical="top"/>
    </xf>
    <xf numFmtId="168" fontId="11" fillId="0" borderId="0" xfId="31" applyNumberFormat="1" applyFont="1" applyAlignment="1">
      <alignment horizontal="right"/>
    </xf>
    <xf numFmtId="1" fontId="11" fillId="0" borderId="0" xfId="31" applyFont="1" applyAlignment="1">
      <alignment horizontal="right"/>
    </xf>
    <xf numFmtId="2" fontId="11" fillId="0" borderId="0" xfId="31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2" fillId="0" borderId="0" xfId="6" applyFont="1"/>
    <xf numFmtId="1" fontId="11" fillId="0" borderId="0" xfId="0" applyNumberFormat="1" applyFont="1" applyAlignment="1">
      <alignment horizontal="justify" vertical="top"/>
    </xf>
    <xf numFmtId="0" fontId="8" fillId="0" borderId="0" xfId="5" applyFont="1"/>
    <xf numFmtId="1" fontId="11" fillId="4" borderId="0" xfId="8" applyNumberFormat="1" applyFont="1" applyFill="1" applyAlignment="1">
      <alignment horizontal="left" vertical="top"/>
    </xf>
    <xf numFmtId="1" fontId="12" fillId="4" borderId="0" xfId="8" applyFont="1" applyFill="1" applyAlignment="1">
      <alignment horizontal="left" vertical="top"/>
    </xf>
    <xf numFmtId="3" fontId="11" fillId="4" borderId="0" xfId="8" applyNumberFormat="1" applyFont="1" applyFill="1" applyAlignment="1">
      <alignment horizontal="right"/>
    </xf>
    <xf numFmtId="4" fontId="11" fillId="4" borderId="0" xfId="8" applyNumberFormat="1" applyFont="1" applyFill="1" applyAlignment="1">
      <alignment horizontal="right"/>
    </xf>
    <xf numFmtId="2" fontId="11" fillId="0" borderId="0" xfId="11" applyNumberFormat="1" applyFont="1" applyAlignment="1">
      <alignment horizontal="justify" vertical="top" wrapText="1"/>
    </xf>
    <xf numFmtId="1" fontId="9" fillId="10" borderId="24" xfId="8" applyFont="1" applyFill="1" applyBorder="1" applyAlignment="1" applyProtection="1">
      <alignment horizontal="center" vertical="center"/>
    </xf>
    <xf numFmtId="1" fontId="9" fillId="0" borderId="24" xfId="8" applyFont="1" applyFill="1" applyBorder="1" applyAlignment="1" applyProtection="1">
      <alignment horizontal="center" vertical="center"/>
    </xf>
    <xf numFmtId="0" fontId="2" fillId="0" borderId="43" xfId="0" applyFont="1" applyBorder="1"/>
    <xf numFmtId="0" fontId="2" fillId="0" borderId="44" xfId="0" applyFont="1" applyFill="1" applyBorder="1"/>
    <xf numFmtId="168" fontId="2" fillId="0" borderId="0" xfId="11" applyNumberFormat="1" applyFont="1" applyFill="1" applyAlignment="1">
      <alignment horizontal="right"/>
    </xf>
    <xf numFmtId="1" fontId="2" fillId="0" borderId="0" xfId="11" applyFont="1" applyFill="1" applyAlignment="1">
      <alignment horizontal="right"/>
    </xf>
    <xf numFmtId="2" fontId="2" fillId="0" borderId="0" xfId="11" applyNumberFormat="1" applyFont="1" applyFill="1" applyAlignment="1">
      <alignment horizontal="right"/>
    </xf>
    <xf numFmtId="3" fontId="2" fillId="0" borderId="0" xfId="11" applyNumberFormat="1" applyFont="1" applyFill="1" applyAlignment="1">
      <alignment horizontal="right"/>
    </xf>
    <xf numFmtId="1" fontId="2" fillId="0" borderId="0" xfId="11" applyFont="1" applyFill="1" applyAlignment="1">
      <alignment horizontal="justify" vertical="top"/>
    </xf>
    <xf numFmtId="1" fontId="2" fillId="0" borderId="0" xfId="11" applyFont="1" applyFill="1" applyAlignment="1">
      <alignment horizontal="center"/>
    </xf>
    <xf numFmtId="0" fontId="2" fillId="0" borderId="0" xfId="4" applyFont="1" applyFill="1" applyAlignment="1">
      <alignment horizontal="justify" vertical="top"/>
    </xf>
    <xf numFmtId="168" fontId="2" fillId="0" borderId="0" xfId="5" applyNumberFormat="1" applyFont="1" applyFill="1" applyAlignment="1">
      <alignment horizontal="right"/>
    </xf>
    <xf numFmtId="0" fontId="2" fillId="0" borderId="0" xfId="41" applyFont="1" applyAlignment="1">
      <alignment horizontal="justify" vertical="top"/>
    </xf>
    <xf numFmtId="0" fontId="2" fillId="0" borderId="0" xfId="9" applyFont="1" applyFill="1" applyAlignment="1">
      <alignment horizontal="justify" vertical="top" wrapText="1"/>
    </xf>
    <xf numFmtId="168" fontId="13" fillId="0" borderId="0" xfId="0" applyNumberFormat="1" applyFont="1" applyFill="1" applyAlignment="1">
      <alignment horizontal="right"/>
    </xf>
    <xf numFmtId="0" fontId="2" fillId="0" borderId="0" xfId="5" applyFont="1" applyFill="1" applyAlignment="1">
      <alignment horizontal="justify" vertical="top"/>
    </xf>
    <xf numFmtId="168" fontId="2" fillId="0" borderId="0" xfId="4" applyNumberFormat="1" applyFont="1" applyFill="1" applyAlignment="1">
      <alignment horizontal="right"/>
    </xf>
    <xf numFmtId="168" fontId="11" fillId="0" borderId="0" xfId="22" applyNumberFormat="1" applyFont="1" applyFill="1" applyAlignment="1">
      <alignment horizontal="right"/>
    </xf>
    <xf numFmtId="4" fontId="28" fillId="0" borderId="0" xfId="0" applyNumberFormat="1" applyFont="1" applyAlignment="1">
      <alignment horizontal="right"/>
    </xf>
    <xf numFmtId="4" fontId="28" fillId="0" borderId="0" xfId="0" applyNumberFormat="1" applyFont="1"/>
    <xf numFmtId="2" fontId="28" fillId="0" borderId="0" xfId="19" applyNumberFormat="1" applyFont="1" applyFill="1" applyAlignment="1">
      <alignment horizontal="right"/>
    </xf>
    <xf numFmtId="2" fontId="28" fillId="0" borderId="0" xfId="19" applyNumberFormat="1" applyFont="1" applyFill="1" applyBorder="1" applyAlignment="1">
      <alignment horizontal="right"/>
    </xf>
    <xf numFmtId="2" fontId="28" fillId="0" borderId="0" xfId="1" applyNumberFormat="1" applyFont="1" applyAlignment="1"/>
    <xf numFmtId="2" fontId="29" fillId="0" borderId="0" xfId="19" applyNumberFormat="1" applyFont="1" applyFill="1" applyAlignment="1">
      <alignment horizontal="right"/>
    </xf>
    <xf numFmtId="2" fontId="30" fillId="0" borderId="0" xfId="0" applyNumberFormat="1" applyFont="1" applyAlignment="1">
      <alignment horizontal="right"/>
    </xf>
    <xf numFmtId="2" fontId="28" fillId="0" borderId="0" xfId="20" applyNumberFormat="1" applyFont="1" applyFill="1" applyAlignment="1">
      <alignment horizontal="right"/>
    </xf>
    <xf numFmtId="2" fontId="28" fillId="0" borderId="0" xfId="11" applyNumberFormat="1" applyFont="1" applyAlignment="1">
      <alignment horizontal="right"/>
    </xf>
    <xf numFmtId="2" fontId="28" fillId="0" borderId="0" xfId="5" applyNumberFormat="1" applyFont="1" applyAlignment="1">
      <alignment horizontal="right"/>
    </xf>
    <xf numFmtId="2" fontId="28" fillId="0" borderId="0" xfId="18" applyNumberFormat="1" applyFont="1" applyFill="1" applyAlignment="1">
      <alignment horizontal="right"/>
    </xf>
    <xf numFmtId="2" fontId="28" fillId="0" borderId="0" xfId="9" applyNumberFormat="1" applyFont="1"/>
    <xf numFmtId="2" fontId="31" fillId="0" borderId="0" xfId="9" applyNumberFormat="1" applyFont="1"/>
    <xf numFmtId="0" fontId="22" fillId="0" borderId="0" xfId="54" applyFont="1" applyBorder="1" applyAlignment="1" applyProtection="1">
      <alignment horizontal="center" vertical="center" wrapText="1"/>
    </xf>
    <xf numFmtId="0" fontId="28" fillId="0" borderId="0" xfId="9" applyFont="1" applyAlignment="1">
      <alignment horizontal="justify" vertical="top" wrapText="1"/>
    </xf>
  </cellXfs>
  <cellStyles count="59">
    <cellStyle name="Comma" xfId="17" builtinId="3"/>
    <cellStyle name="Currency" xfId="15" builtinId="4"/>
    <cellStyle name="Navadno 10" xfId="36" xr:uid="{00000000-0005-0000-0000-000003000000}"/>
    <cellStyle name="Navadno 11" xfId="48" xr:uid="{00000000-0005-0000-0000-000004000000}"/>
    <cellStyle name="Navadno 14" xfId="47" xr:uid="{00000000-0005-0000-0000-000005000000}"/>
    <cellStyle name="Navadno 2" xfId="22" xr:uid="{00000000-0005-0000-0000-000006000000}"/>
    <cellStyle name="Navadno 2 2" xfId="23" xr:uid="{00000000-0005-0000-0000-000007000000}"/>
    <cellStyle name="Navadno 2 2 2" xfId="37" xr:uid="{00000000-0005-0000-0000-000008000000}"/>
    <cellStyle name="Navadno 2 3" xfId="30" xr:uid="{00000000-0005-0000-0000-000009000000}"/>
    <cellStyle name="Navadno 2 3 2" xfId="41" xr:uid="{00000000-0005-0000-0000-00000A000000}"/>
    <cellStyle name="Navadno 2 4" xfId="32" xr:uid="{00000000-0005-0000-0000-00000B000000}"/>
    <cellStyle name="Navadno 2 4 2" xfId="42" xr:uid="{00000000-0005-0000-0000-00000C000000}"/>
    <cellStyle name="Navadno 22" xfId="44" xr:uid="{00000000-0005-0000-0000-00000D000000}"/>
    <cellStyle name="Navadno 3" xfId="24" xr:uid="{00000000-0005-0000-0000-00000E000000}"/>
    <cellStyle name="Navadno 3 2" xfId="38" xr:uid="{00000000-0005-0000-0000-00000F000000}"/>
    <cellStyle name="Navadno 4" xfId="29" xr:uid="{00000000-0005-0000-0000-000010000000}"/>
    <cellStyle name="Navadno 5" xfId="25" xr:uid="{00000000-0005-0000-0000-000011000000}"/>
    <cellStyle name="Navadno 5 2" xfId="39" xr:uid="{00000000-0005-0000-0000-000012000000}"/>
    <cellStyle name="Navadno 6" xfId="27" xr:uid="{00000000-0005-0000-0000-000013000000}"/>
    <cellStyle name="Navadno 7" xfId="26" xr:uid="{00000000-0005-0000-0000-000014000000}"/>
    <cellStyle name="Navadno 7 2" xfId="40" xr:uid="{00000000-0005-0000-0000-000015000000}"/>
    <cellStyle name="Navadno 8" xfId="31" xr:uid="{00000000-0005-0000-0000-000016000000}"/>
    <cellStyle name="Navadno 9" xfId="33" xr:uid="{00000000-0005-0000-0000-000017000000}"/>
    <cellStyle name="Navadno_FK1.1,MK1.1" xfId="1" xr:uid="{00000000-0005-0000-0000-000019000000}"/>
    <cellStyle name="Navadno_FK1.2" xfId="55" xr:uid="{00000000-0005-0000-0000-00001A000000}"/>
    <cellStyle name="Navadno_FK3.0.1_FK3.3" xfId="2" xr:uid="{00000000-0005-0000-0000-00001C000000}"/>
    <cellStyle name="Navadno_FK3.1" xfId="3" xr:uid="{00000000-0005-0000-0000-00001D000000}"/>
    <cellStyle name="Navadno_FK3.1_MK3.1" xfId="58" xr:uid="{D7540370-F663-4E15-9023-5BC422EABAC4}"/>
    <cellStyle name="Navadno_FK3.2" xfId="4" xr:uid="{00000000-0005-0000-0000-00001E000000}"/>
    <cellStyle name="Navadno_FK5" xfId="56" xr:uid="{00000000-0005-0000-0000-00001F000000}"/>
    <cellStyle name="Navadno_List1" xfId="5" xr:uid="{00000000-0005-0000-0000-000023000000}"/>
    <cellStyle name="Navadno_OSNUTEK" xfId="6" xr:uid="{00000000-0005-0000-0000-000026000000}"/>
    <cellStyle name="Navadno_POPIS DEL-DORNBERK-1.faza-razpis" xfId="7" xr:uid="{00000000-0005-0000-0000-000027000000}"/>
    <cellStyle name="Navadno_REKAPITULACIJA" xfId="8" xr:uid="{00000000-0005-0000-0000-00002A000000}"/>
    <cellStyle name="Navadno_Trgovski center Idrija" xfId="9" xr:uid="{00000000-0005-0000-0000-00002B000000}"/>
    <cellStyle name="Navadno_V3B.3" xfId="10" xr:uid="{00000000-0005-0000-0000-00002D000000}"/>
    <cellStyle name="Navadno_VM1" xfId="45" xr:uid="{00000000-0005-0000-0000-00002E000000}"/>
    <cellStyle name="Navadno_vodohran Kred" xfId="11" xr:uid="{00000000-0005-0000-0000-000030000000}"/>
    <cellStyle name="Navadno_vodohran Vrba" xfId="12" xr:uid="{00000000-0005-0000-0000-000031000000}"/>
    <cellStyle name="Navadno_vodohran Vrba_2" xfId="57" xr:uid="{8CA5E55A-4396-430F-8DA5-9407425586BF}"/>
    <cellStyle name="Navadno_vodohran Vrba_3" xfId="13" xr:uid="{00000000-0005-0000-0000-000032000000}"/>
    <cellStyle name="Navadno_Volume 4 - BoQ - cene" xfId="54" xr:uid="{00000000-0005-0000-0000-000033000000}"/>
    <cellStyle name="Normal" xfId="0" builtinId="0"/>
    <cellStyle name="Normal 3" xfId="51" xr:uid="{00000000-0005-0000-0000-000035000000}"/>
    <cellStyle name="Normal 4" xfId="52" xr:uid="{00000000-0005-0000-0000-000036000000}"/>
    <cellStyle name="Normal 5" xfId="53" xr:uid="{00000000-0005-0000-0000-000037000000}"/>
    <cellStyle name="normal1" xfId="14" xr:uid="{00000000-0005-0000-0000-000038000000}"/>
    <cellStyle name="Valuta 2" xfId="50" xr:uid="{00000000-0005-0000-0000-000039000000}"/>
    <cellStyle name="Valuta_List1" xfId="16" xr:uid="{00000000-0005-0000-0000-00003A000000}"/>
    <cellStyle name="Vejica 2" xfId="34" xr:uid="{00000000-0005-0000-0000-00003B000000}"/>
    <cellStyle name="Vejica 3" xfId="28" xr:uid="{00000000-0005-0000-0000-00003C000000}"/>
    <cellStyle name="Vejica 4" xfId="49" xr:uid="{00000000-0005-0000-0000-00003D000000}"/>
    <cellStyle name="Vejica 5" xfId="35" xr:uid="{00000000-0005-0000-0000-00003E000000}"/>
    <cellStyle name="Vejica 5 2" xfId="43" xr:uid="{00000000-0005-0000-0000-00003F000000}"/>
    <cellStyle name="Vejica_FK3.2" xfId="18" xr:uid="{00000000-0005-0000-0000-000041000000}"/>
    <cellStyle name="Vejica_List1" xfId="19" xr:uid="{00000000-0005-0000-0000-000043000000}"/>
    <cellStyle name="Vejica_OSNUTEK" xfId="20" xr:uid="{00000000-0005-0000-0000-000044000000}"/>
    <cellStyle name="Vejica_REKAPITULACIJA" xfId="21" xr:uid="{00000000-0005-0000-0000-000045000000}"/>
    <cellStyle name="Vejica_VM1" xfId="46" xr:uid="{00000000-0005-0000-0000-00004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EED4-A337-4555-8E32-4E288C0023F3}">
  <dimension ref="A1:F40"/>
  <sheetViews>
    <sheetView view="pageBreakPreview" topLeftCell="A5" zoomScaleSheetLayoutView="100" workbookViewId="0">
      <selection activeCell="D10" sqref="D10"/>
    </sheetView>
  </sheetViews>
  <sheetFormatPr defaultColWidth="9.08984375" defaultRowHeight="12.5"/>
  <cols>
    <col min="1" max="1" width="7.90625" style="58" customWidth="1"/>
    <col min="2" max="2" width="38.453125" style="58" customWidth="1"/>
    <col min="3" max="3" width="5.90625" style="58" bestFit="1" customWidth="1"/>
    <col min="4" max="4" width="12.90625" style="58" customWidth="1"/>
    <col min="5" max="5" width="10.6328125" style="58" customWidth="1"/>
    <col min="6" max="6" width="13.6328125" style="58" customWidth="1"/>
    <col min="7" max="16384" width="9.08984375" style="58"/>
  </cols>
  <sheetData>
    <row r="1" spans="1:6">
      <c r="A1" s="61"/>
      <c r="B1" s="62"/>
    </row>
    <row r="2" spans="1:6" ht="13">
      <c r="A2" s="63"/>
      <c r="B2" s="64"/>
      <c r="C2" s="64"/>
      <c r="D2" s="64"/>
      <c r="E2" s="64"/>
      <c r="F2" s="64"/>
    </row>
    <row r="3" spans="1:6" ht="18" customHeight="1">
      <c r="A3" s="399" t="s">
        <v>52</v>
      </c>
      <c r="B3" s="399"/>
      <c r="C3" s="399"/>
      <c r="D3" s="399"/>
      <c r="E3" s="399"/>
      <c r="F3" s="399"/>
    </row>
    <row r="4" spans="1:6" ht="13">
      <c r="A4" s="65"/>
      <c r="B4" s="65"/>
      <c r="C4" s="65"/>
      <c r="D4" s="65"/>
      <c r="E4" s="65"/>
      <c r="F4" s="65"/>
    </row>
    <row r="5" spans="1:6" ht="13" thickBot="1">
      <c r="A5" s="66"/>
      <c r="B5" s="67"/>
      <c r="C5" s="68"/>
      <c r="D5" s="68"/>
      <c r="E5" s="68"/>
      <c r="F5" s="68"/>
    </row>
    <row r="6" spans="1:6" ht="39">
      <c r="A6" s="69" t="s">
        <v>53</v>
      </c>
      <c r="B6" s="70" t="s">
        <v>54</v>
      </c>
      <c r="C6" s="70"/>
      <c r="D6" s="70" t="s">
        <v>50</v>
      </c>
      <c r="E6" s="70" t="s">
        <v>55</v>
      </c>
      <c r="F6" s="71" t="s">
        <v>56</v>
      </c>
    </row>
    <row r="7" spans="1:6" ht="13">
      <c r="A7" s="20"/>
      <c r="B7" s="21"/>
      <c r="C7" s="22"/>
      <c r="D7" s="23"/>
      <c r="E7" s="24"/>
      <c r="F7" s="25"/>
    </row>
    <row r="8" spans="1:6" ht="15.5">
      <c r="A8" s="368"/>
      <c r="B8" s="167" t="s">
        <v>137</v>
      </c>
      <c r="C8" s="320"/>
      <c r="D8" s="168"/>
      <c r="E8" s="166"/>
      <c r="F8" s="161"/>
    </row>
    <row r="9" spans="1:6" ht="12.75" customHeight="1">
      <c r="A9" s="369"/>
      <c r="B9" s="172"/>
      <c r="C9" s="173"/>
      <c r="D9" s="174"/>
      <c r="E9" s="175"/>
      <c r="F9" s="176"/>
    </row>
    <row r="10" spans="1:6" ht="13">
      <c r="A10" s="72" t="s">
        <v>198</v>
      </c>
      <c r="B10" s="73" t="s">
        <v>193</v>
      </c>
      <c r="C10" s="74"/>
      <c r="D10" s="75">
        <f>'A.-ODSEK 2'!F11</f>
        <v>0</v>
      </c>
      <c r="E10" s="160"/>
      <c r="F10" s="161"/>
    </row>
    <row r="11" spans="1:6" ht="13">
      <c r="A11" s="76"/>
      <c r="B11" s="77"/>
      <c r="C11" s="78"/>
      <c r="D11" s="79"/>
      <c r="E11" s="160"/>
      <c r="F11" s="161"/>
    </row>
    <row r="12" spans="1:6" ht="13">
      <c r="A12" s="80" t="s">
        <v>57</v>
      </c>
      <c r="B12" s="81" t="s">
        <v>194</v>
      </c>
      <c r="C12" s="82"/>
      <c r="D12" s="83">
        <f>'B.-ODSEK 3'!F9</f>
        <v>0</v>
      </c>
      <c r="E12" s="160"/>
      <c r="F12" s="161"/>
    </row>
    <row r="13" spans="1:6" ht="13">
      <c r="A13" s="76"/>
      <c r="B13" s="77"/>
      <c r="C13" s="78"/>
      <c r="D13" s="79"/>
      <c r="E13" s="160"/>
      <c r="F13" s="161"/>
    </row>
    <row r="14" spans="1:6" ht="13">
      <c r="A14" s="84" t="s">
        <v>58</v>
      </c>
      <c r="B14" s="85" t="s">
        <v>195</v>
      </c>
      <c r="C14" s="86"/>
      <c r="D14" s="87">
        <f>'C.-ODSEK 4'!F11</f>
        <v>0</v>
      </c>
      <c r="E14" s="160"/>
      <c r="F14" s="161"/>
    </row>
    <row r="15" spans="1:6" ht="13">
      <c r="A15" s="76"/>
      <c r="B15" s="77"/>
      <c r="C15" s="78"/>
      <c r="D15" s="79"/>
      <c r="E15" s="160"/>
      <c r="F15" s="161"/>
    </row>
    <row r="16" spans="1:6" ht="13">
      <c r="A16" s="88" t="s">
        <v>197</v>
      </c>
      <c r="B16" s="89" t="s">
        <v>196</v>
      </c>
      <c r="C16" s="90"/>
      <c r="D16" s="91">
        <f>'D.-ODSEK 5'!F11</f>
        <v>0</v>
      </c>
      <c r="E16" s="160"/>
      <c r="F16" s="161"/>
    </row>
    <row r="17" spans="1:6" ht="13">
      <c r="A17" s="76"/>
      <c r="B17" s="77"/>
      <c r="C17" s="78"/>
      <c r="D17" s="79"/>
      <c r="E17" s="160"/>
      <c r="F17" s="161"/>
    </row>
    <row r="18" spans="1:6" ht="13">
      <c r="A18" s="195" t="s">
        <v>59</v>
      </c>
      <c r="B18" s="196" t="s">
        <v>199</v>
      </c>
      <c r="C18" s="197"/>
      <c r="D18" s="198">
        <f>'E.-ODSEK 10'!F9</f>
        <v>0</v>
      </c>
      <c r="E18" s="160"/>
      <c r="F18" s="161"/>
    </row>
    <row r="19" spans="1:6" ht="13">
      <c r="A19" s="76"/>
      <c r="B19" s="77"/>
      <c r="C19" s="22"/>
      <c r="D19" s="79"/>
      <c r="E19" s="160"/>
      <c r="F19" s="161"/>
    </row>
    <row r="20" spans="1:6" ht="13">
      <c r="A20" s="92" t="s">
        <v>186</v>
      </c>
      <c r="B20" s="93" t="s">
        <v>200</v>
      </c>
      <c r="C20" s="94"/>
      <c r="D20" s="95">
        <f>'F.-ODSEK 11'!F11</f>
        <v>0</v>
      </c>
      <c r="E20" s="160"/>
      <c r="F20" s="161"/>
    </row>
    <row r="21" spans="1:6" ht="13.5" thickBot="1">
      <c r="A21" s="96"/>
      <c r="B21" s="97"/>
      <c r="C21" s="98"/>
      <c r="D21" s="99"/>
      <c r="E21" s="162"/>
      <c r="F21" s="163"/>
    </row>
    <row r="22" spans="1:6" ht="13.5" thickTop="1">
      <c r="A22" s="208"/>
      <c r="B22" s="209" t="s">
        <v>187</v>
      </c>
      <c r="C22" s="210"/>
      <c r="D22" s="164">
        <f>SUM(D10:D20)</f>
        <v>0</v>
      </c>
      <c r="E22" s="164"/>
      <c r="F22" s="165"/>
    </row>
    <row r="23" spans="1:6" ht="13.5" thickBot="1">
      <c r="A23" s="20"/>
      <c r="B23" s="21"/>
      <c r="C23" s="159"/>
      <c r="D23" s="23"/>
      <c r="E23" s="211"/>
      <c r="F23" s="176"/>
    </row>
    <row r="24" spans="1:6" ht="13.5" thickBot="1">
      <c r="A24" s="20"/>
      <c r="B24" s="77" t="s">
        <v>60</v>
      </c>
      <c r="C24" s="101">
        <v>0.1</v>
      </c>
      <c r="D24" s="102">
        <f>C24*D22</f>
        <v>0</v>
      </c>
      <c r="E24" s="211"/>
      <c r="F24" s="176"/>
    </row>
    <row r="25" spans="1:6" ht="13.5" thickBot="1">
      <c r="A25" s="96"/>
      <c r="B25" s="97"/>
      <c r="C25" s="98"/>
      <c r="D25" s="99"/>
      <c r="E25" s="212"/>
      <c r="F25" s="213"/>
    </row>
    <row r="26" spans="1:6" ht="13" thickTop="1">
      <c r="A26" s="370"/>
      <c r="B26" s="29"/>
      <c r="C26" s="29"/>
      <c r="D26" s="29"/>
      <c r="E26" s="7"/>
      <c r="F26" s="371"/>
    </row>
    <row r="27" spans="1:6" ht="13.5" thickBot="1">
      <c r="A27" s="20"/>
      <c r="B27" s="21"/>
      <c r="C27" s="103"/>
      <c r="D27" s="23"/>
      <c r="E27" s="177"/>
      <c r="F27" s="178"/>
    </row>
    <row r="28" spans="1:6" ht="13.5" thickBot="1">
      <c r="A28" s="100"/>
      <c r="B28" s="104" t="s">
        <v>61</v>
      </c>
      <c r="C28" s="105">
        <v>0</v>
      </c>
      <c r="D28" s="106">
        <f>+C28*D22</f>
        <v>0</v>
      </c>
      <c r="E28" s="214"/>
      <c r="F28" s="215"/>
    </row>
    <row r="29" spans="1:6" ht="13.5" thickBot="1">
      <c r="A29" s="107"/>
      <c r="B29" s="108"/>
      <c r="C29" s="103"/>
      <c r="D29" s="109"/>
      <c r="E29" s="110"/>
      <c r="F29" s="111"/>
    </row>
    <row r="30" spans="1:6" ht="13.5" thickBot="1">
      <c r="A30" s="112"/>
      <c r="B30" s="113" t="s">
        <v>62</v>
      </c>
      <c r="C30" s="114"/>
      <c r="D30" s="115">
        <f>SUM(D22:D24)</f>
        <v>0</v>
      </c>
      <c r="E30" s="115">
        <f>+D30*0.22</f>
        <v>0</v>
      </c>
      <c r="F30" s="116">
        <f>+E30+D30</f>
        <v>0</v>
      </c>
    </row>
    <row r="31" spans="1:6">
      <c r="A31" s="66"/>
      <c r="B31" s="67"/>
      <c r="C31" s="68"/>
      <c r="D31" s="68"/>
      <c r="E31" s="68"/>
      <c r="F31" s="68"/>
    </row>
    <row r="32" spans="1:6">
      <c r="A32" s="66"/>
      <c r="B32" s="67"/>
      <c r="C32" s="68"/>
      <c r="D32" s="68"/>
      <c r="E32" s="68"/>
      <c r="F32" s="68"/>
    </row>
    <row r="33" spans="1:6" ht="13">
      <c r="A33" s="66"/>
      <c r="B33" s="117" t="s">
        <v>63</v>
      </c>
      <c r="C33" s="68"/>
      <c r="D33" s="68"/>
      <c r="E33" s="68"/>
      <c r="F33" s="68"/>
    </row>
    <row r="34" spans="1:6">
      <c r="A34" s="66"/>
      <c r="B34" s="67"/>
      <c r="C34" s="68"/>
      <c r="D34" s="68"/>
      <c r="E34" s="68"/>
      <c r="F34" s="68"/>
    </row>
    <row r="35" spans="1:6" ht="13">
      <c r="A35" s="66"/>
      <c r="B35" s="117" t="s">
        <v>64</v>
      </c>
      <c r="C35" s="68"/>
      <c r="D35" s="68"/>
      <c r="E35" s="68"/>
      <c r="F35" s="68"/>
    </row>
    <row r="36" spans="1:6">
      <c r="A36" s="66"/>
      <c r="B36" s="67"/>
      <c r="C36" s="68"/>
      <c r="D36" s="68"/>
      <c r="E36" s="68"/>
      <c r="F36" s="68"/>
    </row>
    <row r="37" spans="1:6" ht="13">
      <c r="A37" s="118"/>
      <c r="B37" s="117" t="s">
        <v>65</v>
      </c>
      <c r="C37" s="68"/>
      <c r="D37" s="68"/>
      <c r="E37" s="68"/>
      <c r="F37" s="68"/>
    </row>
    <row r="38" spans="1:6" ht="13">
      <c r="A38" s="118"/>
      <c r="B38" s="67"/>
      <c r="C38" s="68"/>
      <c r="D38" s="68"/>
      <c r="E38" s="68"/>
      <c r="F38" s="68"/>
    </row>
    <row r="39" spans="1:6" ht="13">
      <c r="A39" s="118"/>
      <c r="B39" s="117" t="s">
        <v>66</v>
      </c>
      <c r="C39" s="68"/>
      <c r="D39" s="68"/>
      <c r="E39" s="68"/>
      <c r="F39" s="68"/>
    </row>
    <row r="40" spans="1:6">
      <c r="A40" s="61"/>
      <c r="B40" s="62"/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  <rowBreaks count="1" manualBreakCount="1">
    <brk id="4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C70E-EBBC-42FC-AADA-902AADB66F38}">
  <sheetPr>
    <tabColor theme="6" tint="0.39997558519241921"/>
  </sheetPr>
  <dimension ref="A1:L146"/>
  <sheetViews>
    <sheetView view="pageBreakPreview" topLeftCell="A97" zoomScaleSheetLayoutView="100" workbookViewId="0">
      <selection activeCell="B109" sqref="B109"/>
    </sheetView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9">
      <c r="B1" s="126"/>
      <c r="C1" s="37"/>
      <c r="D1" s="38"/>
      <c r="E1" s="16"/>
      <c r="F1" s="13"/>
    </row>
    <row r="2" spans="1:9" ht="13">
      <c r="A2" s="341"/>
      <c r="B2" s="337" t="s">
        <v>134</v>
      </c>
      <c r="C2" s="342"/>
      <c r="D2" s="343"/>
      <c r="E2" s="344"/>
      <c r="F2" s="345"/>
    </row>
    <row r="3" spans="1:9" ht="13">
      <c r="A3" s="341"/>
      <c r="B3" s="337" t="s">
        <v>86</v>
      </c>
      <c r="C3" s="342"/>
      <c r="D3" s="343"/>
      <c r="E3" s="344"/>
      <c r="F3" s="345"/>
    </row>
    <row r="4" spans="1:9" ht="13">
      <c r="A4" s="14"/>
      <c r="B4" s="149"/>
      <c r="C4" s="10"/>
      <c r="D4" s="119"/>
      <c r="E4" s="120"/>
      <c r="F4" s="119"/>
    </row>
    <row r="5" spans="1:9" ht="13.5" thickBot="1">
      <c r="A5" s="14"/>
      <c r="B5" s="149"/>
      <c r="C5" s="10"/>
      <c r="D5" s="119"/>
      <c r="E5" s="120"/>
      <c r="F5" s="119"/>
    </row>
    <row r="6" spans="1:9" s="58" customFormat="1">
      <c r="A6" s="221" t="s">
        <v>13</v>
      </c>
      <c r="B6" s="222" t="s">
        <v>9</v>
      </c>
      <c r="C6" s="223"/>
      <c r="D6" s="223"/>
      <c r="E6" s="48"/>
      <c r="F6" s="34">
        <f>+F35</f>
        <v>0</v>
      </c>
      <c r="G6" s="224"/>
      <c r="H6" s="224"/>
      <c r="I6" s="224"/>
    </row>
    <row r="7" spans="1:9" s="58" customFormat="1">
      <c r="A7" s="225" t="s">
        <v>14</v>
      </c>
      <c r="B7" s="308" t="s">
        <v>12</v>
      </c>
      <c r="C7" s="309"/>
      <c r="D7" s="309"/>
      <c r="E7" s="50"/>
      <c r="F7" s="35">
        <f>+F80</f>
        <v>0</v>
      </c>
      <c r="G7" s="224"/>
      <c r="H7" s="224"/>
      <c r="I7" s="224"/>
    </row>
    <row r="8" spans="1:9" s="58" customFormat="1">
      <c r="A8" s="225" t="s">
        <v>15</v>
      </c>
      <c r="B8" s="228" t="s">
        <v>30</v>
      </c>
      <c r="C8" s="229"/>
      <c r="D8" s="230"/>
      <c r="E8" s="51"/>
      <c r="F8" s="35">
        <f>+F111</f>
        <v>0</v>
      </c>
      <c r="G8" s="224"/>
      <c r="H8" s="224"/>
      <c r="I8" s="224"/>
    </row>
    <row r="9" spans="1:9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+F146</f>
        <v>0</v>
      </c>
      <c r="G9" s="224"/>
      <c r="H9" s="224"/>
      <c r="I9" s="224"/>
    </row>
    <row r="10" spans="1:9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</row>
    <row r="11" spans="1:9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</row>
    <row r="12" spans="1:9" s="58" customFormat="1" ht="13">
      <c r="A12" s="235"/>
      <c r="B12" s="236"/>
      <c r="C12" s="237"/>
      <c r="D12" s="237"/>
      <c r="E12" s="12"/>
      <c r="F12" s="238"/>
      <c r="G12" s="239"/>
      <c r="H12" s="224"/>
      <c r="I12" s="224"/>
    </row>
    <row r="13" spans="1:9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</row>
    <row r="14" spans="1:9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</row>
    <row r="15" spans="1:9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</row>
    <row r="16" spans="1:9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</row>
    <row r="17" spans="1:12" s="58" customFormat="1" ht="13">
      <c r="A17" s="235" t="s">
        <v>32</v>
      </c>
      <c r="B17" s="226" t="s">
        <v>114</v>
      </c>
      <c r="C17" s="227">
        <v>27</v>
      </c>
      <c r="D17" s="238" t="s">
        <v>11</v>
      </c>
      <c r="E17" s="250"/>
      <c r="F17" s="54">
        <f>C17*E17</f>
        <v>0</v>
      </c>
      <c r="G17" s="224"/>
      <c r="H17" s="224"/>
    </row>
    <row r="18" spans="1:12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</row>
    <row r="19" spans="1:12" s="58" customFormat="1" ht="13">
      <c r="A19" s="235" t="s">
        <v>33</v>
      </c>
      <c r="B19" s="226" t="s">
        <v>115</v>
      </c>
      <c r="C19" s="227">
        <v>4</v>
      </c>
      <c r="D19" s="238" t="s">
        <v>11</v>
      </c>
      <c r="E19" s="250"/>
      <c r="F19" s="54">
        <f>C19*E19</f>
        <v>0</v>
      </c>
      <c r="G19" s="224"/>
      <c r="H19" s="224"/>
      <c r="I19" s="224"/>
    </row>
    <row r="20" spans="1:12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</row>
    <row r="21" spans="1:12" s="58" customFormat="1" ht="25">
      <c r="A21" s="235" t="s">
        <v>34</v>
      </c>
      <c r="B21" s="226" t="s">
        <v>116</v>
      </c>
      <c r="C21" s="227">
        <v>4</v>
      </c>
      <c r="D21" s="238" t="s">
        <v>18</v>
      </c>
      <c r="E21" s="386"/>
      <c r="F21" s="54">
        <f>C21*E21</f>
        <v>0</v>
      </c>
      <c r="G21" s="224"/>
      <c r="H21" s="224"/>
      <c r="I21" s="224"/>
    </row>
    <row r="22" spans="1:12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</row>
    <row r="23" spans="1:12" s="58" customFormat="1" ht="37.5">
      <c r="A23" s="235" t="s">
        <v>35</v>
      </c>
      <c r="B23" s="251" t="s">
        <v>234</v>
      </c>
      <c r="C23" s="332">
        <v>2</v>
      </c>
      <c r="D23" s="254" t="s">
        <v>18</v>
      </c>
      <c r="E23" s="396"/>
      <c r="F23" s="54">
        <f>C23*E23</f>
        <v>0</v>
      </c>
      <c r="G23" s="189"/>
      <c r="H23" s="189"/>
      <c r="I23" s="189"/>
      <c r="J23" s="255"/>
      <c r="K23" s="255"/>
      <c r="L23" s="255"/>
    </row>
    <row r="24" spans="1:12" s="58" customFormat="1" ht="13">
      <c r="A24" s="235"/>
      <c r="B24" s="251"/>
      <c r="C24" s="384"/>
      <c r="D24" s="254"/>
      <c r="E24" s="179"/>
      <c r="F24" s="54"/>
      <c r="G24" s="189"/>
      <c r="H24" s="189"/>
      <c r="I24" s="189"/>
      <c r="J24" s="255"/>
      <c r="K24" s="255"/>
      <c r="L24" s="255"/>
    </row>
    <row r="25" spans="1:12" s="58" customFormat="1" ht="37.5">
      <c r="A25" s="235" t="s">
        <v>36</v>
      </c>
      <c r="B25" s="251" t="s">
        <v>202</v>
      </c>
      <c r="C25" s="385">
        <v>23</v>
      </c>
      <c r="D25" s="253" t="s">
        <v>11</v>
      </c>
      <c r="E25" s="41"/>
      <c r="F25" s="54">
        <f>C25*E25</f>
        <v>0</v>
      </c>
      <c r="G25" s="189"/>
      <c r="H25" s="189"/>
      <c r="I25" s="189"/>
      <c r="J25" s="255"/>
      <c r="K25" s="255"/>
      <c r="L25" s="255"/>
    </row>
    <row r="26" spans="1:12" s="58" customFormat="1" ht="13">
      <c r="A26" s="235"/>
      <c r="B26" s="226"/>
      <c r="C26" s="227"/>
      <c r="D26" s="238"/>
      <c r="E26" s="12"/>
      <c r="F26" s="39"/>
      <c r="G26" s="224"/>
      <c r="H26" s="224"/>
      <c r="I26" s="224"/>
    </row>
    <row r="27" spans="1:12" s="58" customFormat="1" ht="12.75" customHeight="1">
      <c r="A27" s="235" t="s">
        <v>37</v>
      </c>
      <c r="B27" s="226" t="s">
        <v>148</v>
      </c>
      <c r="C27" s="227">
        <v>19</v>
      </c>
      <c r="D27" s="238" t="s">
        <v>11</v>
      </c>
      <c r="E27" s="12"/>
      <c r="F27" s="54">
        <f>C27*E27</f>
        <v>0</v>
      </c>
      <c r="G27" s="224"/>
      <c r="H27" s="224"/>
      <c r="I27" s="224"/>
    </row>
    <row r="28" spans="1:12" s="58" customFormat="1" ht="13">
      <c r="A28" s="235"/>
      <c r="B28" s="226"/>
      <c r="C28" s="227"/>
      <c r="D28" s="238"/>
      <c r="E28" s="12"/>
      <c r="F28" s="39"/>
      <c r="G28" s="224"/>
      <c r="H28" s="224"/>
      <c r="I28" s="224"/>
    </row>
    <row r="29" spans="1:12" s="58" customFormat="1" ht="37.5">
      <c r="A29" s="235" t="s">
        <v>38</v>
      </c>
      <c r="B29" s="256" t="s">
        <v>283</v>
      </c>
      <c r="C29" s="227">
        <v>130</v>
      </c>
      <c r="D29" s="238" t="s">
        <v>70</v>
      </c>
      <c r="E29" s="387"/>
      <c r="F29" s="54">
        <f>C29*E29</f>
        <v>0</v>
      </c>
      <c r="G29" s="224"/>
      <c r="H29" s="224"/>
      <c r="I29" s="224"/>
    </row>
    <row r="30" spans="1:12" s="58" customFormat="1" ht="13">
      <c r="A30" s="235"/>
      <c r="B30" s="181"/>
      <c r="C30" s="227"/>
      <c r="D30" s="257"/>
      <c r="E30" s="258"/>
      <c r="F30" s="54"/>
      <c r="G30" s="224"/>
      <c r="H30" s="224"/>
      <c r="I30" s="224"/>
    </row>
    <row r="31" spans="1:12" s="58" customFormat="1" ht="50">
      <c r="A31" s="235" t="s">
        <v>39</v>
      </c>
      <c r="B31" s="260" t="s">
        <v>217</v>
      </c>
      <c r="C31" s="261">
        <v>16</v>
      </c>
      <c r="D31" s="259" t="s">
        <v>11</v>
      </c>
      <c r="E31" s="182"/>
      <c r="F31" s="54">
        <f>C31*E31</f>
        <v>0</v>
      </c>
      <c r="G31" s="224"/>
      <c r="H31" s="224"/>
      <c r="I31" s="224"/>
    </row>
    <row r="32" spans="1:12" s="58" customFormat="1" ht="13">
      <c r="A32" s="235"/>
      <c r="B32" s="226"/>
      <c r="C32" s="227"/>
      <c r="D32" s="238"/>
      <c r="E32" s="12"/>
      <c r="F32" s="39"/>
      <c r="G32" s="224"/>
      <c r="H32" s="224"/>
      <c r="I32" s="224"/>
    </row>
    <row r="33" spans="1:9" s="58" customFormat="1" ht="87.5">
      <c r="A33" s="235" t="s">
        <v>40</v>
      </c>
      <c r="B33" s="226" t="s">
        <v>177</v>
      </c>
      <c r="C33" s="192">
        <v>1</v>
      </c>
      <c r="D33" s="193" t="s">
        <v>18</v>
      </c>
      <c r="E33" s="12"/>
      <c r="F33" s="54">
        <f>C33*E33</f>
        <v>0</v>
      </c>
      <c r="G33" s="224"/>
      <c r="H33" s="224"/>
      <c r="I33" s="224"/>
    </row>
    <row r="34" spans="1:9" s="58" customFormat="1" ht="13">
      <c r="A34" s="235"/>
      <c r="B34" s="226"/>
      <c r="C34" s="227"/>
      <c r="D34" s="227"/>
      <c r="E34" s="1"/>
      <c r="F34" s="55"/>
      <c r="G34" s="224"/>
      <c r="H34" s="224"/>
      <c r="I34" s="224"/>
    </row>
    <row r="35" spans="1:9" s="58" customFormat="1" ht="13.5" thickBot="1">
      <c r="A35" s="262"/>
      <c r="B35" s="263" t="s">
        <v>19</v>
      </c>
      <c r="C35" s="264"/>
      <c r="D35" s="264"/>
      <c r="E35" s="56"/>
      <c r="F35" s="265">
        <f>SUM(F16:F34)</f>
        <v>0</v>
      </c>
      <c r="G35" s="224"/>
      <c r="H35" s="224"/>
      <c r="I35" s="224"/>
    </row>
    <row r="36" spans="1:9" s="58" customFormat="1" ht="13">
      <c r="A36" s="235"/>
      <c r="B36" s="266"/>
      <c r="C36" s="227"/>
      <c r="D36" s="227"/>
      <c r="E36" s="1"/>
      <c r="F36" s="57"/>
      <c r="G36" s="224"/>
      <c r="H36" s="224"/>
      <c r="I36" s="224"/>
    </row>
    <row r="37" spans="1:9" s="58" customFormat="1" ht="13">
      <c r="A37" s="235"/>
      <c r="B37" s="266"/>
      <c r="C37" s="227"/>
      <c r="D37" s="227"/>
      <c r="E37" s="1"/>
      <c r="F37" s="57"/>
      <c r="G37" s="224"/>
      <c r="H37" s="224"/>
      <c r="I37" s="224"/>
    </row>
    <row r="38" spans="1:9" s="58" customFormat="1" ht="13">
      <c r="A38" s="240" t="s">
        <v>14</v>
      </c>
      <c r="B38" s="241" t="s">
        <v>12</v>
      </c>
      <c r="C38" s="230"/>
      <c r="D38" s="230"/>
      <c r="E38" s="53"/>
      <c r="F38" s="243"/>
      <c r="G38" s="224"/>
      <c r="H38" s="224"/>
      <c r="I38" s="224"/>
    </row>
    <row r="39" spans="1:9" s="58" customFormat="1" ht="13.5" thickBot="1">
      <c r="A39" s="262"/>
      <c r="B39" s="267"/>
      <c r="C39" s="264"/>
      <c r="D39" s="264"/>
      <c r="E39" s="56"/>
      <c r="F39" s="268"/>
      <c r="G39" s="224"/>
      <c r="H39" s="224"/>
      <c r="I39" s="224"/>
    </row>
    <row r="40" spans="1:9" s="58" customFormat="1" ht="13">
      <c r="A40" s="244" t="s">
        <v>68</v>
      </c>
      <c r="B40" s="245" t="s">
        <v>21</v>
      </c>
      <c r="C40" s="246" t="s">
        <v>22</v>
      </c>
      <c r="D40" s="247" t="s">
        <v>23</v>
      </c>
      <c r="E40" s="248" t="s">
        <v>24</v>
      </c>
      <c r="F40" s="249" t="s">
        <v>69</v>
      </c>
      <c r="G40" s="224"/>
      <c r="H40" s="224"/>
      <c r="I40" s="224"/>
    </row>
    <row r="41" spans="1:9" s="58" customFormat="1" ht="13">
      <c r="A41" s="235"/>
      <c r="B41" s="269"/>
      <c r="C41" s="227"/>
      <c r="D41" s="227"/>
      <c r="E41" s="12"/>
      <c r="F41" s="238"/>
      <c r="G41" s="224"/>
      <c r="H41" s="224"/>
      <c r="I41" s="224"/>
    </row>
    <row r="42" spans="1:9" s="58" customFormat="1" ht="37.5">
      <c r="A42" s="235" t="s">
        <v>71</v>
      </c>
      <c r="B42" s="226" t="s">
        <v>151</v>
      </c>
      <c r="C42" s="227">
        <v>4</v>
      </c>
      <c r="D42" s="238" t="s">
        <v>77</v>
      </c>
      <c r="E42" s="12"/>
      <c r="F42" s="54">
        <f>C42*E42</f>
        <v>0</v>
      </c>
      <c r="G42" s="224"/>
      <c r="H42" s="224"/>
      <c r="I42" s="224"/>
    </row>
    <row r="43" spans="1:9" s="58" customFormat="1" ht="13">
      <c r="A43" s="235"/>
      <c r="B43" s="226"/>
      <c r="C43" s="227"/>
      <c r="D43" s="238"/>
      <c r="E43" s="12"/>
      <c r="F43" s="39"/>
      <c r="G43" s="224"/>
      <c r="H43" s="224"/>
      <c r="I43" s="224"/>
    </row>
    <row r="44" spans="1:9" s="58" customFormat="1" ht="50">
      <c r="A44" s="235" t="s">
        <v>73</v>
      </c>
      <c r="B44" s="226" t="s">
        <v>272</v>
      </c>
      <c r="C44" s="227">
        <v>68</v>
      </c>
      <c r="D44" s="238" t="s">
        <v>77</v>
      </c>
      <c r="E44" s="388"/>
      <c r="F44" s="54">
        <f>C44*E44</f>
        <v>0</v>
      </c>
      <c r="G44" s="224"/>
      <c r="H44" s="224"/>
      <c r="I44" s="224"/>
    </row>
    <row r="45" spans="1:9" s="58" customFormat="1" ht="13">
      <c r="A45" s="235"/>
      <c r="B45" s="226"/>
      <c r="C45" s="227"/>
      <c r="D45" s="238"/>
      <c r="E45" s="12"/>
      <c r="F45" s="39"/>
      <c r="G45" s="224"/>
      <c r="H45" s="224"/>
      <c r="I45" s="224"/>
    </row>
    <row r="46" spans="1:9" s="58" customFormat="1" ht="50">
      <c r="A46" s="235" t="s">
        <v>74</v>
      </c>
      <c r="B46" s="321" t="s">
        <v>278</v>
      </c>
      <c r="C46" s="227">
        <v>8</v>
      </c>
      <c r="D46" s="238" t="s">
        <v>77</v>
      </c>
      <c r="E46" s="388"/>
      <c r="F46" s="54">
        <f>C46*E46</f>
        <v>0</v>
      </c>
      <c r="G46" s="224"/>
      <c r="H46" s="224"/>
      <c r="I46" s="224"/>
    </row>
    <row r="47" spans="1:9" s="58" customFormat="1" ht="13">
      <c r="A47" s="235"/>
      <c r="B47" s="42"/>
      <c r="C47" s="227"/>
      <c r="D47" s="238"/>
      <c r="E47" s="12"/>
      <c r="F47" s="39"/>
      <c r="G47" s="224"/>
      <c r="H47" s="224"/>
      <c r="I47" s="224"/>
    </row>
    <row r="48" spans="1:9" s="58" customFormat="1" ht="37.5">
      <c r="A48" s="235" t="s">
        <v>75</v>
      </c>
      <c r="B48" s="271" t="s">
        <v>152</v>
      </c>
      <c r="C48" s="227">
        <v>3</v>
      </c>
      <c r="D48" s="238" t="s">
        <v>77</v>
      </c>
      <c r="E48" s="272"/>
      <c r="F48" s="54">
        <f>C48*E48</f>
        <v>0</v>
      </c>
      <c r="G48" s="224"/>
      <c r="H48" s="224"/>
      <c r="I48" s="224"/>
    </row>
    <row r="49" spans="1:9" s="58" customFormat="1" ht="13">
      <c r="A49" s="235"/>
      <c r="B49" s="271"/>
      <c r="C49" s="227"/>
      <c r="D49" s="238"/>
      <c r="E49" s="272"/>
      <c r="F49" s="39"/>
      <c r="G49" s="224"/>
      <c r="H49" s="224"/>
      <c r="I49" s="224"/>
    </row>
    <row r="50" spans="1:9" s="58" customFormat="1" ht="50">
      <c r="A50" s="235" t="s">
        <v>76</v>
      </c>
      <c r="B50" s="271" t="s">
        <v>273</v>
      </c>
      <c r="C50" s="227">
        <v>8</v>
      </c>
      <c r="D50" s="238" t="s">
        <v>77</v>
      </c>
      <c r="E50" s="388"/>
      <c r="F50" s="54">
        <f>C50*E50</f>
        <v>0</v>
      </c>
      <c r="G50" s="224"/>
      <c r="H50" s="224"/>
      <c r="I50" s="224"/>
    </row>
    <row r="51" spans="1:9" s="58" customFormat="1" ht="13">
      <c r="A51" s="235"/>
      <c r="B51" s="42"/>
      <c r="C51" s="227"/>
      <c r="D51" s="238"/>
      <c r="E51" s="12"/>
      <c r="F51" s="39"/>
      <c r="G51" s="224"/>
      <c r="H51" s="224"/>
      <c r="I51" s="224"/>
    </row>
    <row r="52" spans="1:9" s="58" customFormat="1" ht="37.5">
      <c r="A52" s="235" t="s">
        <v>78</v>
      </c>
      <c r="B52" s="226" t="s">
        <v>153</v>
      </c>
      <c r="C52" s="227">
        <v>3</v>
      </c>
      <c r="D52" s="238" t="s">
        <v>77</v>
      </c>
      <c r="E52" s="12"/>
      <c r="F52" s="54">
        <f>C52*E52</f>
        <v>0</v>
      </c>
    </row>
    <row r="53" spans="1:9" s="58" customFormat="1" ht="13">
      <c r="A53" s="235"/>
      <c r="B53" s="226"/>
      <c r="C53" s="227"/>
      <c r="D53" s="238"/>
      <c r="E53" s="12"/>
      <c r="F53" s="39"/>
      <c r="G53" s="224"/>
      <c r="H53" s="224"/>
      <c r="I53" s="224"/>
    </row>
    <row r="54" spans="1:9" s="58" customFormat="1" ht="50">
      <c r="A54" s="235" t="s">
        <v>79</v>
      </c>
      <c r="B54" s="226" t="s">
        <v>280</v>
      </c>
      <c r="C54" s="227">
        <v>9</v>
      </c>
      <c r="D54" s="238" t="s">
        <v>77</v>
      </c>
      <c r="E54" s="388"/>
      <c r="F54" s="54">
        <f>C54*E54</f>
        <v>0</v>
      </c>
      <c r="G54" s="224"/>
      <c r="H54" s="224"/>
      <c r="I54" s="224"/>
    </row>
    <row r="55" spans="1:9" s="58" customFormat="1" ht="13">
      <c r="A55" s="235"/>
      <c r="B55" s="226"/>
      <c r="C55" s="227"/>
      <c r="D55" s="273"/>
      <c r="E55" s="12"/>
      <c r="F55" s="39"/>
      <c r="G55" s="224"/>
      <c r="H55" s="224"/>
      <c r="I55" s="224"/>
    </row>
    <row r="56" spans="1:9" s="58" customFormat="1" ht="37.5">
      <c r="A56" s="235" t="s">
        <v>80</v>
      </c>
      <c r="B56" s="226" t="s">
        <v>154</v>
      </c>
      <c r="C56" s="227">
        <v>4</v>
      </c>
      <c r="D56" s="238" t="s">
        <v>77</v>
      </c>
      <c r="E56" s="12"/>
      <c r="F56" s="54">
        <f>C56*E56</f>
        <v>0</v>
      </c>
      <c r="G56" s="224"/>
      <c r="H56" s="224"/>
      <c r="I56" s="224"/>
    </row>
    <row r="57" spans="1:9" s="58" customFormat="1" ht="13">
      <c r="A57" s="235"/>
      <c r="B57" s="226"/>
      <c r="C57" s="227"/>
      <c r="D57" s="238"/>
      <c r="E57" s="12"/>
      <c r="F57" s="54"/>
      <c r="G57" s="224"/>
      <c r="H57" s="224"/>
      <c r="I57" s="224"/>
    </row>
    <row r="58" spans="1:9" s="58" customFormat="1" ht="50">
      <c r="A58" s="235" t="s">
        <v>81</v>
      </c>
      <c r="B58" s="226" t="s">
        <v>281</v>
      </c>
      <c r="C58" s="227">
        <v>2</v>
      </c>
      <c r="D58" s="238" t="s">
        <v>77</v>
      </c>
      <c r="E58" s="388"/>
      <c r="F58" s="54">
        <f>C58*E58</f>
        <v>0</v>
      </c>
      <c r="G58" s="224"/>
      <c r="H58" s="224"/>
      <c r="I58" s="224"/>
    </row>
    <row r="59" spans="1:9" s="58" customFormat="1" ht="13">
      <c r="A59" s="235"/>
      <c r="B59" s="226"/>
      <c r="C59" s="227"/>
      <c r="D59" s="238"/>
      <c r="E59" s="12"/>
      <c r="F59" s="54"/>
      <c r="G59" s="224"/>
      <c r="H59" s="224"/>
      <c r="I59" s="224"/>
    </row>
    <row r="60" spans="1:9" s="58" customFormat="1" ht="37.5">
      <c r="A60" s="235" t="s">
        <v>82</v>
      </c>
      <c r="B60" s="274" t="s">
        <v>45</v>
      </c>
      <c r="C60" s="275">
        <v>3</v>
      </c>
      <c r="D60" s="276" t="s">
        <v>72</v>
      </c>
      <c r="E60" s="393"/>
      <c r="F60" s="54">
        <f>C60*E60</f>
        <v>0</v>
      </c>
      <c r="G60" s="224"/>
      <c r="H60" s="224"/>
      <c r="I60" s="224"/>
    </row>
    <row r="61" spans="1:9" s="58" customFormat="1" ht="13">
      <c r="A61" s="235"/>
      <c r="B61" s="226"/>
      <c r="C61" s="227"/>
      <c r="D61" s="227"/>
      <c r="E61" s="12"/>
      <c r="F61" s="238"/>
      <c r="G61" s="224"/>
      <c r="H61" s="224"/>
      <c r="I61" s="224"/>
    </row>
    <row r="62" spans="1:9" s="58" customFormat="1" ht="25">
      <c r="A62" s="235" t="s">
        <v>83</v>
      </c>
      <c r="B62" s="42" t="s">
        <v>117</v>
      </c>
      <c r="C62" s="227">
        <v>31</v>
      </c>
      <c r="D62" s="238" t="s">
        <v>70</v>
      </c>
      <c r="E62" s="1"/>
      <c r="F62" s="54">
        <f>C62*E62</f>
        <v>0</v>
      </c>
      <c r="G62" s="224"/>
    </row>
    <row r="63" spans="1:9" s="58" customFormat="1" ht="13">
      <c r="A63" s="235"/>
      <c r="B63" s="42"/>
      <c r="C63" s="227"/>
      <c r="D63" s="238"/>
      <c r="E63" s="1"/>
      <c r="F63" s="39"/>
      <c r="G63" s="224"/>
      <c r="H63" s="224"/>
      <c r="I63" s="224"/>
    </row>
    <row r="64" spans="1:9" s="58" customFormat="1" ht="25">
      <c r="A64" s="235" t="s">
        <v>92</v>
      </c>
      <c r="B64" s="42" t="s">
        <v>155</v>
      </c>
      <c r="C64" s="227">
        <v>7</v>
      </c>
      <c r="D64" s="238" t="s">
        <v>70</v>
      </c>
      <c r="E64" s="1"/>
      <c r="F64" s="54">
        <f>C64*E64</f>
        <v>0</v>
      </c>
      <c r="G64" s="224"/>
      <c r="H64" s="224"/>
      <c r="I64" s="224"/>
    </row>
    <row r="65" spans="1:9" s="58" customFormat="1" ht="13">
      <c r="A65" s="235"/>
      <c r="B65" s="226"/>
      <c r="C65" s="227"/>
      <c r="D65" s="227"/>
      <c r="E65" s="12"/>
      <c r="F65" s="238"/>
      <c r="G65" s="224"/>
      <c r="H65" s="224"/>
      <c r="I65" s="224"/>
    </row>
    <row r="66" spans="1:9" s="58" customFormat="1" ht="50">
      <c r="A66" s="235" t="s">
        <v>93</v>
      </c>
      <c r="B66" s="42" t="s">
        <v>206</v>
      </c>
      <c r="C66" s="227">
        <v>25</v>
      </c>
      <c r="D66" s="238" t="s">
        <v>77</v>
      </c>
      <c r="E66" s="1"/>
      <c r="F66" s="54">
        <f>C66*E66</f>
        <v>0</v>
      </c>
      <c r="G66" s="224"/>
      <c r="H66" s="224"/>
      <c r="I66" s="224"/>
    </row>
    <row r="67" spans="1:9" s="58" customFormat="1" ht="13">
      <c r="A67" s="235"/>
      <c r="B67" s="42"/>
      <c r="C67" s="227"/>
      <c r="D67" s="238"/>
      <c r="E67" s="1"/>
      <c r="F67" s="39"/>
      <c r="G67" s="224"/>
      <c r="H67" s="224"/>
      <c r="I67" s="224"/>
    </row>
    <row r="68" spans="1:9" s="58" customFormat="1" ht="50">
      <c r="A68" s="235" t="s">
        <v>94</v>
      </c>
      <c r="B68" s="42" t="s">
        <v>207</v>
      </c>
      <c r="C68" s="227">
        <v>2</v>
      </c>
      <c r="D68" s="238" t="s">
        <v>77</v>
      </c>
      <c r="E68" s="1"/>
      <c r="F68" s="54">
        <f>C68*E68</f>
        <v>0</v>
      </c>
      <c r="G68" s="224"/>
      <c r="H68" s="224"/>
      <c r="I68" s="224"/>
    </row>
    <row r="69" spans="1:9" s="58" customFormat="1" ht="13">
      <c r="A69" s="235"/>
      <c r="B69" s="42"/>
      <c r="C69" s="227"/>
      <c r="D69" s="238"/>
      <c r="E69" s="1"/>
      <c r="F69" s="39"/>
      <c r="G69" s="224"/>
      <c r="H69" s="224"/>
      <c r="I69" s="224"/>
    </row>
    <row r="70" spans="1:9" s="58" customFormat="1" ht="37.5">
      <c r="A70" s="235" t="s">
        <v>95</v>
      </c>
      <c r="B70" s="226" t="s">
        <v>156</v>
      </c>
      <c r="C70" s="227">
        <v>7</v>
      </c>
      <c r="D70" s="238" t="s">
        <v>77</v>
      </c>
      <c r="E70" s="1"/>
      <c r="F70" s="54">
        <f>C70*E70</f>
        <v>0</v>
      </c>
      <c r="G70" s="224"/>
      <c r="H70" s="224"/>
      <c r="I70" s="224"/>
    </row>
    <row r="71" spans="1:9" s="58" customFormat="1" ht="13">
      <c r="A71" s="235"/>
      <c r="B71" s="226"/>
      <c r="C71" s="227"/>
      <c r="D71" s="238"/>
      <c r="E71" s="1"/>
      <c r="F71" s="54"/>
      <c r="G71" s="224"/>
      <c r="H71" s="224"/>
      <c r="I71" s="224"/>
    </row>
    <row r="72" spans="1:9" s="58" customFormat="1" ht="25">
      <c r="A72" s="235" t="s">
        <v>96</v>
      </c>
      <c r="B72" s="226" t="s">
        <v>157</v>
      </c>
      <c r="C72" s="227">
        <v>7</v>
      </c>
      <c r="D72" s="238" t="s">
        <v>77</v>
      </c>
      <c r="E72" s="1"/>
      <c r="F72" s="54">
        <f>C72*E72</f>
        <v>0</v>
      </c>
      <c r="G72" s="224"/>
      <c r="H72" s="224"/>
      <c r="I72" s="224"/>
    </row>
    <row r="73" spans="1:9" s="58" customFormat="1" ht="13">
      <c r="A73" s="235"/>
      <c r="B73" s="226"/>
      <c r="C73" s="227"/>
      <c r="D73" s="238"/>
      <c r="E73" s="1"/>
      <c r="F73" s="39"/>
      <c r="G73" s="224"/>
      <c r="H73" s="224"/>
      <c r="I73" s="224"/>
    </row>
    <row r="74" spans="1:9" s="58" customFormat="1" ht="37.5">
      <c r="A74" s="235" t="s">
        <v>97</v>
      </c>
      <c r="B74" s="226" t="s">
        <v>159</v>
      </c>
      <c r="C74" s="227">
        <v>17</v>
      </c>
      <c r="D74" s="238" t="s">
        <v>77</v>
      </c>
      <c r="E74" s="389"/>
      <c r="F74" s="54">
        <f>C74*E74</f>
        <v>0</v>
      </c>
      <c r="G74" s="224"/>
      <c r="H74" s="224"/>
      <c r="I74" s="224"/>
    </row>
    <row r="75" spans="1:9" s="58" customFormat="1" ht="13">
      <c r="A75" s="235"/>
      <c r="B75" s="226"/>
      <c r="C75" s="277"/>
      <c r="D75" s="278"/>
      <c r="E75" s="1"/>
      <c r="F75" s="183"/>
      <c r="G75" s="224"/>
      <c r="H75" s="224"/>
      <c r="I75" s="224"/>
    </row>
    <row r="76" spans="1:9" s="58" customFormat="1" ht="37.5">
      <c r="A76" s="235" t="s">
        <v>98</v>
      </c>
      <c r="B76" s="226" t="s">
        <v>118</v>
      </c>
      <c r="C76" s="227">
        <v>8</v>
      </c>
      <c r="D76" s="238" t="s">
        <v>77</v>
      </c>
      <c r="E76" s="389"/>
      <c r="F76" s="54">
        <f>C76*E76</f>
        <v>0</v>
      </c>
      <c r="G76" s="224"/>
      <c r="H76" s="224"/>
      <c r="I76" s="224"/>
    </row>
    <row r="77" spans="1:9" s="58" customFormat="1" ht="13">
      <c r="A77" s="235"/>
      <c r="B77" s="226"/>
      <c r="C77" s="273"/>
      <c r="D77" s="238"/>
      <c r="E77" s="1"/>
      <c r="F77" s="39"/>
      <c r="G77" s="224"/>
      <c r="H77" s="224"/>
      <c r="I77" s="224"/>
    </row>
    <row r="78" spans="1:9" s="58" customFormat="1" ht="162.5">
      <c r="A78" s="235" t="s">
        <v>99</v>
      </c>
      <c r="B78" s="279" t="s">
        <v>286</v>
      </c>
      <c r="C78" s="227">
        <v>36</v>
      </c>
      <c r="D78" s="238" t="s">
        <v>77</v>
      </c>
      <c r="E78" s="389"/>
      <c r="F78" s="54">
        <f>C78*E78</f>
        <v>0</v>
      </c>
      <c r="G78" s="224"/>
      <c r="H78" s="224"/>
      <c r="I78" s="224"/>
    </row>
    <row r="79" spans="1:9" s="58" customFormat="1" ht="13">
      <c r="A79" s="235"/>
      <c r="B79" s="226"/>
      <c r="C79" s="227"/>
      <c r="D79" s="227"/>
      <c r="E79" s="12"/>
      <c r="F79" s="39"/>
      <c r="G79" s="224"/>
      <c r="H79" s="224"/>
      <c r="I79" s="224"/>
    </row>
    <row r="80" spans="1:9" s="58" customFormat="1" ht="13.5" thickBot="1">
      <c r="A80" s="262"/>
      <c r="B80" s="263" t="s">
        <v>119</v>
      </c>
      <c r="C80" s="280"/>
      <c r="D80" s="281"/>
      <c r="E80" s="282"/>
      <c r="F80" s="265">
        <f>SUM(F41:F79)</f>
        <v>0</v>
      </c>
      <c r="G80" s="224"/>
      <c r="H80" s="224"/>
      <c r="I80" s="224"/>
    </row>
    <row r="81" spans="1:9" s="58" customFormat="1" ht="13">
      <c r="A81" s="235"/>
      <c r="B81" s="266"/>
      <c r="C81" s="283"/>
      <c r="D81" s="224"/>
      <c r="E81" s="258"/>
      <c r="F81" s="57"/>
      <c r="G81" s="224"/>
      <c r="H81" s="224"/>
      <c r="I81" s="224"/>
    </row>
    <row r="82" spans="1:9" s="58" customFormat="1" ht="13">
      <c r="A82" s="235"/>
      <c r="B82" s="266"/>
      <c r="C82" s="283"/>
      <c r="D82" s="224"/>
      <c r="E82" s="258"/>
      <c r="F82" s="57"/>
      <c r="G82" s="224"/>
      <c r="H82" s="224"/>
      <c r="I82" s="224"/>
    </row>
    <row r="83" spans="1:9" s="58" customFormat="1" ht="13">
      <c r="A83" s="240" t="s">
        <v>15</v>
      </c>
      <c r="B83" s="241" t="s">
        <v>30</v>
      </c>
      <c r="C83" s="230"/>
      <c r="D83" s="230"/>
      <c r="E83" s="53"/>
      <c r="F83" s="243"/>
      <c r="G83" s="224"/>
      <c r="H83" s="224"/>
      <c r="I83" s="224"/>
    </row>
    <row r="84" spans="1:9" s="58" customFormat="1" ht="13.5" thickBot="1">
      <c r="A84" s="235"/>
      <c r="B84" s="226"/>
      <c r="C84" s="227"/>
      <c r="D84" s="227"/>
      <c r="E84" s="12"/>
      <c r="F84" s="238"/>
      <c r="G84" s="224"/>
      <c r="H84" s="224"/>
      <c r="I84" s="224"/>
    </row>
    <row r="85" spans="1:9" s="58" customFormat="1" ht="13">
      <c r="A85" s="244" t="s">
        <v>68</v>
      </c>
      <c r="B85" s="245" t="s">
        <v>21</v>
      </c>
      <c r="C85" s="246" t="s">
        <v>22</v>
      </c>
      <c r="D85" s="247" t="s">
        <v>23</v>
      </c>
      <c r="E85" s="248" t="s">
        <v>24</v>
      </c>
      <c r="F85" s="249" t="s">
        <v>69</v>
      </c>
      <c r="G85" s="224"/>
      <c r="H85" s="224"/>
      <c r="I85" s="224"/>
    </row>
    <row r="86" spans="1:9" s="58" customFormat="1" ht="13">
      <c r="A86" s="235"/>
      <c r="B86" s="226"/>
      <c r="C86" s="227"/>
      <c r="D86" s="227"/>
      <c r="E86" s="12"/>
      <c r="F86" s="238"/>
      <c r="G86" s="224"/>
      <c r="H86" s="224"/>
      <c r="I86" s="224"/>
    </row>
    <row r="87" spans="1:9" s="58" customFormat="1" ht="75">
      <c r="A87" s="235" t="s">
        <v>29</v>
      </c>
      <c r="B87" s="226" t="s">
        <v>165</v>
      </c>
      <c r="C87" s="227">
        <v>4</v>
      </c>
      <c r="D87" s="238" t="s">
        <v>11</v>
      </c>
      <c r="E87" s="12"/>
      <c r="F87" s="54">
        <f>C87*E87</f>
        <v>0</v>
      </c>
      <c r="G87" s="224"/>
      <c r="H87" s="224"/>
      <c r="I87" s="224"/>
    </row>
    <row r="88" spans="1:9" s="58" customFormat="1" ht="13">
      <c r="A88" s="235"/>
      <c r="B88" s="226"/>
      <c r="C88" s="227"/>
      <c r="D88" s="238"/>
      <c r="E88" s="12"/>
      <c r="F88" s="54"/>
      <c r="G88" s="224"/>
      <c r="H88" s="224"/>
      <c r="I88" s="224"/>
    </row>
    <row r="89" spans="1:9" s="58" customFormat="1" ht="75">
      <c r="A89" s="235" t="s">
        <v>84</v>
      </c>
      <c r="B89" s="226" t="s">
        <v>292</v>
      </c>
      <c r="C89" s="227">
        <v>27</v>
      </c>
      <c r="D89" s="238" t="s">
        <v>11</v>
      </c>
      <c r="E89" s="188"/>
      <c r="F89" s="54">
        <f>C89*E89</f>
        <v>0</v>
      </c>
      <c r="G89" s="224"/>
      <c r="H89" s="224"/>
    </row>
    <row r="90" spans="1:9" s="58" customFormat="1" ht="13">
      <c r="A90" s="235"/>
      <c r="B90" s="187"/>
      <c r="C90" s="346"/>
      <c r="D90" s="347"/>
      <c r="E90" s="12"/>
      <c r="F90" s="54"/>
      <c r="G90" s="224"/>
      <c r="H90" s="224"/>
      <c r="I90" s="224"/>
    </row>
    <row r="91" spans="1:9" s="58" customFormat="1" ht="62.5">
      <c r="A91" s="235" t="s">
        <v>100</v>
      </c>
      <c r="B91" s="226" t="s">
        <v>294</v>
      </c>
      <c r="C91" s="227"/>
      <c r="D91" s="238"/>
      <c r="E91" s="12"/>
      <c r="F91" s="39"/>
      <c r="G91" s="224"/>
      <c r="H91" s="224"/>
      <c r="I91" s="224"/>
    </row>
    <row r="92" spans="1:9" s="58" customFormat="1" ht="13">
      <c r="A92" s="235"/>
      <c r="B92" s="226"/>
      <c r="C92" s="227"/>
      <c r="D92" s="238"/>
      <c r="E92" s="12"/>
      <c r="F92" s="39"/>
      <c r="G92" s="224"/>
      <c r="H92" s="224"/>
      <c r="I92" s="224"/>
    </row>
    <row r="93" spans="1:9" s="58" customFormat="1" ht="13">
      <c r="A93" s="235"/>
      <c r="B93" s="226" t="s">
        <v>180</v>
      </c>
      <c r="C93" s="192">
        <v>1</v>
      </c>
      <c r="D93" s="193" t="s">
        <v>18</v>
      </c>
      <c r="E93" s="184"/>
      <c r="F93" s="54">
        <f t="shared" ref="F93:F94" si="0">C93*E93</f>
        <v>0</v>
      </c>
      <c r="G93" s="224"/>
      <c r="H93" s="224"/>
      <c r="I93" s="224"/>
    </row>
    <row r="94" spans="1:9" s="58" customFormat="1" ht="13">
      <c r="A94" s="235"/>
      <c r="B94" s="226" t="s">
        <v>121</v>
      </c>
      <c r="C94" s="192">
        <v>2</v>
      </c>
      <c r="D94" s="193" t="s">
        <v>18</v>
      </c>
      <c r="E94" s="184"/>
      <c r="F94" s="54">
        <f t="shared" si="0"/>
        <v>0</v>
      </c>
      <c r="G94" s="224"/>
      <c r="H94" s="224"/>
      <c r="I94" s="224"/>
    </row>
    <row r="95" spans="1:9" s="58" customFormat="1" ht="13">
      <c r="A95" s="235"/>
      <c r="B95" s="226"/>
      <c r="C95" s="192"/>
      <c r="D95" s="193"/>
      <c r="E95" s="184"/>
      <c r="F95" s="54"/>
      <c r="G95" s="224"/>
      <c r="H95" s="224"/>
      <c r="I95" s="224"/>
    </row>
    <row r="96" spans="1:9" s="58" customFormat="1" ht="208.5" customHeight="1">
      <c r="A96" s="235" t="s">
        <v>103</v>
      </c>
      <c r="B96" s="194" t="s">
        <v>176</v>
      </c>
      <c r="C96" s="192"/>
      <c r="D96" s="193"/>
      <c r="E96" s="184"/>
      <c r="F96" s="54"/>
      <c r="G96" s="224"/>
      <c r="H96" s="224"/>
      <c r="I96" s="224"/>
    </row>
    <row r="97" spans="1:12" s="58" customFormat="1" ht="13">
      <c r="A97" s="235"/>
      <c r="B97" s="226" t="s">
        <v>133</v>
      </c>
      <c r="C97" s="192">
        <v>2</v>
      </c>
      <c r="D97" s="193" t="s">
        <v>18</v>
      </c>
      <c r="E97" s="184"/>
      <c r="F97" s="54">
        <f t="shared" ref="F97" si="1">C97*E97</f>
        <v>0</v>
      </c>
      <c r="G97" s="224"/>
      <c r="H97" s="224"/>
      <c r="I97" s="224"/>
    </row>
    <row r="98" spans="1:12" s="58" customFormat="1" ht="13">
      <c r="A98" s="235"/>
      <c r="B98" s="226"/>
      <c r="C98" s="192"/>
      <c r="D98" s="193"/>
      <c r="E98" s="184"/>
      <c r="F98" s="39"/>
      <c r="G98" s="224"/>
      <c r="H98" s="224"/>
      <c r="I98" s="224"/>
    </row>
    <row r="99" spans="1:12" s="58" customFormat="1" ht="25">
      <c r="A99" s="285" t="s">
        <v>104</v>
      </c>
      <c r="B99" s="42" t="s">
        <v>290</v>
      </c>
      <c r="C99" s="189">
        <v>2</v>
      </c>
      <c r="D99" s="286" t="s">
        <v>18</v>
      </c>
      <c r="E99" s="184"/>
      <c r="F99" s="54">
        <f>C99*E99</f>
        <v>0</v>
      </c>
      <c r="G99" s="334"/>
      <c r="H99" s="333"/>
      <c r="I99" s="333"/>
    </row>
    <row r="100" spans="1:12" s="58" customFormat="1" ht="13">
      <c r="A100" s="235"/>
      <c r="B100" s="44"/>
      <c r="C100" s="192"/>
      <c r="D100" s="193"/>
      <c r="E100" s="184"/>
      <c r="F100" s="39"/>
      <c r="G100" s="224"/>
      <c r="H100" s="224"/>
      <c r="I100" s="224"/>
    </row>
    <row r="101" spans="1:12" s="58" customFormat="1" ht="75">
      <c r="A101" s="285" t="s">
        <v>105</v>
      </c>
      <c r="B101" s="194" t="s">
        <v>295</v>
      </c>
      <c r="C101" s="192">
        <v>2</v>
      </c>
      <c r="D101" s="193" t="s">
        <v>18</v>
      </c>
      <c r="E101" s="184"/>
      <c r="F101" s="54">
        <f>C101*E101</f>
        <v>0</v>
      </c>
      <c r="G101" s="224"/>
      <c r="H101" s="224"/>
      <c r="I101" s="224"/>
    </row>
    <row r="102" spans="1:12" s="58" customFormat="1" ht="13">
      <c r="A102" s="235"/>
      <c r="B102" s="44"/>
      <c r="C102" s="192"/>
      <c r="D102" s="193"/>
      <c r="E102" s="184"/>
      <c r="F102" s="54"/>
      <c r="G102" s="224"/>
      <c r="H102" s="224"/>
      <c r="I102" s="224"/>
    </row>
    <row r="103" spans="1:12" s="58" customFormat="1" ht="37.5">
      <c r="A103" s="285" t="s">
        <v>106</v>
      </c>
      <c r="B103" s="44" t="s">
        <v>235</v>
      </c>
      <c r="C103" s="192">
        <v>2</v>
      </c>
      <c r="D103" s="193" t="s">
        <v>18</v>
      </c>
      <c r="E103" s="184"/>
      <c r="F103" s="54">
        <f>C103*E103</f>
        <v>0</v>
      </c>
      <c r="G103" s="224"/>
      <c r="H103" s="224"/>
      <c r="I103" s="224"/>
    </row>
    <row r="104" spans="1:12" s="58" customFormat="1" ht="13">
      <c r="A104" s="235"/>
      <c r="B104" s="171"/>
      <c r="C104" s="189"/>
      <c r="D104" s="190"/>
      <c r="E104" s="191"/>
      <c r="F104" s="54"/>
      <c r="G104" s="287"/>
      <c r="H104" s="287"/>
      <c r="I104" s="287"/>
    </row>
    <row r="105" spans="1:12" s="58" customFormat="1" ht="37.5">
      <c r="A105" s="285" t="s">
        <v>107</v>
      </c>
      <c r="B105" s="44" t="s">
        <v>123</v>
      </c>
      <c r="C105" s="192">
        <v>2</v>
      </c>
      <c r="D105" s="193" t="s">
        <v>18</v>
      </c>
      <c r="E105" s="397"/>
      <c r="F105" s="54">
        <f>C105*E105</f>
        <v>0</v>
      </c>
      <c r="G105" s="224"/>
      <c r="H105" s="224"/>
      <c r="I105" s="224"/>
    </row>
    <row r="106" spans="1:12" s="58" customFormat="1" ht="13">
      <c r="A106" s="235"/>
      <c r="B106" s="44"/>
      <c r="C106" s="192"/>
      <c r="D106" s="193"/>
      <c r="E106" s="184"/>
      <c r="F106" s="54"/>
      <c r="G106" s="224"/>
      <c r="H106" s="224"/>
      <c r="I106" s="224"/>
    </row>
    <row r="107" spans="1:12" s="58" customFormat="1" ht="25">
      <c r="A107" s="285" t="s">
        <v>109</v>
      </c>
      <c r="B107" s="42" t="s">
        <v>170</v>
      </c>
      <c r="C107" s="189">
        <v>1</v>
      </c>
      <c r="D107" s="190" t="s">
        <v>18</v>
      </c>
      <c r="E107" s="191"/>
      <c r="F107" s="54">
        <f>C107*E107</f>
        <v>0</v>
      </c>
      <c r="G107" s="348"/>
      <c r="H107" s="348"/>
      <c r="I107" s="348"/>
      <c r="J107" s="349"/>
      <c r="K107" s="349"/>
      <c r="L107" s="349"/>
    </row>
    <row r="108" spans="1:12" s="58" customFormat="1" ht="13">
      <c r="A108" s="235"/>
      <c r="B108" s="42"/>
      <c r="C108" s="192"/>
      <c r="D108" s="193"/>
      <c r="E108" s="335"/>
      <c r="F108" s="54"/>
      <c r="G108" s="224"/>
      <c r="H108" s="224"/>
      <c r="I108" s="224"/>
    </row>
    <row r="109" spans="1:12" s="58" customFormat="1" ht="257" customHeight="1">
      <c r="A109" s="285" t="s">
        <v>110</v>
      </c>
      <c r="B109" s="400" t="s">
        <v>299</v>
      </c>
      <c r="C109" s="189">
        <v>1</v>
      </c>
      <c r="D109" s="190" t="s">
        <v>18</v>
      </c>
      <c r="E109" s="398"/>
      <c r="F109" s="54">
        <f>C109*E109</f>
        <v>0</v>
      </c>
      <c r="G109" s="348"/>
      <c r="H109" s="348"/>
      <c r="I109" s="348"/>
      <c r="J109" s="349"/>
      <c r="K109" s="349"/>
      <c r="L109" s="349"/>
    </row>
    <row r="110" spans="1:12" s="58" customFormat="1" ht="13">
      <c r="A110" s="235"/>
      <c r="B110" s="44"/>
      <c r="C110" s="192"/>
      <c r="D110" s="193"/>
      <c r="E110" s="184"/>
      <c r="F110" s="39"/>
      <c r="G110" s="224"/>
      <c r="H110" s="224"/>
      <c r="I110" s="224"/>
    </row>
    <row r="111" spans="1:12" s="58" customFormat="1" ht="14" customHeight="1" thickBot="1">
      <c r="A111" s="262"/>
      <c r="B111" s="263" t="s">
        <v>124</v>
      </c>
      <c r="C111" s="264"/>
      <c r="D111" s="264"/>
      <c r="E111" s="56"/>
      <c r="F111" s="265">
        <f>SUM(F86:F110)</f>
        <v>0</v>
      </c>
      <c r="G111" s="224"/>
      <c r="H111" s="224"/>
      <c r="I111" s="224"/>
    </row>
    <row r="112" spans="1:12" s="58" customFormat="1" ht="13">
      <c r="A112" s="235"/>
      <c r="B112" s="266"/>
      <c r="C112" s="227"/>
      <c r="D112" s="227"/>
      <c r="E112" s="1"/>
      <c r="F112" s="57"/>
      <c r="G112" s="224"/>
      <c r="H112" s="224"/>
      <c r="I112" s="224"/>
    </row>
    <row r="113" spans="1:9" s="58" customFormat="1" ht="13">
      <c r="A113" s="235"/>
      <c r="B113" s="266"/>
      <c r="C113" s="227"/>
      <c r="D113" s="227"/>
      <c r="E113" s="1"/>
      <c r="F113" s="57"/>
      <c r="G113" s="224"/>
      <c r="H113" s="224"/>
      <c r="I113" s="224"/>
    </row>
    <row r="114" spans="1:9" s="58" customFormat="1" ht="13">
      <c r="A114" s="240" t="s">
        <v>16</v>
      </c>
      <c r="B114" s="241" t="s">
        <v>20</v>
      </c>
      <c r="C114" s="230"/>
      <c r="D114" s="230"/>
      <c r="E114" s="53"/>
      <c r="F114" s="243"/>
      <c r="G114" s="224"/>
      <c r="H114" s="224"/>
      <c r="I114" s="224"/>
    </row>
    <row r="115" spans="1:9" s="58" customFormat="1" ht="13.5" thickBot="1">
      <c r="A115" s="235"/>
      <c r="B115" s="269"/>
      <c r="C115" s="227"/>
      <c r="D115" s="227"/>
      <c r="E115" s="1"/>
      <c r="F115" s="238"/>
      <c r="G115" s="224"/>
      <c r="H115" s="224"/>
      <c r="I115" s="224"/>
    </row>
    <row r="116" spans="1:9" s="58" customFormat="1" ht="13">
      <c r="A116" s="244" t="s">
        <v>68</v>
      </c>
      <c r="B116" s="245" t="s">
        <v>21</v>
      </c>
      <c r="C116" s="246" t="s">
        <v>22</v>
      </c>
      <c r="D116" s="247" t="s">
        <v>23</v>
      </c>
      <c r="E116" s="248" t="s">
        <v>24</v>
      </c>
      <c r="F116" s="249" t="s">
        <v>69</v>
      </c>
      <c r="G116" s="224"/>
      <c r="H116" s="224"/>
      <c r="I116" s="224"/>
    </row>
    <row r="117" spans="1:9" s="58" customFormat="1" ht="13">
      <c r="A117" s="288"/>
      <c r="B117" s="289"/>
      <c r="C117" s="290"/>
      <c r="D117" s="238"/>
      <c r="E117" s="291"/>
      <c r="F117" s="39"/>
      <c r="G117" s="224"/>
      <c r="H117" s="224"/>
      <c r="I117" s="224"/>
    </row>
    <row r="118" spans="1:9" s="58" customFormat="1" ht="25">
      <c r="A118" s="292" t="s">
        <v>25</v>
      </c>
      <c r="B118" s="289" t="s">
        <v>8</v>
      </c>
      <c r="C118" s="293">
        <v>130</v>
      </c>
      <c r="D118" s="294" t="s">
        <v>70</v>
      </c>
      <c r="E118" s="291"/>
      <c r="F118" s="54">
        <f>C118*E118</f>
        <v>0</v>
      </c>
      <c r="G118" s="224"/>
      <c r="H118" s="224"/>
      <c r="I118" s="224"/>
    </row>
    <row r="119" spans="1:9" s="58" customFormat="1" ht="13">
      <c r="A119" s="292"/>
      <c r="B119" s="289"/>
      <c r="C119" s="293"/>
      <c r="D119" s="294"/>
      <c r="E119" s="291"/>
      <c r="F119" s="54"/>
      <c r="G119" s="224"/>
      <c r="H119" s="224"/>
      <c r="I119" s="224"/>
    </row>
    <row r="120" spans="1:9" s="58" customFormat="1" ht="25">
      <c r="A120" s="292" t="s">
        <v>49</v>
      </c>
      <c r="B120" s="289" t="s">
        <v>47</v>
      </c>
      <c r="C120" s="293">
        <v>130</v>
      </c>
      <c r="D120" s="294" t="s">
        <v>70</v>
      </c>
      <c r="E120" s="390"/>
      <c r="F120" s="54">
        <f>C120*E120</f>
        <v>0</v>
      </c>
      <c r="G120" s="224"/>
      <c r="H120" s="224"/>
      <c r="I120" s="296"/>
    </row>
    <row r="121" spans="1:9" s="58" customFormat="1" ht="13">
      <c r="A121" s="288"/>
      <c r="B121" s="289"/>
      <c r="C121" s="293"/>
      <c r="D121" s="294"/>
      <c r="E121" s="291"/>
      <c r="F121" s="54"/>
      <c r="G121" s="224"/>
      <c r="H121" s="224"/>
      <c r="I121" s="224"/>
    </row>
    <row r="122" spans="1:9" s="58" customFormat="1" ht="37.5">
      <c r="A122" s="292" t="s">
        <v>26</v>
      </c>
      <c r="B122" s="289" t="s">
        <v>48</v>
      </c>
      <c r="C122" s="293">
        <v>130</v>
      </c>
      <c r="D122" s="294" t="s">
        <v>70</v>
      </c>
      <c r="E122" s="390"/>
      <c r="F122" s="54">
        <f>C122*E122</f>
        <v>0</v>
      </c>
      <c r="G122" s="224"/>
      <c r="H122" s="224"/>
      <c r="I122" s="296"/>
    </row>
    <row r="123" spans="1:9" s="58" customFormat="1" ht="13">
      <c r="A123" s="292"/>
      <c r="B123" s="298"/>
      <c r="C123" s="293"/>
      <c r="D123" s="294"/>
      <c r="E123" s="291"/>
      <c r="F123" s="39"/>
      <c r="G123" s="224"/>
      <c r="H123" s="224"/>
      <c r="I123" s="296"/>
    </row>
    <row r="124" spans="1:9" s="58" customFormat="1" ht="13.25" customHeight="1">
      <c r="A124" s="292" t="s">
        <v>27</v>
      </c>
      <c r="B124" s="289" t="s">
        <v>287</v>
      </c>
      <c r="C124" s="227">
        <v>31</v>
      </c>
      <c r="D124" s="238" t="s">
        <v>11</v>
      </c>
      <c r="E124" s="388"/>
      <c r="F124" s="54">
        <f>C124*E124</f>
        <v>0</v>
      </c>
      <c r="G124" s="224"/>
      <c r="H124" s="224"/>
      <c r="I124" s="296"/>
    </row>
    <row r="125" spans="1:9" s="58" customFormat="1" ht="13">
      <c r="A125" s="288"/>
      <c r="B125" s="299"/>
      <c r="C125" s="290"/>
      <c r="D125" s="300"/>
      <c r="E125" s="301"/>
      <c r="F125" s="295"/>
      <c r="G125" s="224"/>
      <c r="H125" s="224"/>
      <c r="I125" s="224"/>
    </row>
    <row r="126" spans="1:9" s="58" customFormat="1" ht="62.5">
      <c r="A126" s="292" t="s">
        <v>28</v>
      </c>
      <c r="B126" s="299" t="s">
        <v>173</v>
      </c>
      <c r="C126" s="290">
        <v>2</v>
      </c>
      <c r="D126" s="302" t="s">
        <v>18</v>
      </c>
      <c r="E126" s="301"/>
      <c r="F126" s="54">
        <f>C126*E126</f>
        <v>0</v>
      </c>
      <c r="G126" s="224"/>
      <c r="H126" s="224"/>
      <c r="I126" s="224"/>
    </row>
    <row r="127" spans="1:9" s="58" customFormat="1" ht="13">
      <c r="A127" s="292"/>
      <c r="B127" s="299"/>
      <c r="C127" s="290"/>
      <c r="D127" s="300"/>
      <c r="E127" s="301"/>
      <c r="F127" s="295"/>
      <c r="G127" s="224"/>
      <c r="H127" s="224"/>
      <c r="I127" s="224"/>
    </row>
    <row r="128" spans="1:9" s="58" customFormat="1" ht="75">
      <c r="A128" s="292" t="s">
        <v>31</v>
      </c>
      <c r="B128" s="299" t="s">
        <v>125</v>
      </c>
      <c r="C128" s="290">
        <v>31</v>
      </c>
      <c r="D128" s="302" t="s">
        <v>11</v>
      </c>
      <c r="E128" s="394"/>
      <c r="F128" s="54">
        <f>C128*E128</f>
        <v>0</v>
      </c>
      <c r="G128" s="224"/>
      <c r="H128" s="224"/>
      <c r="I128" s="224"/>
    </row>
    <row r="129" spans="1:9" s="58" customFormat="1" ht="13">
      <c r="A129" s="288"/>
      <c r="B129" s="299"/>
      <c r="C129" s="290"/>
      <c r="D129" s="302"/>
      <c r="E129" s="301"/>
      <c r="F129" s="295"/>
      <c r="G129" s="224"/>
      <c r="H129" s="224"/>
      <c r="I129" s="224"/>
    </row>
    <row r="130" spans="1:9" s="58" customFormat="1" ht="37.5">
      <c r="A130" s="292" t="s">
        <v>41</v>
      </c>
      <c r="B130" s="299" t="s">
        <v>126</v>
      </c>
      <c r="C130" s="290">
        <v>31</v>
      </c>
      <c r="D130" s="302" t="s">
        <v>11</v>
      </c>
      <c r="E130" s="301"/>
      <c r="F130" s="54">
        <f>C130*E130</f>
        <v>0</v>
      </c>
      <c r="G130" s="224"/>
      <c r="H130" s="224"/>
      <c r="I130" s="224"/>
    </row>
    <row r="131" spans="1:9" s="58" customFormat="1" ht="13">
      <c r="A131" s="292"/>
      <c r="B131" s="299"/>
      <c r="C131" s="372"/>
      <c r="D131" s="302"/>
      <c r="E131" s="301"/>
      <c r="F131" s="295"/>
      <c r="G131" s="224"/>
      <c r="H131" s="224"/>
      <c r="I131" s="224"/>
    </row>
    <row r="132" spans="1:9" s="58" customFormat="1" ht="13">
      <c r="A132" s="292" t="s">
        <v>43</v>
      </c>
      <c r="B132" s="299" t="s">
        <v>127</v>
      </c>
      <c r="C132" s="372">
        <v>31</v>
      </c>
      <c r="D132" s="302" t="s">
        <v>11</v>
      </c>
      <c r="E132" s="301"/>
      <c r="F132" s="54">
        <f>C132*E132</f>
        <v>0</v>
      </c>
      <c r="G132" s="224"/>
      <c r="H132" s="224"/>
      <c r="I132" s="224"/>
    </row>
    <row r="133" spans="1:9" s="58" customFormat="1" ht="13">
      <c r="A133" s="288"/>
      <c r="B133" s="299"/>
      <c r="C133" s="372"/>
      <c r="D133" s="300"/>
      <c r="E133" s="301"/>
      <c r="F133" s="295"/>
      <c r="G133" s="224"/>
      <c r="H133" s="224"/>
      <c r="I133" s="224"/>
    </row>
    <row r="134" spans="1:9" s="58" customFormat="1" ht="13">
      <c r="A134" s="292" t="s">
        <v>0</v>
      </c>
      <c r="B134" s="226" t="s">
        <v>5</v>
      </c>
      <c r="C134" s="227">
        <v>8</v>
      </c>
      <c r="D134" s="238" t="s">
        <v>10</v>
      </c>
      <c r="E134" s="388"/>
      <c r="F134" s="54">
        <f>C134*E134</f>
        <v>0</v>
      </c>
      <c r="G134" s="224"/>
      <c r="H134" s="224"/>
      <c r="I134" s="224"/>
    </row>
    <row r="135" spans="1:9" s="58" customFormat="1" ht="13">
      <c r="A135" s="292"/>
      <c r="B135" s="226"/>
      <c r="C135" s="227"/>
      <c r="D135" s="238"/>
      <c r="E135" s="12"/>
      <c r="F135" s="54"/>
      <c r="G135" s="224"/>
      <c r="H135" s="224"/>
      <c r="I135" s="224"/>
    </row>
    <row r="136" spans="1:9" s="305" customFormat="1" ht="13">
      <c r="A136" s="292" t="s">
        <v>1</v>
      </c>
      <c r="B136" s="226" t="s">
        <v>85</v>
      </c>
      <c r="C136" s="382">
        <v>16</v>
      </c>
      <c r="D136" s="304" t="s">
        <v>10</v>
      </c>
      <c r="E136" s="388"/>
      <c r="F136" s="54">
        <f>C136*E136</f>
        <v>0</v>
      </c>
    </row>
    <row r="137" spans="1:9" s="58" customFormat="1" ht="13">
      <c r="A137" s="288"/>
      <c r="B137" s="226"/>
      <c r="C137" s="227"/>
      <c r="D137" s="238"/>
      <c r="E137" s="12"/>
      <c r="F137" s="54"/>
      <c r="G137" s="224"/>
      <c r="H137" s="224"/>
      <c r="I137" s="224"/>
    </row>
    <row r="138" spans="1:9" s="58" customFormat="1" ht="37.5">
      <c r="A138" s="292" t="s">
        <v>7</v>
      </c>
      <c r="B138" s="306" t="s">
        <v>67</v>
      </c>
      <c r="C138" s="227">
        <v>8</v>
      </c>
      <c r="D138" s="238" t="s">
        <v>10</v>
      </c>
      <c r="E138" s="388"/>
      <c r="F138" s="54">
        <f>C138*E138</f>
        <v>0</v>
      </c>
      <c r="G138" s="224"/>
      <c r="H138" s="224"/>
      <c r="I138" s="224"/>
    </row>
    <row r="139" spans="1:9" s="58" customFormat="1" ht="13">
      <c r="A139" s="292"/>
      <c r="B139" s="306"/>
      <c r="C139" s="227"/>
      <c r="D139" s="238"/>
      <c r="E139" s="12"/>
      <c r="F139" s="54"/>
      <c r="G139" s="224"/>
      <c r="H139" s="224"/>
      <c r="I139" s="224"/>
    </row>
    <row r="140" spans="1:9" s="58" customFormat="1" ht="37.5">
      <c r="A140" s="292" t="s">
        <v>42</v>
      </c>
      <c r="B140" s="307" t="s">
        <v>102</v>
      </c>
      <c r="C140" s="227">
        <v>8</v>
      </c>
      <c r="D140" s="238" t="s">
        <v>10</v>
      </c>
      <c r="E140" s="388"/>
      <c r="F140" s="54">
        <f>C140*E140</f>
        <v>0</v>
      </c>
      <c r="G140" s="224"/>
      <c r="H140" s="224"/>
      <c r="I140" s="224"/>
    </row>
    <row r="141" spans="1:9" s="58" customFormat="1" ht="13">
      <c r="A141" s="288"/>
      <c r="B141" s="226"/>
      <c r="C141" s="227"/>
      <c r="D141" s="59"/>
      <c r="E141" s="12"/>
      <c r="F141" s="238"/>
      <c r="G141" s="224"/>
      <c r="H141" s="224"/>
      <c r="I141" s="224"/>
    </row>
    <row r="142" spans="1:9" s="58" customFormat="1" ht="25">
      <c r="A142" s="292" t="s">
        <v>2</v>
      </c>
      <c r="B142" s="226" t="s">
        <v>44</v>
      </c>
      <c r="C142" s="227">
        <v>1</v>
      </c>
      <c r="D142" s="238" t="s">
        <v>18</v>
      </c>
      <c r="E142" s="12"/>
      <c r="F142" s="54">
        <f>C142*E142</f>
        <v>0</v>
      </c>
      <c r="G142" s="224"/>
      <c r="H142" s="224"/>
      <c r="I142" s="224"/>
    </row>
    <row r="143" spans="1:9" s="58" customFormat="1" ht="13">
      <c r="A143" s="292"/>
      <c r="B143" s="226"/>
      <c r="C143" s="227"/>
      <c r="D143" s="59"/>
      <c r="E143" s="12"/>
      <c r="F143" s="238"/>
      <c r="G143" s="224"/>
      <c r="H143" s="224"/>
      <c r="I143" s="224"/>
    </row>
    <row r="144" spans="1:9" s="58" customFormat="1" ht="25">
      <c r="A144" s="292" t="s">
        <v>3</v>
      </c>
      <c r="B144" s="226" t="s">
        <v>289</v>
      </c>
      <c r="C144" s="227">
        <v>1</v>
      </c>
      <c r="D144" s="238" t="s">
        <v>18</v>
      </c>
      <c r="E144" s="12"/>
      <c r="F144" s="54">
        <f>C144*E144</f>
        <v>0</v>
      </c>
      <c r="G144" s="224"/>
      <c r="H144" s="224"/>
      <c r="I144" s="224"/>
    </row>
    <row r="145" spans="1:9" s="58" customFormat="1" ht="13">
      <c r="A145" s="235"/>
      <c r="B145" s="226"/>
      <c r="C145" s="60"/>
      <c r="D145" s="227"/>
      <c r="E145" s="1"/>
      <c r="F145" s="238"/>
      <c r="G145" s="224"/>
      <c r="H145" s="224"/>
      <c r="I145" s="224"/>
    </row>
    <row r="146" spans="1:9" s="58" customFormat="1" ht="13.5" thickBot="1">
      <c r="A146" s="262"/>
      <c r="B146" s="263" t="s">
        <v>128</v>
      </c>
      <c r="C146" s="264"/>
      <c r="D146" s="264"/>
      <c r="E146" s="56"/>
      <c r="F146" s="265">
        <f>SUM(F117:F145)</f>
        <v>0</v>
      </c>
      <c r="G146" s="224"/>
      <c r="H146" s="224"/>
      <c r="I146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33DC-2A0A-497D-AEEA-15C2A215C4F7}">
  <sheetPr>
    <tabColor theme="6" tint="0.39997558519241921"/>
  </sheetPr>
  <dimension ref="A1:J134"/>
  <sheetViews>
    <sheetView view="pageBreakPreview" zoomScaleSheetLayoutView="100" workbookViewId="0"/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0">
      <c r="B1" s="126"/>
      <c r="C1" s="37"/>
      <c r="D1" s="38"/>
      <c r="E1" s="16"/>
      <c r="F1" s="13"/>
    </row>
    <row r="2" spans="1:10" ht="13">
      <c r="A2" s="341"/>
      <c r="B2" s="337" t="s">
        <v>236</v>
      </c>
      <c r="C2" s="342"/>
      <c r="D2" s="343"/>
      <c r="E2" s="344"/>
      <c r="F2" s="345"/>
    </row>
    <row r="3" spans="1:10" ht="13">
      <c r="A3" s="341"/>
      <c r="B3" s="337" t="s">
        <v>86</v>
      </c>
      <c r="C3" s="342"/>
      <c r="D3" s="343"/>
      <c r="E3" s="344"/>
      <c r="F3" s="345"/>
    </row>
    <row r="4" spans="1:10" ht="13">
      <c r="A4" s="14"/>
      <c r="B4" s="149"/>
      <c r="C4" s="10"/>
      <c r="D4" s="119"/>
      <c r="E4" s="120"/>
      <c r="F4" s="119"/>
    </row>
    <row r="5" spans="1:10" ht="13.5" thickBot="1">
      <c r="A5" s="14"/>
      <c r="B5" s="149"/>
      <c r="C5" s="10"/>
      <c r="D5" s="119"/>
      <c r="E5" s="120"/>
      <c r="F5" s="119"/>
    </row>
    <row r="6" spans="1:10" s="58" customFormat="1">
      <c r="A6" s="221" t="s">
        <v>13</v>
      </c>
      <c r="B6" s="222" t="s">
        <v>9</v>
      </c>
      <c r="C6" s="223"/>
      <c r="D6" s="223"/>
      <c r="E6" s="48"/>
      <c r="F6" s="34">
        <f>+F27</f>
        <v>0</v>
      </c>
      <c r="G6" s="224"/>
      <c r="H6" s="224"/>
      <c r="I6" s="224"/>
      <c r="J6" s="224"/>
    </row>
    <row r="7" spans="1:10" s="58" customFormat="1">
      <c r="A7" s="225" t="s">
        <v>14</v>
      </c>
      <c r="B7" s="308" t="s">
        <v>12</v>
      </c>
      <c r="C7" s="309"/>
      <c r="D7" s="309"/>
      <c r="E7" s="50"/>
      <c r="F7" s="35">
        <f>+F72</f>
        <v>0</v>
      </c>
      <c r="G7" s="224"/>
      <c r="H7" s="224"/>
      <c r="I7" s="224"/>
      <c r="J7" s="224"/>
    </row>
    <row r="8" spans="1:10" s="58" customFormat="1">
      <c r="A8" s="225" t="s">
        <v>15</v>
      </c>
      <c r="B8" s="228" t="s">
        <v>30</v>
      </c>
      <c r="C8" s="229"/>
      <c r="D8" s="230"/>
      <c r="E8" s="51"/>
      <c r="F8" s="35">
        <f>+F109</f>
        <v>0</v>
      </c>
      <c r="G8" s="224"/>
      <c r="H8" s="224"/>
      <c r="I8" s="224"/>
      <c r="J8" s="224"/>
    </row>
    <row r="9" spans="1:10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+F134</f>
        <v>0</v>
      </c>
      <c r="G9" s="224"/>
      <c r="H9" s="224"/>
      <c r="I9" s="224"/>
      <c r="J9" s="224"/>
    </row>
    <row r="10" spans="1:10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</row>
    <row r="11" spans="1:10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</row>
    <row r="12" spans="1:10" s="58" customFormat="1" ht="13">
      <c r="A12" s="235"/>
      <c r="B12" s="236"/>
      <c r="C12" s="237"/>
      <c r="D12" s="237"/>
      <c r="E12" s="12"/>
      <c r="F12" s="238"/>
      <c r="G12" s="224"/>
      <c r="H12" s="239"/>
      <c r="I12" s="224"/>
      <c r="J12" s="224"/>
    </row>
    <row r="13" spans="1:10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</row>
    <row r="14" spans="1:10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</row>
    <row r="15" spans="1:10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</row>
    <row r="16" spans="1:10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</row>
    <row r="17" spans="1:10" s="58" customFormat="1" ht="13">
      <c r="A17" s="235" t="s">
        <v>32</v>
      </c>
      <c r="B17" s="226" t="s">
        <v>114</v>
      </c>
      <c r="C17" s="227">
        <v>24</v>
      </c>
      <c r="D17" s="238" t="s">
        <v>11</v>
      </c>
      <c r="E17" s="250"/>
      <c r="F17" s="54">
        <f>C17*E17</f>
        <v>0</v>
      </c>
      <c r="G17" s="224"/>
      <c r="H17" s="224"/>
      <c r="I17" s="224"/>
    </row>
    <row r="18" spans="1:10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</row>
    <row r="19" spans="1:10" s="58" customFormat="1" ht="13">
      <c r="A19" s="235" t="s">
        <v>33</v>
      </c>
      <c r="B19" s="226" t="s">
        <v>115</v>
      </c>
      <c r="C19" s="227">
        <v>13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</row>
    <row r="20" spans="1:10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</row>
    <row r="21" spans="1:10" s="58" customFormat="1" ht="25">
      <c r="A21" s="235" t="s">
        <v>34</v>
      </c>
      <c r="B21" s="226" t="s">
        <v>116</v>
      </c>
      <c r="C21" s="227">
        <v>3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</row>
    <row r="22" spans="1:10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  <c r="J22" s="224"/>
    </row>
    <row r="23" spans="1:10" s="58" customFormat="1" ht="37.5">
      <c r="A23" s="235" t="s">
        <v>35</v>
      </c>
      <c r="B23" s="251" t="s">
        <v>226</v>
      </c>
      <c r="C23" s="332">
        <v>1</v>
      </c>
      <c r="D23" s="254" t="s">
        <v>18</v>
      </c>
      <c r="E23" s="396"/>
      <c r="F23" s="54">
        <f>C23*E23</f>
        <v>0</v>
      </c>
      <c r="G23" s="224"/>
      <c r="H23" s="224"/>
      <c r="I23" s="224"/>
      <c r="J23" s="224"/>
    </row>
    <row r="24" spans="1:10" s="58" customFormat="1" ht="13">
      <c r="A24" s="235"/>
      <c r="B24" s="226"/>
      <c r="C24" s="227"/>
      <c r="D24" s="238"/>
      <c r="E24" s="12"/>
      <c r="F24" s="39"/>
      <c r="G24" s="224"/>
      <c r="H24" s="224"/>
      <c r="I24" s="224"/>
      <c r="J24" s="224"/>
    </row>
    <row r="25" spans="1:10" s="58" customFormat="1" ht="87.5">
      <c r="A25" s="235" t="s">
        <v>36</v>
      </c>
      <c r="B25" s="226" t="s">
        <v>177</v>
      </c>
      <c r="C25" s="192">
        <v>1</v>
      </c>
      <c r="D25" s="193" t="s">
        <v>18</v>
      </c>
      <c r="E25" s="12"/>
      <c r="F25" s="54">
        <f>C25*E25</f>
        <v>0</v>
      </c>
      <c r="G25" s="224"/>
      <c r="H25" s="224"/>
      <c r="I25" s="224"/>
      <c r="J25" s="224"/>
    </row>
    <row r="26" spans="1:10" s="58" customFormat="1" ht="13">
      <c r="A26" s="235"/>
      <c r="B26" s="226"/>
      <c r="C26" s="227"/>
      <c r="D26" s="227"/>
      <c r="E26" s="1"/>
      <c r="F26" s="55"/>
      <c r="G26" s="224"/>
      <c r="H26" s="224"/>
      <c r="I26" s="224"/>
      <c r="J26" s="224"/>
    </row>
    <row r="27" spans="1:10" s="58" customFormat="1" ht="13.5" thickBot="1">
      <c r="A27" s="262"/>
      <c r="B27" s="263" t="s">
        <v>19</v>
      </c>
      <c r="C27" s="264"/>
      <c r="D27" s="264"/>
      <c r="E27" s="56"/>
      <c r="F27" s="265">
        <f>SUM(F16:F26)</f>
        <v>0</v>
      </c>
      <c r="G27" s="224"/>
      <c r="H27" s="224"/>
      <c r="I27" s="224"/>
      <c r="J27" s="224"/>
    </row>
    <row r="28" spans="1:10" s="58" customFormat="1" ht="13">
      <c r="A28" s="235"/>
      <c r="B28" s="266"/>
      <c r="C28" s="227"/>
      <c r="D28" s="227"/>
      <c r="E28" s="1"/>
      <c r="F28" s="57"/>
      <c r="G28" s="224"/>
      <c r="H28" s="224"/>
      <c r="I28" s="224"/>
      <c r="J28" s="224"/>
    </row>
    <row r="29" spans="1:10" s="58" customFormat="1" ht="13">
      <c r="A29" s="235"/>
      <c r="B29" s="266"/>
      <c r="C29" s="227"/>
      <c r="D29" s="227"/>
      <c r="E29" s="1"/>
      <c r="F29" s="57"/>
      <c r="G29" s="224"/>
      <c r="H29" s="224"/>
      <c r="I29" s="224"/>
      <c r="J29" s="224"/>
    </row>
    <row r="30" spans="1:10" s="58" customFormat="1" ht="13">
      <c r="A30" s="240" t="s">
        <v>14</v>
      </c>
      <c r="B30" s="241" t="s">
        <v>12</v>
      </c>
      <c r="C30" s="230"/>
      <c r="D30" s="230"/>
      <c r="E30" s="53"/>
      <c r="F30" s="243"/>
      <c r="G30" s="224"/>
      <c r="H30" s="224"/>
      <c r="I30" s="224"/>
      <c r="J30" s="224"/>
    </row>
    <row r="31" spans="1:10" s="58" customFormat="1" ht="13.5" thickBot="1">
      <c r="A31" s="262"/>
      <c r="B31" s="267"/>
      <c r="C31" s="264"/>
      <c r="D31" s="264"/>
      <c r="E31" s="56"/>
      <c r="F31" s="268"/>
      <c r="G31" s="224"/>
      <c r="H31" s="224"/>
      <c r="I31" s="224"/>
      <c r="J31" s="224"/>
    </row>
    <row r="32" spans="1:10" s="58" customFormat="1" ht="13">
      <c r="A32" s="244" t="s">
        <v>68</v>
      </c>
      <c r="B32" s="245" t="s">
        <v>21</v>
      </c>
      <c r="C32" s="246" t="s">
        <v>22</v>
      </c>
      <c r="D32" s="247" t="s">
        <v>23</v>
      </c>
      <c r="E32" s="248" t="s">
        <v>24</v>
      </c>
      <c r="F32" s="249" t="s">
        <v>69</v>
      </c>
      <c r="G32" s="224"/>
      <c r="H32" s="224"/>
      <c r="I32" s="224"/>
      <c r="J32" s="224"/>
    </row>
    <row r="33" spans="1:10" s="58" customFormat="1" ht="13">
      <c r="A33" s="235"/>
      <c r="B33" s="269"/>
      <c r="C33" s="227"/>
      <c r="D33" s="227"/>
      <c r="E33" s="12"/>
      <c r="F33" s="238"/>
      <c r="G33" s="224"/>
      <c r="H33" s="224"/>
      <c r="I33" s="224"/>
      <c r="J33" s="224"/>
    </row>
    <row r="34" spans="1:10" s="58" customFormat="1" ht="37.5">
      <c r="A34" s="235" t="s">
        <v>71</v>
      </c>
      <c r="B34" s="226" t="s">
        <v>151</v>
      </c>
      <c r="C34" s="227">
        <v>9</v>
      </c>
      <c r="D34" s="238" t="s">
        <v>77</v>
      </c>
      <c r="E34" s="12"/>
      <c r="F34" s="54">
        <f>C34*E34</f>
        <v>0</v>
      </c>
      <c r="G34" s="224"/>
      <c r="H34" s="224"/>
      <c r="I34" s="224"/>
      <c r="J34" s="224"/>
    </row>
    <row r="35" spans="1:10" s="58" customFormat="1" ht="13">
      <c r="A35" s="235"/>
      <c r="B35" s="226"/>
      <c r="C35" s="227"/>
      <c r="D35" s="238"/>
      <c r="E35" s="12"/>
      <c r="F35" s="39"/>
      <c r="G35" s="224"/>
      <c r="H35" s="224"/>
      <c r="I35" s="224"/>
      <c r="J35" s="224"/>
    </row>
    <row r="36" spans="1:10" s="58" customFormat="1" ht="50">
      <c r="A36" s="235" t="s">
        <v>73</v>
      </c>
      <c r="B36" s="226" t="s">
        <v>272</v>
      </c>
      <c r="C36" s="227">
        <v>29</v>
      </c>
      <c r="D36" s="238" t="s">
        <v>77</v>
      </c>
      <c r="E36" s="388"/>
      <c r="F36" s="54">
        <f>C36*E36</f>
        <v>0</v>
      </c>
      <c r="G36" s="224"/>
      <c r="H36" s="224"/>
      <c r="I36" s="224"/>
      <c r="J36" s="224"/>
    </row>
    <row r="37" spans="1:10" s="58" customFormat="1" ht="13">
      <c r="A37" s="235"/>
      <c r="B37" s="226"/>
      <c r="C37" s="227"/>
      <c r="D37" s="238"/>
      <c r="E37" s="12"/>
      <c r="F37" s="54"/>
      <c r="G37" s="224"/>
      <c r="H37" s="224"/>
      <c r="I37" s="224"/>
      <c r="J37" s="224"/>
    </row>
    <row r="38" spans="1:10" s="58" customFormat="1" ht="50">
      <c r="A38" s="235" t="s">
        <v>74</v>
      </c>
      <c r="B38" s="321" t="s">
        <v>278</v>
      </c>
      <c r="C38" s="227">
        <v>5</v>
      </c>
      <c r="D38" s="238" t="s">
        <v>77</v>
      </c>
      <c r="E38" s="388"/>
      <c r="F38" s="54">
        <f>C38*E38</f>
        <v>0</v>
      </c>
      <c r="G38" s="224"/>
      <c r="H38" s="224"/>
      <c r="I38" s="224"/>
      <c r="J38" s="224"/>
    </row>
    <row r="39" spans="1:10" s="58" customFormat="1" ht="13">
      <c r="A39" s="235"/>
      <c r="B39" s="42"/>
      <c r="C39" s="227"/>
      <c r="D39" s="238"/>
      <c r="E39" s="12"/>
      <c r="F39" s="39"/>
      <c r="G39" s="224"/>
      <c r="H39" s="224"/>
      <c r="I39" s="224"/>
      <c r="J39" s="224"/>
    </row>
    <row r="40" spans="1:10" s="58" customFormat="1" ht="37.5">
      <c r="A40" s="235" t="s">
        <v>75</v>
      </c>
      <c r="B40" s="271" t="s">
        <v>152</v>
      </c>
      <c r="C40" s="227">
        <v>9</v>
      </c>
      <c r="D40" s="238" t="s">
        <v>77</v>
      </c>
      <c r="E40" s="272"/>
      <c r="F40" s="54">
        <f>C40*E40</f>
        <v>0</v>
      </c>
      <c r="G40" s="224"/>
      <c r="H40" s="224"/>
      <c r="I40" s="224"/>
      <c r="J40" s="224"/>
    </row>
    <row r="41" spans="1:10" s="58" customFormat="1" ht="13">
      <c r="A41" s="235"/>
      <c r="B41" s="271"/>
      <c r="C41" s="227"/>
      <c r="D41" s="238"/>
      <c r="E41" s="272"/>
      <c r="F41" s="39"/>
      <c r="G41" s="224"/>
      <c r="H41" s="224"/>
      <c r="I41" s="224"/>
      <c r="J41" s="224"/>
    </row>
    <row r="42" spans="1:10" s="58" customFormat="1" ht="50">
      <c r="A42" s="235" t="s">
        <v>76</v>
      </c>
      <c r="B42" s="271" t="s">
        <v>273</v>
      </c>
      <c r="C42" s="227">
        <v>28</v>
      </c>
      <c r="D42" s="238" t="s">
        <v>77</v>
      </c>
      <c r="E42" s="388"/>
      <c r="F42" s="54">
        <f>C42*E42</f>
        <v>0</v>
      </c>
      <c r="G42" s="224"/>
      <c r="H42" s="224"/>
      <c r="I42" s="224"/>
      <c r="J42" s="224"/>
    </row>
    <row r="43" spans="1:10" s="58" customFormat="1" ht="13">
      <c r="A43" s="235"/>
      <c r="B43" s="42"/>
      <c r="C43" s="227"/>
      <c r="D43" s="238"/>
      <c r="E43" s="12"/>
      <c r="F43" s="39"/>
      <c r="G43" s="224"/>
      <c r="H43" s="224"/>
      <c r="I43" s="224"/>
      <c r="J43" s="224"/>
    </row>
    <row r="44" spans="1:10" s="58" customFormat="1" ht="37.5">
      <c r="A44" s="235" t="s">
        <v>78</v>
      </c>
      <c r="B44" s="226" t="s">
        <v>153</v>
      </c>
      <c r="C44" s="227">
        <v>3</v>
      </c>
      <c r="D44" s="238" t="s">
        <v>77</v>
      </c>
      <c r="E44" s="12"/>
      <c r="F44" s="54">
        <f>C44*E44</f>
        <v>0</v>
      </c>
    </row>
    <row r="45" spans="1:10" s="58" customFormat="1" ht="13">
      <c r="A45" s="235"/>
      <c r="B45" s="226"/>
      <c r="C45" s="227"/>
      <c r="D45" s="238"/>
      <c r="E45" s="12"/>
      <c r="F45" s="39"/>
      <c r="G45" s="224"/>
      <c r="H45" s="224"/>
      <c r="I45" s="224"/>
      <c r="J45" s="224"/>
    </row>
    <row r="46" spans="1:10" s="58" customFormat="1" ht="50">
      <c r="A46" s="235" t="s">
        <v>79</v>
      </c>
      <c r="B46" s="226" t="s">
        <v>277</v>
      </c>
      <c r="C46" s="227">
        <v>11</v>
      </c>
      <c r="D46" s="238" t="s">
        <v>77</v>
      </c>
      <c r="E46" s="388"/>
      <c r="F46" s="54">
        <f>C46*E46</f>
        <v>0</v>
      </c>
      <c r="G46" s="224"/>
      <c r="H46" s="224"/>
      <c r="I46" s="224"/>
      <c r="J46" s="224"/>
    </row>
    <row r="47" spans="1:10" s="58" customFormat="1" ht="13">
      <c r="A47" s="235"/>
      <c r="B47" s="226"/>
      <c r="C47" s="227"/>
      <c r="D47" s="273"/>
      <c r="E47" s="12"/>
      <c r="F47" s="39"/>
      <c r="G47" s="224"/>
      <c r="H47" s="224"/>
      <c r="I47" s="224"/>
      <c r="J47" s="224"/>
    </row>
    <row r="48" spans="1:10" s="58" customFormat="1" ht="37.5">
      <c r="A48" s="235" t="s">
        <v>80</v>
      </c>
      <c r="B48" s="226" t="s">
        <v>154</v>
      </c>
      <c r="C48" s="227">
        <v>8</v>
      </c>
      <c r="D48" s="238" t="s">
        <v>77</v>
      </c>
      <c r="E48" s="12"/>
      <c r="F48" s="54">
        <f>C48*E48</f>
        <v>0</v>
      </c>
      <c r="G48" s="224"/>
      <c r="H48" s="224"/>
      <c r="I48" s="224"/>
      <c r="J48" s="224"/>
    </row>
    <row r="49" spans="1:10" s="58" customFormat="1" ht="13">
      <c r="A49" s="235"/>
      <c r="B49" s="226"/>
      <c r="C49" s="227"/>
      <c r="D49" s="238"/>
      <c r="E49" s="12"/>
      <c r="F49" s="54"/>
      <c r="G49" s="224"/>
      <c r="H49" s="224"/>
      <c r="I49" s="224"/>
      <c r="J49" s="224"/>
    </row>
    <row r="50" spans="1:10" s="58" customFormat="1" ht="50">
      <c r="A50" s="235" t="s">
        <v>81</v>
      </c>
      <c r="B50" s="226" t="s">
        <v>275</v>
      </c>
      <c r="C50" s="227">
        <v>12</v>
      </c>
      <c r="D50" s="238" t="s">
        <v>77</v>
      </c>
      <c r="E50" s="388"/>
      <c r="F50" s="54">
        <f>C50*E50</f>
        <v>0</v>
      </c>
      <c r="G50" s="224"/>
      <c r="H50" s="224"/>
      <c r="I50" s="224"/>
      <c r="J50" s="224"/>
    </row>
    <row r="51" spans="1:10" s="58" customFormat="1" ht="13">
      <c r="A51" s="235"/>
      <c r="B51" s="226"/>
      <c r="C51" s="227"/>
      <c r="D51" s="238"/>
      <c r="E51" s="12"/>
      <c r="F51" s="54"/>
      <c r="G51" s="224"/>
      <c r="H51" s="224"/>
      <c r="I51" s="224"/>
      <c r="J51" s="224"/>
    </row>
    <row r="52" spans="1:10" s="58" customFormat="1" ht="39.65" customHeight="1">
      <c r="A52" s="235" t="s">
        <v>82</v>
      </c>
      <c r="B52" s="274" t="s">
        <v>45</v>
      </c>
      <c r="C52" s="275">
        <v>4</v>
      </c>
      <c r="D52" s="276" t="s">
        <v>72</v>
      </c>
      <c r="E52" s="393"/>
      <c r="F52" s="54">
        <f>C52*E52</f>
        <v>0</v>
      </c>
      <c r="G52" s="224"/>
      <c r="H52" s="224"/>
      <c r="I52" s="224"/>
      <c r="J52" s="224"/>
    </row>
    <row r="53" spans="1:10" s="58" customFormat="1" ht="13">
      <c r="A53" s="235"/>
      <c r="B53" s="226"/>
      <c r="C53" s="227"/>
      <c r="D53" s="227"/>
      <c r="E53" s="12"/>
      <c r="F53" s="238"/>
      <c r="G53" s="224"/>
      <c r="H53" s="224"/>
      <c r="I53" s="224"/>
      <c r="J53" s="224"/>
    </row>
    <row r="54" spans="1:10" s="58" customFormat="1" ht="25">
      <c r="A54" s="235" t="s">
        <v>83</v>
      </c>
      <c r="B54" s="42" t="s">
        <v>117</v>
      </c>
      <c r="C54" s="227">
        <v>35</v>
      </c>
      <c r="D54" s="238" t="s">
        <v>70</v>
      </c>
      <c r="E54" s="1"/>
      <c r="F54" s="54">
        <f>C54*E54</f>
        <v>0</v>
      </c>
      <c r="G54" s="224"/>
      <c r="H54" s="224"/>
    </row>
    <row r="55" spans="1:10" s="58" customFormat="1" ht="13">
      <c r="A55" s="235"/>
      <c r="B55" s="42"/>
      <c r="C55" s="227"/>
      <c r="D55" s="238"/>
      <c r="E55" s="1"/>
      <c r="F55" s="39"/>
      <c r="G55" s="224"/>
      <c r="H55" s="224"/>
      <c r="I55" s="224"/>
      <c r="J55" s="224"/>
    </row>
    <row r="56" spans="1:10" s="58" customFormat="1" ht="25">
      <c r="A56" s="235" t="s">
        <v>92</v>
      </c>
      <c r="B56" s="42" t="s">
        <v>155</v>
      </c>
      <c r="C56" s="227">
        <v>25</v>
      </c>
      <c r="D56" s="238" t="s">
        <v>70</v>
      </c>
      <c r="E56" s="1"/>
      <c r="F56" s="54">
        <f>C56*E56</f>
        <v>0</v>
      </c>
      <c r="G56" s="224"/>
      <c r="H56" s="224"/>
      <c r="I56" s="224"/>
      <c r="J56" s="224"/>
    </row>
    <row r="57" spans="1:10" s="58" customFormat="1" ht="13">
      <c r="A57" s="235"/>
      <c r="B57" s="226"/>
      <c r="C57" s="227"/>
      <c r="D57" s="227"/>
      <c r="E57" s="12"/>
      <c r="F57" s="238"/>
      <c r="G57" s="224"/>
      <c r="H57" s="224"/>
      <c r="I57" s="224"/>
      <c r="J57" s="224"/>
    </row>
    <row r="58" spans="1:10" s="58" customFormat="1" ht="50">
      <c r="A58" s="235" t="s">
        <v>93</v>
      </c>
      <c r="B58" s="42" t="s">
        <v>206</v>
      </c>
      <c r="C58" s="227">
        <v>17</v>
      </c>
      <c r="D58" s="238" t="s">
        <v>77</v>
      </c>
      <c r="E58" s="1"/>
      <c r="F58" s="54">
        <f>C58*E58</f>
        <v>0</v>
      </c>
      <c r="G58" s="224"/>
      <c r="H58" s="224"/>
      <c r="I58" s="224"/>
      <c r="J58" s="224"/>
    </row>
    <row r="59" spans="1:10" s="58" customFormat="1" ht="13">
      <c r="A59" s="235"/>
      <c r="B59" s="42"/>
      <c r="C59" s="227"/>
      <c r="D59" s="238"/>
      <c r="E59" s="1"/>
      <c r="F59" s="39"/>
      <c r="G59" s="224"/>
      <c r="H59" s="224"/>
      <c r="I59" s="224"/>
      <c r="J59" s="224"/>
    </row>
    <row r="60" spans="1:10" s="58" customFormat="1" ht="50">
      <c r="A60" s="235" t="s">
        <v>94</v>
      </c>
      <c r="B60" s="42" t="s">
        <v>207</v>
      </c>
      <c r="C60" s="227">
        <v>9</v>
      </c>
      <c r="D60" s="238" t="s">
        <v>77</v>
      </c>
      <c r="E60" s="1"/>
      <c r="F60" s="54">
        <f>C60*E60</f>
        <v>0</v>
      </c>
      <c r="G60" s="224"/>
      <c r="H60" s="224"/>
      <c r="I60" s="224"/>
      <c r="J60" s="224"/>
    </row>
    <row r="61" spans="1:10" s="58" customFormat="1" ht="13">
      <c r="A61" s="235"/>
      <c r="B61" s="42"/>
      <c r="C61" s="227"/>
      <c r="D61" s="238"/>
      <c r="E61" s="1"/>
      <c r="F61" s="39"/>
      <c r="G61" s="224"/>
      <c r="H61" s="224"/>
      <c r="I61" s="224"/>
      <c r="J61" s="224"/>
    </row>
    <row r="62" spans="1:10" s="58" customFormat="1" ht="37.5">
      <c r="A62" s="235" t="s">
        <v>95</v>
      </c>
      <c r="B62" s="226" t="s">
        <v>156</v>
      </c>
      <c r="C62" s="227">
        <v>12</v>
      </c>
      <c r="D62" s="238" t="s">
        <v>77</v>
      </c>
      <c r="E62" s="1"/>
      <c r="F62" s="54">
        <f>C62*E62</f>
        <v>0</v>
      </c>
      <c r="G62" s="224"/>
      <c r="H62" s="224"/>
      <c r="I62" s="224"/>
      <c r="J62" s="224"/>
    </row>
    <row r="63" spans="1:10" s="58" customFormat="1" ht="13">
      <c r="A63" s="235"/>
      <c r="B63" s="226"/>
      <c r="C63" s="227"/>
      <c r="D63" s="238"/>
      <c r="E63" s="1"/>
      <c r="F63" s="54"/>
      <c r="G63" s="224"/>
      <c r="H63" s="224"/>
      <c r="I63" s="224"/>
      <c r="J63" s="224"/>
    </row>
    <row r="64" spans="1:10" s="58" customFormat="1" ht="25">
      <c r="A64" s="235" t="s">
        <v>96</v>
      </c>
      <c r="B64" s="226" t="s">
        <v>157</v>
      </c>
      <c r="C64" s="227">
        <v>17</v>
      </c>
      <c r="D64" s="238" t="s">
        <v>77</v>
      </c>
      <c r="E64" s="1"/>
      <c r="F64" s="54">
        <f>C64*E64</f>
        <v>0</v>
      </c>
      <c r="G64" s="224"/>
      <c r="H64" s="224"/>
      <c r="I64" s="224"/>
      <c r="J64" s="224"/>
    </row>
    <row r="65" spans="1:10" s="58" customFormat="1" ht="13">
      <c r="A65" s="235"/>
      <c r="B65" s="226"/>
      <c r="C65" s="227"/>
      <c r="D65" s="238"/>
      <c r="E65" s="1"/>
      <c r="F65" s="39"/>
      <c r="G65" s="224"/>
      <c r="H65" s="224"/>
      <c r="I65" s="224"/>
      <c r="J65" s="224"/>
    </row>
    <row r="66" spans="1:10" s="58" customFormat="1" ht="37.5">
      <c r="A66" s="235" t="s">
        <v>97</v>
      </c>
      <c r="B66" s="226" t="s">
        <v>159</v>
      </c>
      <c r="C66" s="227">
        <v>29</v>
      </c>
      <c r="D66" s="238" t="s">
        <v>77</v>
      </c>
      <c r="E66" s="389"/>
      <c r="F66" s="54">
        <f>C66*E66</f>
        <v>0</v>
      </c>
      <c r="G66" s="224"/>
      <c r="H66" s="224"/>
      <c r="I66" s="224"/>
      <c r="J66" s="224"/>
    </row>
    <row r="67" spans="1:10" s="58" customFormat="1" ht="13">
      <c r="A67" s="235"/>
      <c r="B67" s="226"/>
      <c r="C67" s="277"/>
      <c r="D67" s="278"/>
      <c r="E67" s="1"/>
      <c r="F67" s="183"/>
      <c r="G67" s="224"/>
      <c r="H67" s="224"/>
      <c r="I67" s="224"/>
      <c r="J67" s="224"/>
    </row>
    <row r="68" spans="1:10" s="58" customFormat="1" ht="37.5">
      <c r="A68" s="235" t="s">
        <v>98</v>
      </c>
      <c r="B68" s="226" t="s">
        <v>118</v>
      </c>
      <c r="C68" s="227">
        <v>25</v>
      </c>
      <c r="D68" s="238" t="s">
        <v>77</v>
      </c>
      <c r="E68" s="389"/>
      <c r="F68" s="54">
        <f>C68*E68</f>
        <v>0</v>
      </c>
      <c r="G68" s="224"/>
      <c r="H68" s="224"/>
      <c r="I68" s="224"/>
      <c r="J68" s="224"/>
    </row>
    <row r="69" spans="1:10" s="58" customFormat="1" ht="13">
      <c r="A69" s="235"/>
      <c r="B69" s="226"/>
      <c r="C69" s="273"/>
      <c r="D69" s="238"/>
      <c r="E69" s="1"/>
      <c r="F69" s="39"/>
      <c r="G69" s="224"/>
      <c r="H69" s="224"/>
      <c r="I69" s="224"/>
      <c r="J69" s="224"/>
    </row>
    <row r="70" spans="1:10" s="58" customFormat="1" ht="162.5">
      <c r="A70" s="235" t="s">
        <v>99</v>
      </c>
      <c r="B70" s="279" t="s">
        <v>286</v>
      </c>
      <c r="C70" s="227">
        <v>8</v>
      </c>
      <c r="D70" s="238" t="s">
        <v>77</v>
      </c>
      <c r="E70" s="389"/>
      <c r="F70" s="54">
        <f>C70*E70</f>
        <v>0</v>
      </c>
      <c r="G70" s="224"/>
      <c r="H70" s="224"/>
      <c r="I70" s="224"/>
      <c r="J70" s="224"/>
    </row>
    <row r="71" spans="1:10" s="58" customFormat="1" ht="13">
      <c r="A71" s="235"/>
      <c r="B71" s="226"/>
      <c r="C71" s="227"/>
      <c r="D71" s="227"/>
      <c r="E71" s="12"/>
      <c r="F71" s="39"/>
      <c r="G71" s="224"/>
      <c r="H71" s="224"/>
      <c r="I71" s="224"/>
      <c r="J71" s="224"/>
    </row>
    <row r="72" spans="1:10" s="58" customFormat="1" ht="13.5" thickBot="1">
      <c r="A72" s="262"/>
      <c r="B72" s="263" t="s">
        <v>119</v>
      </c>
      <c r="C72" s="280"/>
      <c r="D72" s="281"/>
      <c r="E72" s="282"/>
      <c r="F72" s="265">
        <f>SUM(F33:F71)</f>
        <v>0</v>
      </c>
      <c r="G72" s="224"/>
      <c r="H72" s="224"/>
      <c r="I72" s="224"/>
      <c r="J72" s="224"/>
    </row>
    <row r="73" spans="1:10" s="58" customFormat="1" ht="13">
      <c r="A73" s="235"/>
      <c r="B73" s="266"/>
      <c r="C73" s="283"/>
      <c r="D73" s="224"/>
      <c r="E73" s="258"/>
      <c r="F73" s="57"/>
      <c r="G73" s="224"/>
      <c r="H73" s="224"/>
      <c r="I73" s="224"/>
      <c r="J73" s="224"/>
    </row>
    <row r="74" spans="1:10" s="58" customFormat="1" ht="13">
      <c r="A74" s="235"/>
      <c r="B74" s="266"/>
      <c r="C74" s="283"/>
      <c r="D74" s="224"/>
      <c r="E74" s="258"/>
      <c r="F74" s="57"/>
      <c r="G74" s="224"/>
      <c r="H74" s="224"/>
      <c r="I74" s="224"/>
      <c r="J74" s="224"/>
    </row>
    <row r="75" spans="1:10" s="58" customFormat="1" ht="13">
      <c r="A75" s="240" t="s">
        <v>15</v>
      </c>
      <c r="B75" s="241" t="s">
        <v>30</v>
      </c>
      <c r="C75" s="230"/>
      <c r="D75" s="230"/>
      <c r="E75" s="53"/>
      <c r="F75" s="243"/>
      <c r="G75" s="224"/>
      <c r="H75" s="224"/>
      <c r="I75" s="224"/>
      <c r="J75" s="224"/>
    </row>
    <row r="76" spans="1:10" s="58" customFormat="1" ht="13.5" thickBot="1">
      <c r="A76" s="235"/>
      <c r="B76" s="226"/>
      <c r="C76" s="227"/>
      <c r="D76" s="227"/>
      <c r="E76" s="12"/>
      <c r="F76" s="238"/>
      <c r="G76" s="224"/>
      <c r="H76" s="224"/>
      <c r="I76" s="224"/>
      <c r="J76" s="224"/>
    </row>
    <row r="77" spans="1:10" s="58" customFormat="1" ht="13">
      <c r="A77" s="244" t="s">
        <v>68</v>
      </c>
      <c r="B77" s="245" t="s">
        <v>21</v>
      </c>
      <c r="C77" s="246" t="s">
        <v>22</v>
      </c>
      <c r="D77" s="247" t="s">
        <v>23</v>
      </c>
      <c r="E77" s="248" t="s">
        <v>24</v>
      </c>
      <c r="F77" s="249" t="s">
        <v>69</v>
      </c>
      <c r="G77" s="224"/>
      <c r="H77" s="224"/>
      <c r="I77" s="224"/>
      <c r="J77" s="224"/>
    </row>
    <row r="78" spans="1:10" s="58" customFormat="1" ht="13">
      <c r="A78" s="235"/>
      <c r="B78" s="226"/>
      <c r="C78" s="227"/>
      <c r="D78" s="227"/>
      <c r="E78" s="12"/>
      <c r="F78" s="238"/>
      <c r="G78" s="224"/>
      <c r="H78" s="224"/>
      <c r="I78" s="224"/>
      <c r="J78" s="224"/>
    </row>
    <row r="79" spans="1:10" s="58" customFormat="1" ht="75">
      <c r="A79" s="235" t="s">
        <v>29</v>
      </c>
      <c r="B79" s="226" t="s">
        <v>179</v>
      </c>
      <c r="C79" s="227">
        <v>13</v>
      </c>
      <c r="D79" s="238" t="s">
        <v>11</v>
      </c>
      <c r="E79" s="12"/>
      <c r="F79" s="54">
        <f>C79*E79</f>
        <v>0</v>
      </c>
      <c r="G79" s="224"/>
      <c r="H79" s="224"/>
      <c r="I79" s="224"/>
      <c r="J79" s="224"/>
    </row>
    <row r="80" spans="1:10" s="58" customFormat="1" ht="13">
      <c r="A80" s="235"/>
      <c r="B80" s="226"/>
      <c r="C80" s="227"/>
      <c r="D80" s="238"/>
      <c r="E80" s="12"/>
      <c r="F80" s="54"/>
      <c r="G80" s="224"/>
      <c r="H80" s="224"/>
      <c r="I80" s="224"/>
      <c r="J80" s="224"/>
    </row>
    <row r="81" spans="1:10" s="58" customFormat="1" ht="75">
      <c r="A81" s="235" t="s">
        <v>84</v>
      </c>
      <c r="B81" s="226" t="s">
        <v>293</v>
      </c>
      <c r="C81" s="227">
        <v>24</v>
      </c>
      <c r="D81" s="276" t="s">
        <v>11</v>
      </c>
      <c r="E81" s="12"/>
      <c r="F81" s="54">
        <f>C81*E81</f>
        <v>0</v>
      </c>
      <c r="G81" s="333"/>
      <c r="H81" s="333"/>
      <c r="I81" s="333"/>
      <c r="J81" s="333"/>
    </row>
    <row r="82" spans="1:10" s="58" customFormat="1" ht="13">
      <c r="A82" s="235"/>
      <c r="B82" s="226"/>
      <c r="C82" s="227"/>
      <c r="D82" s="227"/>
      <c r="E82" s="12"/>
      <c r="F82" s="238"/>
      <c r="G82" s="224"/>
      <c r="H82" s="224"/>
      <c r="I82" s="224"/>
      <c r="J82" s="224"/>
    </row>
    <row r="83" spans="1:10" s="58" customFormat="1" ht="62.5">
      <c r="A83" s="235" t="s">
        <v>100</v>
      </c>
      <c r="B83" s="226" t="s">
        <v>294</v>
      </c>
      <c r="C83" s="227"/>
      <c r="D83" s="238"/>
      <c r="E83" s="12"/>
      <c r="F83" s="39"/>
      <c r="G83" s="224"/>
      <c r="H83" s="224"/>
      <c r="I83" s="224"/>
      <c r="J83" s="224"/>
    </row>
    <row r="84" spans="1:10" s="58" customFormat="1" ht="13">
      <c r="A84" s="235"/>
      <c r="B84" s="226"/>
      <c r="C84" s="227"/>
      <c r="D84" s="238"/>
      <c r="E84" s="12"/>
      <c r="F84" s="39"/>
      <c r="G84" s="224"/>
      <c r="H84" s="224"/>
      <c r="I84" s="224"/>
      <c r="J84" s="224"/>
    </row>
    <row r="85" spans="1:10" s="58" customFormat="1" ht="13">
      <c r="A85" s="235"/>
      <c r="B85" s="44" t="s">
        <v>184</v>
      </c>
      <c r="C85" s="192">
        <v>2</v>
      </c>
      <c r="D85" s="193" t="s">
        <v>18</v>
      </c>
      <c r="E85" s="184"/>
      <c r="F85" s="54">
        <f>C85*E85</f>
        <v>0</v>
      </c>
      <c r="G85" s="224"/>
      <c r="H85" s="224"/>
      <c r="I85" s="224"/>
      <c r="J85" s="224"/>
    </row>
    <row r="86" spans="1:10" s="58" customFormat="1" ht="13">
      <c r="A86" s="235"/>
      <c r="B86" s="226" t="s">
        <v>180</v>
      </c>
      <c r="C86" s="192">
        <v>2</v>
      </c>
      <c r="D86" s="193" t="s">
        <v>18</v>
      </c>
      <c r="E86" s="184"/>
      <c r="F86" s="54">
        <f t="shared" ref="F86:F87" si="0">C86*E86</f>
        <v>0</v>
      </c>
      <c r="G86" s="224"/>
      <c r="H86" s="224"/>
      <c r="I86" s="224"/>
      <c r="J86" s="224"/>
    </row>
    <row r="87" spans="1:10" s="58" customFormat="1" ht="13">
      <c r="A87" s="235"/>
      <c r="B87" s="226" t="s">
        <v>185</v>
      </c>
      <c r="C87" s="192">
        <v>2</v>
      </c>
      <c r="D87" s="193" t="s">
        <v>18</v>
      </c>
      <c r="E87" s="184"/>
      <c r="F87" s="54">
        <f t="shared" si="0"/>
        <v>0</v>
      </c>
      <c r="G87" s="224"/>
      <c r="H87" s="224"/>
      <c r="I87" s="224"/>
      <c r="J87" s="224"/>
    </row>
    <row r="88" spans="1:10" s="58" customFormat="1" ht="13">
      <c r="A88" s="235"/>
      <c r="B88" s="226"/>
      <c r="C88" s="192"/>
      <c r="D88" s="193"/>
      <c r="E88" s="184"/>
      <c r="F88" s="54"/>
      <c r="G88" s="224"/>
      <c r="H88" s="224"/>
      <c r="I88" s="224"/>
      <c r="J88" s="224"/>
    </row>
    <row r="89" spans="1:10" s="58" customFormat="1" ht="204.75" customHeight="1">
      <c r="A89" s="235" t="s">
        <v>103</v>
      </c>
      <c r="B89" s="194" t="s">
        <v>167</v>
      </c>
      <c r="C89" s="192"/>
      <c r="D89" s="193"/>
      <c r="E89" s="184"/>
      <c r="F89" s="54"/>
      <c r="G89" s="224"/>
      <c r="H89" s="224"/>
      <c r="I89" s="224"/>
      <c r="J89" s="224"/>
    </row>
    <row r="90" spans="1:10" s="58" customFormat="1" ht="13">
      <c r="A90" s="235"/>
      <c r="B90" s="226" t="s">
        <v>133</v>
      </c>
      <c r="C90" s="192">
        <v>1</v>
      </c>
      <c r="D90" s="193" t="s">
        <v>18</v>
      </c>
      <c r="E90" s="184"/>
      <c r="F90" s="54">
        <f t="shared" ref="F90:F91" si="1">C90*E90</f>
        <v>0</v>
      </c>
      <c r="G90" s="224"/>
      <c r="H90" s="224"/>
      <c r="I90" s="224"/>
      <c r="J90" s="224"/>
    </row>
    <row r="91" spans="1:10" s="58" customFormat="1" ht="13">
      <c r="A91" s="235"/>
      <c r="B91" s="226" t="s">
        <v>130</v>
      </c>
      <c r="C91" s="192">
        <v>1</v>
      </c>
      <c r="D91" s="193" t="s">
        <v>18</v>
      </c>
      <c r="E91" s="397"/>
      <c r="F91" s="54">
        <f t="shared" si="1"/>
        <v>0</v>
      </c>
      <c r="G91" s="224"/>
      <c r="H91" s="224"/>
      <c r="I91" s="224"/>
      <c r="J91" s="224"/>
    </row>
    <row r="92" spans="1:10" s="58" customFormat="1" ht="13">
      <c r="A92" s="235"/>
      <c r="B92" s="226"/>
      <c r="C92" s="192"/>
      <c r="D92" s="193"/>
      <c r="E92" s="184"/>
      <c r="F92" s="39"/>
      <c r="G92" s="224"/>
      <c r="H92" s="224"/>
      <c r="I92" s="224"/>
      <c r="J92" s="224"/>
    </row>
    <row r="93" spans="1:10" s="58" customFormat="1" ht="25">
      <c r="A93" s="285" t="s">
        <v>104</v>
      </c>
      <c r="B93" s="42" t="s">
        <v>228</v>
      </c>
      <c r="C93" s="189">
        <v>9</v>
      </c>
      <c r="D93" s="286" t="s">
        <v>18</v>
      </c>
      <c r="E93" s="184"/>
      <c r="F93" s="54">
        <f>C93*E93</f>
        <v>0</v>
      </c>
      <c r="G93" s="334"/>
      <c r="H93" s="334"/>
      <c r="I93" s="333"/>
      <c r="J93" s="333"/>
    </row>
    <row r="94" spans="1:10" s="58" customFormat="1" ht="13">
      <c r="A94" s="235"/>
      <c r="B94" s="44"/>
      <c r="C94" s="192"/>
      <c r="D94" s="193"/>
      <c r="E94" s="184"/>
      <c r="F94" s="39"/>
      <c r="G94" s="224"/>
      <c r="H94" s="224"/>
      <c r="I94" s="224"/>
      <c r="J94" s="224"/>
    </row>
    <row r="95" spans="1:10" s="58" customFormat="1" ht="75">
      <c r="A95" s="285" t="s">
        <v>105</v>
      </c>
      <c r="B95" s="194" t="s">
        <v>295</v>
      </c>
      <c r="C95" s="192">
        <v>2</v>
      </c>
      <c r="D95" s="193" t="s">
        <v>18</v>
      </c>
      <c r="E95" s="184"/>
      <c r="F95" s="54">
        <f>C95*E95</f>
        <v>0</v>
      </c>
      <c r="G95" s="224"/>
      <c r="H95" s="224"/>
      <c r="I95" s="224"/>
      <c r="J95" s="224"/>
    </row>
    <row r="96" spans="1:10" s="58" customFormat="1" ht="13">
      <c r="A96" s="235"/>
      <c r="B96" s="44"/>
      <c r="C96" s="192"/>
      <c r="D96" s="193"/>
      <c r="E96" s="184"/>
      <c r="F96" s="54"/>
      <c r="G96" s="224"/>
      <c r="H96" s="224"/>
      <c r="I96" s="224"/>
      <c r="J96" s="224"/>
    </row>
    <row r="97" spans="1:10" s="58" customFormat="1" ht="39.65" customHeight="1">
      <c r="A97" s="285" t="s">
        <v>106</v>
      </c>
      <c r="B97" s="44" t="s">
        <v>181</v>
      </c>
      <c r="C97" s="189">
        <v>5</v>
      </c>
      <c r="D97" s="190" t="s">
        <v>18</v>
      </c>
      <c r="E97" s="191"/>
      <c r="F97" s="54">
        <f>C97*E97</f>
        <v>0</v>
      </c>
      <c r="G97" s="224"/>
      <c r="H97" s="224"/>
      <c r="I97" s="224"/>
      <c r="J97" s="224"/>
    </row>
    <row r="98" spans="1:10" s="58" customFormat="1" ht="13">
      <c r="A98" s="235"/>
      <c r="B98" s="171"/>
      <c r="C98" s="189"/>
      <c r="D98" s="190"/>
      <c r="E98" s="191"/>
      <c r="F98" s="54"/>
      <c r="G98" s="287"/>
      <c r="H98" s="287"/>
      <c r="I98" s="287"/>
      <c r="J98" s="287"/>
    </row>
    <row r="99" spans="1:10" s="58" customFormat="1" ht="37.5">
      <c r="A99" s="285" t="s">
        <v>107</v>
      </c>
      <c r="B99" s="44" t="s">
        <v>182</v>
      </c>
      <c r="C99" s="192">
        <v>4</v>
      </c>
      <c r="D99" s="193" t="s">
        <v>18</v>
      </c>
      <c r="E99" s="184"/>
      <c r="F99" s="54">
        <f>C99*E99</f>
        <v>0</v>
      </c>
      <c r="G99" s="224"/>
      <c r="H99" s="224"/>
      <c r="I99" s="224"/>
      <c r="J99" s="224"/>
    </row>
    <row r="100" spans="1:10" s="58" customFormat="1" ht="13">
      <c r="A100" s="235"/>
      <c r="B100" s="44"/>
      <c r="C100" s="192"/>
      <c r="D100" s="193"/>
      <c r="E100" s="184"/>
      <c r="F100" s="54"/>
      <c r="G100" s="224"/>
      <c r="H100" s="224"/>
      <c r="I100" s="224"/>
      <c r="J100" s="224"/>
    </row>
    <row r="101" spans="1:10" s="58" customFormat="1" ht="37.5">
      <c r="A101" s="285" t="s">
        <v>108</v>
      </c>
      <c r="B101" s="44" t="s">
        <v>183</v>
      </c>
      <c r="C101" s="192">
        <v>1</v>
      </c>
      <c r="D101" s="193" t="s">
        <v>18</v>
      </c>
      <c r="E101" s="184"/>
      <c r="F101" s="54">
        <f>C101*E101</f>
        <v>0</v>
      </c>
      <c r="G101" s="224"/>
      <c r="H101" s="224"/>
      <c r="I101" s="224"/>
      <c r="J101" s="224"/>
    </row>
    <row r="102" spans="1:10" s="58" customFormat="1" ht="13">
      <c r="A102" s="235"/>
      <c r="B102" s="44"/>
      <c r="C102" s="192"/>
      <c r="D102" s="193"/>
      <c r="E102" s="184"/>
      <c r="F102" s="54"/>
      <c r="G102" s="224"/>
      <c r="H102" s="224"/>
      <c r="I102" s="224"/>
      <c r="J102" s="224"/>
    </row>
    <row r="103" spans="1:10" s="58" customFormat="1" ht="50">
      <c r="A103" s="285" t="s">
        <v>109</v>
      </c>
      <c r="B103" s="42" t="s">
        <v>229</v>
      </c>
      <c r="C103" s="192">
        <v>2</v>
      </c>
      <c r="D103" s="193" t="s">
        <v>18</v>
      </c>
      <c r="E103" s="335"/>
      <c r="F103" s="54">
        <f>C103*E103</f>
        <v>0</v>
      </c>
      <c r="G103" s="224"/>
      <c r="H103" s="224"/>
      <c r="I103" s="224"/>
      <c r="J103" s="224"/>
    </row>
    <row r="104" spans="1:10" s="58" customFormat="1" ht="13">
      <c r="A104" s="235"/>
      <c r="B104" s="44"/>
      <c r="C104" s="192"/>
      <c r="D104" s="193"/>
      <c r="E104" s="184"/>
      <c r="F104" s="54"/>
      <c r="G104" s="224"/>
      <c r="H104" s="224"/>
      <c r="I104" s="224"/>
      <c r="J104" s="224"/>
    </row>
    <row r="105" spans="1:10" s="58" customFormat="1" ht="25">
      <c r="A105" s="285" t="s">
        <v>110</v>
      </c>
      <c r="B105" s="171" t="s">
        <v>230</v>
      </c>
      <c r="C105" s="192">
        <v>1</v>
      </c>
      <c r="D105" s="193" t="s">
        <v>18</v>
      </c>
      <c r="E105" s="184"/>
      <c r="F105" s="54">
        <f>C105*E105</f>
        <v>0</v>
      </c>
      <c r="G105" s="224"/>
      <c r="H105" s="224"/>
      <c r="I105" s="224"/>
      <c r="J105" s="224"/>
    </row>
    <row r="106" spans="1:10" s="58" customFormat="1" ht="13">
      <c r="A106" s="235"/>
      <c r="B106" s="44"/>
      <c r="C106" s="192"/>
      <c r="D106" s="193"/>
      <c r="E106" s="184"/>
      <c r="F106" s="54"/>
      <c r="G106" s="224"/>
      <c r="H106" s="224"/>
      <c r="I106" s="224"/>
      <c r="J106" s="224"/>
    </row>
    <row r="107" spans="1:10" s="58" customFormat="1" ht="25">
      <c r="A107" s="285" t="s">
        <v>111</v>
      </c>
      <c r="B107" s="42" t="s">
        <v>170</v>
      </c>
      <c r="C107" s="189">
        <v>1</v>
      </c>
      <c r="D107" s="190" t="s">
        <v>18</v>
      </c>
      <c r="E107" s="191"/>
      <c r="F107" s="54">
        <f>C107*E107</f>
        <v>0</v>
      </c>
      <c r="G107" s="224"/>
      <c r="H107" s="224"/>
      <c r="I107" s="224"/>
      <c r="J107" s="224"/>
    </row>
    <row r="108" spans="1:10" s="58" customFormat="1" ht="13">
      <c r="A108" s="235"/>
      <c r="B108" s="44"/>
      <c r="C108" s="192"/>
      <c r="D108" s="193"/>
      <c r="E108" s="184"/>
      <c r="F108" s="39"/>
      <c r="G108" s="224"/>
      <c r="H108" s="224"/>
      <c r="I108" s="224"/>
      <c r="J108" s="224"/>
    </row>
    <row r="109" spans="1:10" s="58" customFormat="1" ht="14" customHeight="1" thickBot="1">
      <c r="A109" s="262"/>
      <c r="B109" s="263" t="s">
        <v>124</v>
      </c>
      <c r="C109" s="264"/>
      <c r="D109" s="264"/>
      <c r="E109" s="56"/>
      <c r="F109" s="265">
        <f>SUM(F78:F108)</f>
        <v>0</v>
      </c>
      <c r="G109" s="224"/>
      <c r="H109" s="224"/>
      <c r="I109" s="224"/>
      <c r="J109" s="224"/>
    </row>
    <row r="110" spans="1:10" s="58" customFormat="1" ht="13">
      <c r="A110" s="235"/>
      <c r="B110" s="266"/>
      <c r="C110" s="227"/>
      <c r="D110" s="227"/>
      <c r="E110" s="1"/>
      <c r="F110" s="57"/>
      <c r="G110" s="224"/>
      <c r="H110" s="224"/>
      <c r="I110" s="224"/>
      <c r="J110" s="224"/>
    </row>
    <row r="111" spans="1:10" s="58" customFormat="1" ht="13">
      <c r="A111" s="235"/>
      <c r="B111" s="266"/>
      <c r="C111" s="227"/>
      <c r="D111" s="227"/>
      <c r="E111" s="1"/>
      <c r="F111" s="57"/>
      <c r="G111" s="224"/>
      <c r="H111" s="224"/>
      <c r="I111" s="224"/>
      <c r="J111" s="224"/>
    </row>
    <row r="112" spans="1:10" s="58" customFormat="1" ht="13">
      <c r="A112" s="240" t="s">
        <v>16</v>
      </c>
      <c r="B112" s="241" t="s">
        <v>20</v>
      </c>
      <c r="C112" s="230"/>
      <c r="D112" s="230"/>
      <c r="E112" s="53"/>
      <c r="F112" s="243"/>
      <c r="G112" s="224"/>
      <c r="H112" s="224"/>
      <c r="I112" s="224"/>
      <c r="J112" s="224"/>
    </row>
    <row r="113" spans="1:10" s="58" customFormat="1" ht="13.5" thickBot="1">
      <c r="A113" s="235"/>
      <c r="B113" s="269"/>
      <c r="C113" s="227"/>
      <c r="D113" s="227"/>
      <c r="E113" s="1"/>
      <c r="F113" s="238"/>
      <c r="G113" s="224"/>
      <c r="H113" s="224"/>
      <c r="I113" s="224"/>
      <c r="J113" s="224"/>
    </row>
    <row r="114" spans="1:10" s="58" customFormat="1" ht="13">
      <c r="A114" s="244" t="s">
        <v>68</v>
      </c>
      <c r="B114" s="245" t="s">
        <v>21</v>
      </c>
      <c r="C114" s="246" t="s">
        <v>22</v>
      </c>
      <c r="D114" s="247" t="s">
        <v>23</v>
      </c>
      <c r="E114" s="248" t="s">
        <v>24</v>
      </c>
      <c r="F114" s="249" t="s">
        <v>69</v>
      </c>
      <c r="G114" s="224"/>
      <c r="H114" s="224"/>
      <c r="I114" s="224"/>
      <c r="J114" s="224"/>
    </row>
    <row r="115" spans="1:10" s="58" customFormat="1" ht="13">
      <c r="A115" s="288"/>
      <c r="B115" s="289"/>
      <c r="C115" s="290"/>
      <c r="D115" s="238"/>
      <c r="E115" s="291"/>
      <c r="F115" s="39"/>
      <c r="G115" s="224"/>
      <c r="H115" s="224"/>
      <c r="I115" s="224"/>
      <c r="J115" s="224"/>
    </row>
    <row r="116" spans="1:10" s="58" customFormat="1" ht="13.25" customHeight="1">
      <c r="A116" s="292" t="s">
        <v>25</v>
      </c>
      <c r="B116" s="289" t="s">
        <v>287</v>
      </c>
      <c r="C116" s="227">
        <v>37</v>
      </c>
      <c r="D116" s="238" t="s">
        <v>11</v>
      </c>
      <c r="E116" s="388"/>
      <c r="F116" s="54">
        <f>C116*E116</f>
        <v>0</v>
      </c>
      <c r="G116" s="224"/>
      <c r="H116" s="224"/>
      <c r="I116" s="224"/>
      <c r="J116" s="296"/>
    </row>
    <row r="117" spans="1:10" s="58" customFormat="1" ht="13">
      <c r="A117" s="292"/>
      <c r="B117" s="299"/>
      <c r="C117" s="372"/>
      <c r="D117" s="300"/>
      <c r="E117" s="301"/>
      <c r="F117" s="295"/>
      <c r="G117" s="224"/>
      <c r="H117" s="224"/>
      <c r="I117" s="224"/>
      <c r="J117" s="224"/>
    </row>
    <row r="118" spans="1:10" s="58" customFormat="1" ht="62.5">
      <c r="A118" s="292" t="s">
        <v>49</v>
      </c>
      <c r="B118" s="299" t="s">
        <v>231</v>
      </c>
      <c r="C118" s="290">
        <v>5</v>
      </c>
      <c r="D118" s="302" t="s">
        <v>18</v>
      </c>
      <c r="E118" s="301"/>
      <c r="F118" s="54">
        <f>C118*E118</f>
        <v>0</v>
      </c>
      <c r="G118" s="224"/>
      <c r="H118" s="224"/>
      <c r="I118" s="224"/>
      <c r="J118" s="224"/>
    </row>
    <row r="119" spans="1:10" s="58" customFormat="1" ht="13">
      <c r="A119" s="288"/>
      <c r="B119" s="299"/>
      <c r="C119" s="290"/>
      <c r="D119" s="300"/>
      <c r="E119" s="301"/>
      <c r="F119" s="295"/>
      <c r="G119" s="224"/>
      <c r="H119" s="224"/>
      <c r="I119" s="224"/>
      <c r="J119" s="224"/>
    </row>
    <row r="120" spans="1:10" s="58" customFormat="1" ht="75">
      <c r="A120" s="292" t="s">
        <v>26</v>
      </c>
      <c r="B120" s="299" t="s">
        <v>125</v>
      </c>
      <c r="C120" s="290">
        <v>37</v>
      </c>
      <c r="D120" s="302" t="s">
        <v>11</v>
      </c>
      <c r="E120" s="394"/>
      <c r="F120" s="54">
        <f>C120*E120</f>
        <v>0</v>
      </c>
      <c r="G120" s="224"/>
      <c r="H120" s="224"/>
      <c r="I120" s="224"/>
      <c r="J120" s="224"/>
    </row>
    <row r="121" spans="1:10" s="58" customFormat="1" ht="13">
      <c r="A121" s="292"/>
      <c r="B121" s="299"/>
      <c r="C121" s="290"/>
      <c r="D121" s="302"/>
      <c r="E121" s="301"/>
      <c r="F121" s="295"/>
      <c r="G121" s="224"/>
      <c r="H121" s="224"/>
      <c r="I121" s="224"/>
      <c r="J121" s="224"/>
    </row>
    <row r="122" spans="1:10" s="58" customFormat="1" ht="37.5">
      <c r="A122" s="292" t="s">
        <v>27</v>
      </c>
      <c r="B122" s="299" t="s">
        <v>126</v>
      </c>
      <c r="C122" s="290">
        <v>37</v>
      </c>
      <c r="D122" s="302" t="s">
        <v>11</v>
      </c>
      <c r="E122" s="301"/>
      <c r="F122" s="54">
        <f>C122*E122</f>
        <v>0</v>
      </c>
      <c r="G122" s="224"/>
      <c r="H122" s="224"/>
      <c r="I122" s="224"/>
      <c r="J122" s="224"/>
    </row>
    <row r="123" spans="1:10" s="58" customFormat="1" ht="13">
      <c r="A123" s="288"/>
      <c r="B123" s="299"/>
      <c r="C123" s="372"/>
      <c r="D123" s="373"/>
      <c r="E123" s="301"/>
      <c r="F123" s="295"/>
      <c r="G123" s="224"/>
      <c r="H123" s="224"/>
      <c r="I123" s="224"/>
      <c r="J123" s="224"/>
    </row>
    <row r="124" spans="1:10" s="58" customFormat="1" ht="13">
      <c r="A124" s="292" t="s">
        <v>28</v>
      </c>
      <c r="B124" s="299" t="s">
        <v>127</v>
      </c>
      <c r="C124" s="290">
        <v>37</v>
      </c>
      <c r="D124" s="302" t="s">
        <v>11</v>
      </c>
      <c r="E124" s="301"/>
      <c r="F124" s="54">
        <f>C124*E124</f>
        <v>0</v>
      </c>
      <c r="G124" s="224"/>
      <c r="H124" s="224"/>
      <c r="I124" s="224"/>
      <c r="J124" s="224"/>
    </row>
    <row r="125" spans="1:10" s="58" customFormat="1" ht="13">
      <c r="A125" s="292"/>
      <c r="B125" s="299"/>
      <c r="C125" s="290"/>
      <c r="D125" s="300"/>
      <c r="E125" s="301"/>
      <c r="F125" s="295"/>
      <c r="G125" s="224"/>
      <c r="H125" s="224"/>
      <c r="I125" s="224"/>
      <c r="J125" s="224"/>
    </row>
    <row r="126" spans="1:10" s="58" customFormat="1" ht="13">
      <c r="A126" s="292" t="s">
        <v>31</v>
      </c>
      <c r="B126" s="226" t="s">
        <v>5</v>
      </c>
      <c r="C126" s="227">
        <v>4</v>
      </c>
      <c r="D126" s="238" t="s">
        <v>10</v>
      </c>
      <c r="E126" s="388"/>
      <c r="F126" s="54">
        <f>C126*E126</f>
        <v>0</v>
      </c>
      <c r="G126" s="224"/>
      <c r="H126" s="224"/>
      <c r="I126" s="224"/>
      <c r="J126" s="224"/>
    </row>
    <row r="127" spans="1:10" s="58" customFormat="1" ht="13">
      <c r="A127" s="288"/>
      <c r="B127" s="226"/>
      <c r="C127" s="227"/>
      <c r="D127" s="238"/>
      <c r="E127" s="12"/>
      <c r="F127" s="54"/>
      <c r="G127" s="224"/>
      <c r="H127" s="224"/>
      <c r="I127" s="224"/>
      <c r="J127" s="224"/>
    </row>
    <row r="128" spans="1:10" s="305" customFormat="1" ht="13">
      <c r="A128" s="292" t="s">
        <v>41</v>
      </c>
      <c r="B128" s="226" t="s">
        <v>85</v>
      </c>
      <c r="C128" s="382">
        <v>8</v>
      </c>
      <c r="D128" s="304" t="s">
        <v>10</v>
      </c>
      <c r="E128" s="388"/>
      <c r="F128" s="54">
        <f>C128*E128</f>
        <v>0</v>
      </c>
    </row>
    <row r="129" spans="1:10" s="58" customFormat="1" ht="13">
      <c r="A129" s="292"/>
      <c r="B129" s="226"/>
      <c r="C129" s="227"/>
      <c r="D129" s="59"/>
      <c r="E129" s="12"/>
      <c r="F129" s="238"/>
      <c r="G129" s="224"/>
      <c r="H129" s="224"/>
      <c r="I129" s="224"/>
      <c r="J129" s="224"/>
    </row>
    <row r="130" spans="1:10" s="58" customFormat="1" ht="25">
      <c r="A130" s="292" t="s">
        <v>43</v>
      </c>
      <c r="B130" s="226" t="s">
        <v>44</v>
      </c>
      <c r="C130" s="227">
        <v>1</v>
      </c>
      <c r="D130" s="238" t="s">
        <v>18</v>
      </c>
      <c r="E130" s="12"/>
      <c r="F130" s="54">
        <f>C130*E130</f>
        <v>0</v>
      </c>
      <c r="G130" s="224"/>
      <c r="H130" s="224"/>
      <c r="I130" s="224"/>
      <c r="J130" s="224"/>
    </row>
    <row r="131" spans="1:10" s="58" customFormat="1" ht="13">
      <c r="A131" s="288"/>
      <c r="B131" s="226"/>
      <c r="C131" s="227"/>
      <c r="D131" s="59"/>
      <c r="E131" s="12"/>
      <c r="F131" s="238"/>
      <c r="G131" s="224"/>
      <c r="H131" s="224"/>
      <c r="I131" s="224"/>
      <c r="J131" s="224"/>
    </row>
    <row r="132" spans="1:10" s="58" customFormat="1" ht="25">
      <c r="A132" s="292" t="s">
        <v>0</v>
      </c>
      <c r="B132" s="226" t="s">
        <v>289</v>
      </c>
      <c r="C132" s="227">
        <v>1</v>
      </c>
      <c r="D132" s="238" t="s">
        <v>18</v>
      </c>
      <c r="E132" s="12"/>
      <c r="F132" s="54">
        <f>C132*E132</f>
        <v>0</v>
      </c>
      <c r="G132" s="224"/>
      <c r="H132" s="224"/>
      <c r="I132" s="224"/>
      <c r="J132" s="224"/>
    </row>
    <row r="133" spans="1:10" s="58" customFormat="1" ht="13">
      <c r="A133" s="235"/>
      <c r="B133" s="226"/>
      <c r="C133" s="60"/>
      <c r="D133" s="227"/>
      <c r="E133" s="1"/>
      <c r="F133" s="238"/>
      <c r="G133" s="224"/>
      <c r="H133" s="224"/>
      <c r="I133" s="224"/>
      <c r="J133" s="224"/>
    </row>
    <row r="134" spans="1:10" s="58" customFormat="1" ht="13.5" thickBot="1">
      <c r="A134" s="262"/>
      <c r="B134" s="263" t="s">
        <v>128</v>
      </c>
      <c r="C134" s="264"/>
      <c r="D134" s="264"/>
      <c r="E134" s="56"/>
      <c r="F134" s="265">
        <f>SUM(F115:F133)</f>
        <v>0</v>
      </c>
      <c r="G134" s="224"/>
      <c r="H134" s="224"/>
      <c r="I134" s="224"/>
      <c r="J134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6A4D-FB8C-499E-9B43-D6011F35070F}">
  <sheetPr>
    <tabColor rgb="FF00B0F0"/>
  </sheetPr>
  <dimension ref="A1:K12"/>
  <sheetViews>
    <sheetView view="pageBreakPreview" zoomScaleSheetLayoutView="100" workbookViewId="0">
      <selection activeCell="L24" sqref="L24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205"/>
      <c r="B2" s="200" t="s">
        <v>190</v>
      </c>
      <c r="C2" s="206"/>
      <c r="D2" s="206"/>
      <c r="E2" s="207"/>
      <c r="F2" s="350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237</v>
      </c>
      <c r="C7" s="143"/>
      <c r="D7" s="144"/>
      <c r="E7" s="143"/>
      <c r="F7" s="137">
        <f>'E.-FEK'!F10</f>
        <v>0</v>
      </c>
      <c r="G7" s="11"/>
      <c r="H7" s="11"/>
      <c r="I7" s="11"/>
      <c r="J7" s="11"/>
      <c r="K7" s="11"/>
    </row>
    <row r="8" spans="1:11" ht="13" thickBot="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 ht="13.5" thickBot="1">
      <c r="A9" s="145"/>
      <c r="B9" s="146" t="s">
        <v>147</v>
      </c>
      <c r="C9" s="146"/>
      <c r="D9" s="146"/>
      <c r="E9" s="147"/>
      <c r="F9" s="148">
        <f>SUM(F6:F8)</f>
        <v>0</v>
      </c>
      <c r="G9" s="11"/>
      <c r="H9" s="11"/>
      <c r="I9" s="11"/>
      <c r="J9" s="11"/>
      <c r="K9" s="11"/>
    </row>
    <row r="10" spans="1:11" ht="13">
      <c r="A10" s="9"/>
      <c r="B10" s="26"/>
      <c r="C10" s="26"/>
      <c r="D10" s="26"/>
      <c r="E10" s="27"/>
      <c r="F10" s="30"/>
      <c r="G10" s="11"/>
      <c r="H10" s="11"/>
      <c r="I10" s="11"/>
      <c r="J10" s="11"/>
      <c r="K10" s="11"/>
    </row>
    <row r="11" spans="1:11" ht="13">
      <c r="A11" s="9"/>
      <c r="B11" s="49"/>
      <c r="C11" s="49"/>
      <c r="D11" s="49"/>
      <c r="E11" s="10"/>
      <c r="F11" s="119"/>
      <c r="G11" s="11"/>
      <c r="H11" s="11"/>
      <c r="I11" s="11"/>
      <c r="J11" s="11"/>
      <c r="K11" s="11"/>
    </row>
    <row r="12" spans="1:11" ht="13">
      <c r="B12" s="28"/>
      <c r="C12" s="28"/>
      <c r="D12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496A-6EE6-4EEE-AD73-3D2BE7843AB0}">
  <sheetPr>
    <tabColor rgb="FF00B0F0"/>
  </sheetPr>
  <dimension ref="A1:N168"/>
  <sheetViews>
    <sheetView view="pageBreakPreview" zoomScaleSheetLayoutView="100" workbookViewId="0"/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1">
      <c r="B1" s="126"/>
      <c r="C1" s="37"/>
      <c r="D1" s="38"/>
      <c r="E1" s="16"/>
      <c r="F1" s="13"/>
    </row>
    <row r="2" spans="1:11" ht="13">
      <c r="A2" s="199"/>
      <c r="B2" s="200" t="s">
        <v>238</v>
      </c>
      <c r="C2" s="201"/>
      <c r="D2" s="202"/>
      <c r="E2" s="203"/>
      <c r="F2" s="204"/>
    </row>
    <row r="3" spans="1:11" ht="13">
      <c r="A3" s="199"/>
      <c r="B3" s="200" t="s">
        <v>86</v>
      </c>
      <c r="C3" s="201"/>
      <c r="D3" s="202"/>
      <c r="E3" s="203"/>
      <c r="F3" s="204"/>
    </row>
    <row r="4" spans="1:11" ht="13">
      <c r="A4" s="14"/>
      <c r="B4" s="149"/>
      <c r="C4" s="10"/>
      <c r="D4" s="119"/>
      <c r="E4" s="120"/>
      <c r="F4" s="119"/>
    </row>
    <row r="5" spans="1:11" ht="13.5" thickBot="1">
      <c r="A5" s="14"/>
      <c r="B5" s="149"/>
      <c r="C5" s="10"/>
      <c r="D5" s="119"/>
      <c r="E5" s="120"/>
      <c r="F5" s="119"/>
    </row>
    <row r="6" spans="1:11" s="58" customFormat="1">
      <c r="A6" s="221" t="s">
        <v>13</v>
      </c>
      <c r="B6" s="222" t="s">
        <v>9</v>
      </c>
      <c r="C6" s="223"/>
      <c r="D6" s="223"/>
      <c r="E6" s="48"/>
      <c r="F6" s="34">
        <f>+F35</f>
        <v>0</v>
      </c>
      <c r="G6" s="224"/>
      <c r="H6" s="224"/>
      <c r="I6" s="224"/>
      <c r="J6" s="224"/>
      <c r="K6" s="224"/>
    </row>
    <row r="7" spans="1:11" s="58" customFormat="1">
      <c r="A7" s="225" t="s">
        <v>14</v>
      </c>
      <c r="B7" s="308" t="s">
        <v>12</v>
      </c>
      <c r="C7" s="309"/>
      <c r="D7" s="309"/>
      <c r="E7" s="50"/>
      <c r="F7" s="35">
        <f>+F92</f>
        <v>0</v>
      </c>
      <c r="G7" s="224"/>
      <c r="H7" s="224"/>
      <c r="I7" s="224"/>
      <c r="J7" s="224"/>
      <c r="K7" s="224"/>
    </row>
    <row r="8" spans="1:11" s="58" customFormat="1">
      <c r="A8" s="225" t="s">
        <v>15</v>
      </c>
      <c r="B8" s="228" t="s">
        <v>30</v>
      </c>
      <c r="C8" s="229"/>
      <c r="D8" s="230"/>
      <c r="E8" s="51"/>
      <c r="F8" s="35">
        <f>+F131</f>
        <v>0</v>
      </c>
      <c r="G8" s="224"/>
      <c r="H8" s="224"/>
      <c r="I8" s="224"/>
      <c r="J8" s="224"/>
      <c r="K8" s="224"/>
    </row>
    <row r="9" spans="1:11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+F168</f>
        <v>0</v>
      </c>
      <c r="G9" s="224"/>
      <c r="H9" s="224"/>
      <c r="I9" s="224"/>
      <c r="J9" s="224"/>
      <c r="K9" s="224"/>
    </row>
    <row r="10" spans="1:11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  <c r="K10" s="224"/>
    </row>
    <row r="11" spans="1:11" s="58" customFormat="1" ht="13">
      <c r="A11" s="235"/>
      <c r="B11" s="236"/>
      <c r="C11" s="237"/>
      <c r="D11" s="237"/>
      <c r="E11" s="12"/>
      <c r="F11" s="238"/>
      <c r="G11" s="224"/>
      <c r="H11" s="224"/>
      <c r="I11" s="239"/>
      <c r="J11" s="224"/>
      <c r="K11" s="224"/>
    </row>
    <row r="12" spans="1:11" s="58" customFormat="1" ht="13">
      <c r="A12" s="235"/>
      <c r="B12" s="236"/>
      <c r="C12" s="237"/>
      <c r="D12" s="237"/>
      <c r="E12" s="12"/>
      <c r="F12" s="238"/>
      <c r="G12" s="224"/>
      <c r="H12" s="224"/>
      <c r="I12" s="224"/>
      <c r="J12" s="224"/>
      <c r="K12" s="224"/>
    </row>
    <row r="13" spans="1:11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  <c r="K13" s="224"/>
    </row>
    <row r="14" spans="1:11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  <c r="K14" s="224"/>
    </row>
    <row r="15" spans="1:11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  <c r="K15" s="224"/>
    </row>
    <row r="16" spans="1:11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  <c r="K16" s="224"/>
    </row>
    <row r="17" spans="1:14" s="58" customFormat="1" ht="13">
      <c r="A17" s="235" t="s">
        <v>32</v>
      </c>
      <c r="B17" s="226" t="s">
        <v>114</v>
      </c>
      <c r="C17" s="227">
        <v>355</v>
      </c>
      <c r="D17" s="238" t="s">
        <v>11</v>
      </c>
      <c r="E17" s="250"/>
      <c r="F17" s="54">
        <f>C17*E17</f>
        <v>0</v>
      </c>
      <c r="G17" s="224"/>
      <c r="H17" s="224"/>
      <c r="I17" s="224"/>
      <c r="J17" s="224"/>
    </row>
    <row r="18" spans="1:14" s="58" customFormat="1" ht="13">
      <c r="A18" s="235"/>
      <c r="B18" s="226"/>
      <c r="C18" s="227"/>
      <c r="D18" s="238"/>
      <c r="E18" s="12"/>
      <c r="F18" s="238"/>
      <c r="G18" s="224"/>
      <c r="H18" s="224"/>
      <c r="I18" s="224"/>
      <c r="J18" s="224"/>
      <c r="K18" s="224"/>
    </row>
    <row r="19" spans="1:14" s="58" customFormat="1" ht="13">
      <c r="A19" s="235" t="s">
        <v>33</v>
      </c>
      <c r="B19" s="226" t="s">
        <v>115</v>
      </c>
      <c r="C19" s="227">
        <v>4</v>
      </c>
      <c r="D19" s="238" t="s">
        <v>11</v>
      </c>
      <c r="E19" s="250"/>
      <c r="F19" s="54">
        <f>C19*E19</f>
        <v>0</v>
      </c>
      <c r="G19" s="224"/>
      <c r="H19" s="224"/>
      <c r="I19" s="224"/>
    </row>
    <row r="20" spans="1:14" s="58" customFormat="1" ht="13">
      <c r="A20" s="235"/>
      <c r="B20" s="226"/>
      <c r="C20" s="227"/>
      <c r="D20" s="238"/>
      <c r="E20" s="12"/>
      <c r="F20" s="54"/>
      <c r="G20" s="224"/>
      <c r="H20" s="224"/>
      <c r="I20" s="224"/>
      <c r="J20" s="224"/>
      <c r="K20" s="224"/>
    </row>
    <row r="21" spans="1:14" s="58" customFormat="1" ht="25">
      <c r="A21" s="235" t="s">
        <v>34</v>
      </c>
      <c r="B21" s="226" t="s">
        <v>116</v>
      </c>
      <c r="C21" s="227">
        <v>23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  <c r="K21" s="224"/>
    </row>
    <row r="22" spans="1:14" s="58" customFormat="1" ht="13">
      <c r="A22" s="235"/>
      <c r="B22" s="251"/>
      <c r="C22" s="252"/>
      <c r="D22" s="253"/>
      <c r="E22" s="41"/>
      <c r="F22" s="54"/>
      <c r="G22" s="351"/>
      <c r="H22" s="351"/>
      <c r="I22" s="351"/>
      <c r="J22" s="351"/>
      <c r="K22" s="351"/>
      <c r="L22" s="351"/>
      <c r="M22" s="351"/>
      <c r="N22" s="352"/>
    </row>
    <row r="23" spans="1:14" s="58" customFormat="1" ht="25">
      <c r="A23" s="235" t="s">
        <v>35</v>
      </c>
      <c r="B23" s="251" t="s">
        <v>239</v>
      </c>
      <c r="C23" s="252">
        <v>475</v>
      </c>
      <c r="D23" s="238" t="s">
        <v>70</v>
      </c>
      <c r="E23" s="41"/>
      <c r="F23" s="54">
        <f>C23*E23</f>
        <v>0</v>
      </c>
      <c r="G23" s="351"/>
      <c r="H23" s="351"/>
      <c r="I23" s="351"/>
      <c r="J23" s="351"/>
      <c r="K23" s="351"/>
      <c r="L23" s="351"/>
      <c r="M23" s="351"/>
      <c r="N23" s="352"/>
    </row>
    <row r="24" spans="1:14" s="58" customFormat="1" ht="13">
      <c r="A24" s="235"/>
      <c r="B24" s="251"/>
      <c r="C24" s="252"/>
      <c r="D24" s="253"/>
      <c r="E24" s="41"/>
      <c r="F24" s="54"/>
      <c r="G24" s="351"/>
      <c r="H24" s="351"/>
      <c r="I24" s="351"/>
      <c r="J24" s="351"/>
      <c r="K24" s="351"/>
      <c r="L24" s="351"/>
      <c r="M24" s="351"/>
      <c r="N24" s="352"/>
    </row>
    <row r="25" spans="1:14" s="58" customFormat="1" ht="25">
      <c r="A25" s="235" t="s">
        <v>36</v>
      </c>
      <c r="B25" s="251" t="s">
        <v>240</v>
      </c>
      <c r="C25" s="252">
        <v>19</v>
      </c>
      <c r="D25" s="254" t="s">
        <v>18</v>
      </c>
      <c r="E25" s="41"/>
      <c r="F25" s="54">
        <f>C25*E25</f>
        <v>0</v>
      </c>
      <c r="G25" s="351"/>
      <c r="H25" s="351"/>
      <c r="I25" s="351"/>
      <c r="J25" s="351"/>
      <c r="K25" s="351"/>
      <c r="L25" s="351"/>
      <c r="M25" s="351"/>
      <c r="N25" s="352"/>
    </row>
    <row r="26" spans="1:14" s="58" customFormat="1" ht="13">
      <c r="A26" s="235"/>
      <c r="B26" s="378"/>
      <c r="C26" s="252"/>
      <c r="D26" s="253"/>
      <c r="E26" s="41"/>
      <c r="F26" s="54"/>
      <c r="G26" s="351"/>
      <c r="H26" s="351"/>
      <c r="I26" s="351"/>
      <c r="J26" s="351"/>
      <c r="K26" s="351"/>
      <c r="L26" s="351"/>
      <c r="M26" s="351"/>
      <c r="N26" s="352"/>
    </row>
    <row r="27" spans="1:14" s="58" customFormat="1" ht="26.4" customHeight="1">
      <c r="A27" s="235" t="s">
        <v>37</v>
      </c>
      <c r="B27" s="251" t="s">
        <v>241</v>
      </c>
      <c r="C27" s="252">
        <v>19</v>
      </c>
      <c r="D27" s="254" t="s">
        <v>18</v>
      </c>
      <c r="E27" s="41"/>
      <c r="F27" s="54">
        <f>C27*E27</f>
        <v>0</v>
      </c>
      <c r="G27" s="351"/>
      <c r="H27" s="351"/>
      <c r="I27" s="351"/>
      <c r="J27" s="351"/>
      <c r="K27" s="351"/>
      <c r="L27" s="351"/>
      <c r="M27" s="351"/>
      <c r="N27" s="352"/>
    </row>
    <row r="28" spans="1:14" s="58" customFormat="1" ht="13">
      <c r="A28" s="235"/>
      <c r="B28" s="226"/>
      <c r="C28" s="227"/>
      <c r="D28" s="238"/>
      <c r="E28" s="12"/>
      <c r="F28" s="39"/>
      <c r="G28" s="224"/>
      <c r="H28" s="224"/>
      <c r="I28" s="224"/>
      <c r="J28" s="224"/>
      <c r="K28" s="224"/>
    </row>
    <row r="29" spans="1:14" s="58" customFormat="1" ht="12.75" customHeight="1">
      <c r="A29" s="235" t="s">
        <v>38</v>
      </c>
      <c r="B29" s="226" t="s">
        <v>148</v>
      </c>
      <c r="C29" s="227">
        <v>18</v>
      </c>
      <c r="D29" s="238" t="s">
        <v>11</v>
      </c>
      <c r="E29" s="12"/>
      <c r="F29" s="54">
        <f>C29*E29</f>
        <v>0</v>
      </c>
      <c r="G29" s="224"/>
      <c r="H29" s="224"/>
      <c r="I29" s="224"/>
      <c r="J29" s="224"/>
      <c r="K29" s="224"/>
    </row>
    <row r="30" spans="1:14" s="58" customFormat="1" ht="13">
      <c r="A30" s="235"/>
      <c r="B30" s="226"/>
      <c r="C30" s="227"/>
      <c r="D30" s="238"/>
      <c r="E30" s="12"/>
      <c r="F30" s="39"/>
      <c r="G30" s="224"/>
      <c r="H30" s="224"/>
      <c r="I30" s="224"/>
      <c r="J30" s="224"/>
      <c r="K30" s="224"/>
    </row>
    <row r="31" spans="1:14" s="58" customFormat="1" ht="37.5">
      <c r="A31" s="235" t="s">
        <v>39</v>
      </c>
      <c r="B31" s="256" t="s">
        <v>283</v>
      </c>
      <c r="C31" s="227">
        <v>301</v>
      </c>
      <c r="D31" s="238" t="s">
        <v>70</v>
      </c>
      <c r="E31" s="387"/>
      <c r="F31" s="54">
        <f>C31*E31</f>
        <v>0</v>
      </c>
      <c r="G31" s="224"/>
      <c r="H31" s="224"/>
      <c r="I31" s="224"/>
      <c r="J31" s="224"/>
      <c r="K31" s="224"/>
    </row>
    <row r="32" spans="1:14" s="58" customFormat="1" ht="13">
      <c r="A32" s="235"/>
      <c r="B32" s="226"/>
      <c r="C32" s="227"/>
      <c r="D32" s="238"/>
      <c r="E32" s="12"/>
      <c r="F32" s="39"/>
      <c r="G32" s="224"/>
      <c r="H32" s="224"/>
      <c r="I32" s="224"/>
      <c r="J32" s="224"/>
      <c r="K32" s="224"/>
    </row>
    <row r="33" spans="1:11" s="58" customFormat="1" ht="87.5">
      <c r="A33" s="235" t="s">
        <v>40</v>
      </c>
      <c r="B33" s="226" t="s">
        <v>177</v>
      </c>
      <c r="C33" s="192">
        <v>1</v>
      </c>
      <c r="D33" s="193" t="s">
        <v>18</v>
      </c>
      <c r="E33" s="12"/>
      <c r="F33" s="54">
        <f>C33*E33</f>
        <v>0</v>
      </c>
      <c r="G33" s="224"/>
      <c r="H33" s="224"/>
      <c r="I33" s="224"/>
      <c r="J33" s="224"/>
      <c r="K33" s="224"/>
    </row>
    <row r="34" spans="1:11" s="58" customFormat="1" ht="13">
      <c r="A34" s="235"/>
      <c r="B34" s="226"/>
      <c r="C34" s="227"/>
      <c r="D34" s="227"/>
      <c r="E34" s="1"/>
      <c r="F34" s="55"/>
      <c r="G34" s="224"/>
      <c r="H34" s="224"/>
      <c r="I34" s="224"/>
      <c r="J34" s="224"/>
      <c r="K34" s="224"/>
    </row>
    <row r="35" spans="1:11" s="58" customFormat="1" ht="13.5" thickBot="1">
      <c r="A35" s="262"/>
      <c r="B35" s="263" t="s">
        <v>19</v>
      </c>
      <c r="C35" s="264"/>
      <c r="D35" s="264"/>
      <c r="E35" s="56"/>
      <c r="F35" s="265">
        <f>SUM(F16:F34)</f>
        <v>0</v>
      </c>
      <c r="G35" s="224"/>
      <c r="H35" s="224"/>
      <c r="I35" s="224"/>
      <c r="J35" s="224"/>
      <c r="K35" s="224"/>
    </row>
    <row r="36" spans="1:11" s="58" customFormat="1" ht="13">
      <c r="A36" s="235"/>
      <c r="B36" s="266"/>
      <c r="C36" s="227"/>
      <c r="D36" s="227"/>
      <c r="E36" s="1"/>
      <c r="F36" s="57"/>
      <c r="G36" s="224"/>
      <c r="H36" s="224"/>
      <c r="I36" s="224"/>
      <c r="J36" s="224"/>
      <c r="K36" s="224"/>
    </row>
    <row r="37" spans="1:11" s="58" customFormat="1" ht="13">
      <c r="A37" s="235"/>
      <c r="B37" s="266"/>
      <c r="C37" s="227"/>
      <c r="D37" s="227"/>
      <c r="E37" s="1"/>
      <c r="F37" s="57"/>
      <c r="G37" s="224"/>
      <c r="H37" s="224"/>
      <c r="I37" s="224"/>
      <c r="J37" s="224"/>
      <c r="K37" s="224"/>
    </row>
    <row r="38" spans="1:11" s="58" customFormat="1" ht="13">
      <c r="A38" s="240" t="s">
        <v>14</v>
      </c>
      <c r="B38" s="241" t="s">
        <v>12</v>
      </c>
      <c r="C38" s="230"/>
      <c r="D38" s="230"/>
      <c r="E38" s="53"/>
      <c r="F38" s="243"/>
      <c r="G38" s="224"/>
      <c r="H38" s="224"/>
      <c r="I38" s="224"/>
      <c r="J38" s="224"/>
      <c r="K38" s="224"/>
    </row>
    <row r="39" spans="1:11" s="58" customFormat="1" ht="13.5" thickBot="1">
      <c r="A39" s="262"/>
      <c r="B39" s="267"/>
      <c r="C39" s="264"/>
      <c r="D39" s="264"/>
      <c r="E39" s="56"/>
      <c r="F39" s="268"/>
      <c r="G39" s="224"/>
      <c r="H39" s="224"/>
      <c r="I39" s="224"/>
      <c r="J39" s="224"/>
      <c r="K39" s="224"/>
    </row>
    <row r="40" spans="1:11" s="58" customFormat="1" ht="13">
      <c r="A40" s="244" t="s">
        <v>68</v>
      </c>
      <c r="B40" s="245" t="s">
        <v>21</v>
      </c>
      <c r="C40" s="246" t="s">
        <v>22</v>
      </c>
      <c r="D40" s="247" t="s">
        <v>23</v>
      </c>
      <c r="E40" s="248" t="s">
        <v>24</v>
      </c>
      <c r="F40" s="249" t="s">
        <v>69</v>
      </c>
      <c r="G40" s="224"/>
      <c r="H40" s="224"/>
      <c r="I40" s="224"/>
      <c r="J40" s="224"/>
      <c r="K40" s="224"/>
    </row>
    <row r="41" spans="1:11" s="58" customFormat="1" ht="13">
      <c r="A41" s="235"/>
      <c r="B41" s="269"/>
      <c r="C41" s="227"/>
      <c r="D41" s="227"/>
      <c r="E41" s="12"/>
      <c r="F41" s="238"/>
      <c r="G41" s="270"/>
      <c r="H41" s="224"/>
      <c r="I41" s="224"/>
      <c r="J41" s="224"/>
      <c r="K41" s="224"/>
    </row>
    <row r="42" spans="1:11" s="58" customFormat="1" ht="37.5">
      <c r="A42" s="235" t="s">
        <v>71</v>
      </c>
      <c r="B42" s="42" t="s">
        <v>139</v>
      </c>
      <c r="C42" s="227">
        <v>13</v>
      </c>
      <c r="D42" s="238" t="s">
        <v>77</v>
      </c>
      <c r="E42" s="12"/>
      <c r="F42" s="54">
        <f>C42*E42</f>
        <v>0</v>
      </c>
      <c r="G42" s="224"/>
      <c r="H42" s="224"/>
      <c r="I42" s="224"/>
      <c r="J42" s="224"/>
      <c r="K42" s="224"/>
    </row>
    <row r="43" spans="1:11" s="58" customFormat="1" ht="13">
      <c r="A43" s="235"/>
      <c r="B43" s="226"/>
      <c r="C43" s="227"/>
      <c r="D43" s="238"/>
      <c r="E43" s="12"/>
      <c r="F43" s="39"/>
      <c r="G43" s="224"/>
      <c r="H43" s="224"/>
      <c r="I43" s="224"/>
      <c r="J43" s="224"/>
      <c r="K43" s="224"/>
    </row>
    <row r="44" spans="1:11" s="58" customFormat="1" ht="37.5">
      <c r="A44" s="235" t="s">
        <v>73</v>
      </c>
      <c r="B44" s="226" t="s">
        <v>140</v>
      </c>
      <c r="C44" s="227">
        <v>11</v>
      </c>
      <c r="D44" s="238" t="s">
        <v>77</v>
      </c>
      <c r="E44" s="12"/>
      <c r="F44" s="54">
        <f>C44*E44</f>
        <v>0</v>
      </c>
      <c r="G44" s="224"/>
      <c r="H44" s="224"/>
      <c r="I44" s="224"/>
      <c r="J44" s="224"/>
      <c r="K44" s="224"/>
    </row>
    <row r="45" spans="1:11" s="58" customFormat="1" ht="13">
      <c r="A45" s="235"/>
      <c r="B45" s="226"/>
      <c r="C45" s="227"/>
      <c r="D45" s="238"/>
      <c r="E45" s="12"/>
      <c r="F45" s="54"/>
      <c r="G45" s="224"/>
      <c r="H45" s="224"/>
      <c r="I45" s="224"/>
      <c r="J45" s="224"/>
      <c r="K45" s="224"/>
    </row>
    <row r="46" spans="1:11" s="58" customFormat="1" ht="50">
      <c r="A46" s="235" t="s">
        <v>74</v>
      </c>
      <c r="B46" s="226" t="s">
        <v>205</v>
      </c>
      <c r="C46" s="227">
        <v>12</v>
      </c>
      <c r="D46" s="238" t="s">
        <v>77</v>
      </c>
      <c r="E46" s="388"/>
      <c r="F46" s="54">
        <f>C46*E46</f>
        <v>0</v>
      </c>
      <c r="G46" s="224"/>
      <c r="H46" s="224"/>
      <c r="I46" s="224"/>
      <c r="J46" s="224"/>
      <c r="K46" s="224"/>
    </row>
    <row r="47" spans="1:11" s="58" customFormat="1" ht="13">
      <c r="A47" s="235"/>
      <c r="B47" s="226"/>
      <c r="C47" s="227"/>
      <c r="D47" s="238"/>
      <c r="E47" s="12"/>
      <c r="F47" s="39"/>
      <c r="G47" s="224"/>
      <c r="H47" s="224"/>
      <c r="I47" s="224"/>
      <c r="J47" s="224"/>
      <c r="K47" s="224"/>
    </row>
    <row r="48" spans="1:11" s="58" customFormat="1" ht="50">
      <c r="A48" s="235" t="s">
        <v>75</v>
      </c>
      <c r="B48" s="226" t="s">
        <v>268</v>
      </c>
      <c r="C48" s="227">
        <v>11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  <c r="K48" s="224"/>
    </row>
    <row r="49" spans="1:11" s="58" customFormat="1" ht="13">
      <c r="A49" s="235"/>
      <c r="B49" s="42"/>
      <c r="C49" s="227"/>
      <c r="D49" s="238"/>
      <c r="E49" s="12"/>
      <c r="F49" s="39"/>
      <c r="G49" s="224"/>
      <c r="H49" s="224"/>
      <c r="I49" s="224"/>
      <c r="J49" s="224"/>
      <c r="K49" s="224"/>
    </row>
    <row r="50" spans="1:11" s="58" customFormat="1" ht="39.5">
      <c r="A50" s="235" t="s">
        <v>76</v>
      </c>
      <c r="B50" s="353" t="s">
        <v>242</v>
      </c>
      <c r="C50" s="354">
        <v>206</v>
      </c>
      <c r="D50" s="355" t="s">
        <v>72</v>
      </c>
      <c r="E50" s="356"/>
      <c r="F50" s="54">
        <f>C50*E50</f>
        <v>0</v>
      </c>
      <c r="G50" s="224"/>
      <c r="H50" s="224"/>
      <c r="I50" s="224"/>
      <c r="J50" s="224"/>
      <c r="K50" s="224"/>
    </row>
    <row r="51" spans="1:11" s="58" customFormat="1" ht="13">
      <c r="A51" s="235"/>
      <c r="B51" s="42"/>
      <c r="C51" s="227"/>
      <c r="D51" s="238"/>
      <c r="E51" s="12"/>
      <c r="F51" s="39"/>
      <c r="G51" s="224"/>
      <c r="H51" s="224"/>
      <c r="I51" s="224"/>
      <c r="J51" s="224"/>
      <c r="K51" s="224"/>
    </row>
    <row r="52" spans="1:11" s="58" customFormat="1" ht="52">
      <c r="A52" s="235" t="s">
        <v>78</v>
      </c>
      <c r="B52" s="353" t="s">
        <v>243</v>
      </c>
      <c r="C52" s="354">
        <v>231</v>
      </c>
      <c r="D52" s="355" t="s">
        <v>72</v>
      </c>
      <c r="E52" s="356"/>
      <c r="F52" s="54">
        <f>C52*E52</f>
        <v>0</v>
      </c>
      <c r="G52" s="224"/>
      <c r="H52" s="224"/>
      <c r="I52" s="224"/>
      <c r="J52" s="224"/>
      <c r="K52" s="224"/>
    </row>
    <row r="53" spans="1:11" s="58" customFormat="1" ht="13">
      <c r="A53" s="235"/>
      <c r="B53" s="42"/>
      <c r="C53" s="227"/>
      <c r="D53" s="238"/>
      <c r="E53" s="12"/>
      <c r="F53" s="39"/>
      <c r="G53" s="224"/>
      <c r="H53" s="224"/>
      <c r="I53" s="224"/>
      <c r="J53" s="224"/>
      <c r="K53" s="224"/>
    </row>
    <row r="54" spans="1:11" s="58" customFormat="1" ht="55.25" customHeight="1">
      <c r="A54" s="235" t="s">
        <v>79</v>
      </c>
      <c r="B54" s="353" t="s">
        <v>269</v>
      </c>
      <c r="C54" s="354">
        <v>217</v>
      </c>
      <c r="D54" s="355" t="s">
        <v>72</v>
      </c>
      <c r="E54" s="356"/>
      <c r="F54" s="54">
        <f>C54*E54</f>
        <v>0</v>
      </c>
      <c r="G54" s="224"/>
      <c r="H54" s="224"/>
      <c r="I54" s="224"/>
      <c r="J54" s="224"/>
      <c r="K54" s="224"/>
    </row>
    <row r="55" spans="1:11" s="58" customFormat="1" ht="13">
      <c r="A55" s="235"/>
      <c r="B55" s="42"/>
      <c r="C55" s="227"/>
      <c r="D55" s="238"/>
      <c r="E55" s="12"/>
      <c r="F55" s="39"/>
      <c r="G55" s="224"/>
      <c r="H55" s="224"/>
      <c r="I55" s="224"/>
      <c r="J55" s="224"/>
      <c r="K55" s="224"/>
    </row>
    <row r="56" spans="1:11" s="58" customFormat="1" ht="37.5">
      <c r="A56" s="235" t="s">
        <v>80</v>
      </c>
      <c r="B56" s="271" t="s">
        <v>152</v>
      </c>
      <c r="C56" s="227">
        <v>9</v>
      </c>
      <c r="D56" s="238" t="s">
        <v>77</v>
      </c>
      <c r="E56" s="272"/>
      <c r="F56" s="54">
        <f>C56*E56</f>
        <v>0</v>
      </c>
      <c r="G56" s="224"/>
      <c r="H56" s="224"/>
      <c r="I56" s="224"/>
      <c r="J56" s="224"/>
      <c r="K56" s="224"/>
    </row>
    <row r="57" spans="1:11" s="58" customFormat="1" ht="13">
      <c r="A57" s="235"/>
      <c r="B57" s="271"/>
      <c r="C57" s="227"/>
      <c r="D57" s="238"/>
      <c r="E57" s="272"/>
      <c r="F57" s="39"/>
      <c r="G57" s="224"/>
      <c r="H57" s="224"/>
      <c r="I57" s="224"/>
      <c r="J57" s="224"/>
      <c r="K57" s="224"/>
    </row>
    <row r="58" spans="1:11" s="58" customFormat="1" ht="50">
      <c r="A58" s="235" t="s">
        <v>81</v>
      </c>
      <c r="B58" s="271" t="s">
        <v>270</v>
      </c>
      <c r="C58" s="227">
        <v>2</v>
      </c>
      <c r="D58" s="238" t="s">
        <v>77</v>
      </c>
      <c r="E58" s="388"/>
      <c r="F58" s="54">
        <f>C58*E58</f>
        <v>0</v>
      </c>
      <c r="G58" s="224"/>
      <c r="H58" s="224"/>
      <c r="I58" s="224"/>
      <c r="J58" s="224"/>
      <c r="K58" s="224"/>
    </row>
    <row r="59" spans="1:11" s="58" customFormat="1" ht="13">
      <c r="A59" s="235"/>
      <c r="B59" s="42"/>
      <c r="C59" s="227"/>
      <c r="D59" s="238"/>
      <c r="E59" s="12"/>
      <c r="F59" s="39"/>
      <c r="G59" s="224"/>
      <c r="H59" s="224"/>
      <c r="I59" s="224"/>
      <c r="J59" s="224"/>
      <c r="K59" s="224"/>
    </row>
    <row r="60" spans="1:11" s="58" customFormat="1" ht="37.5">
      <c r="A60" s="235" t="s">
        <v>82</v>
      </c>
      <c r="B60" s="226" t="s">
        <v>244</v>
      </c>
      <c r="C60" s="227">
        <v>34</v>
      </c>
      <c r="D60" s="238" t="s">
        <v>77</v>
      </c>
      <c r="E60" s="12"/>
      <c r="F60" s="54">
        <f>C60*E60</f>
        <v>0</v>
      </c>
    </row>
    <row r="61" spans="1:11" s="58" customFormat="1" ht="13">
      <c r="A61" s="235"/>
      <c r="B61" s="226"/>
      <c r="C61" s="227"/>
      <c r="D61" s="238"/>
      <c r="E61" s="12"/>
      <c r="F61" s="39"/>
      <c r="G61" s="224"/>
      <c r="H61" s="224"/>
      <c r="I61" s="224"/>
      <c r="J61" s="224"/>
      <c r="K61" s="224"/>
    </row>
    <row r="62" spans="1:11" s="58" customFormat="1" ht="50">
      <c r="A62" s="235" t="s">
        <v>83</v>
      </c>
      <c r="B62" s="226" t="s">
        <v>271</v>
      </c>
      <c r="C62" s="227">
        <v>6</v>
      </c>
      <c r="D62" s="238" t="s">
        <v>77</v>
      </c>
      <c r="E62" s="388"/>
      <c r="F62" s="54">
        <f>C62*E62</f>
        <v>0</v>
      </c>
      <c r="G62" s="224"/>
      <c r="H62" s="224"/>
      <c r="I62" s="224"/>
      <c r="J62" s="224"/>
      <c r="K62" s="224"/>
    </row>
    <row r="63" spans="1:11" s="58" customFormat="1" ht="13">
      <c r="A63" s="235"/>
      <c r="B63" s="226"/>
      <c r="C63" s="227"/>
      <c r="D63" s="273"/>
      <c r="E63" s="12"/>
      <c r="F63" s="39"/>
      <c r="G63" s="224"/>
      <c r="H63" s="224"/>
      <c r="I63" s="224"/>
      <c r="J63" s="224"/>
      <c r="K63" s="224"/>
    </row>
    <row r="64" spans="1:11" s="58" customFormat="1" ht="37.5">
      <c r="A64" s="235" t="s">
        <v>92</v>
      </c>
      <c r="B64" s="274" t="s">
        <v>245</v>
      </c>
      <c r="C64" s="275">
        <v>1</v>
      </c>
      <c r="D64" s="276" t="s">
        <v>72</v>
      </c>
      <c r="E64" s="393"/>
      <c r="F64" s="54">
        <f>C64*E64</f>
        <v>0</v>
      </c>
      <c r="G64" s="224"/>
      <c r="H64" s="224"/>
      <c r="I64" s="224"/>
      <c r="J64" s="224"/>
      <c r="K64" s="224"/>
    </row>
    <row r="65" spans="1:11" s="58" customFormat="1" ht="13">
      <c r="A65" s="235"/>
      <c r="B65" s="226"/>
      <c r="C65" s="227"/>
      <c r="D65" s="227"/>
      <c r="E65" s="12"/>
      <c r="F65" s="238"/>
      <c r="G65" s="224"/>
      <c r="H65" s="224"/>
      <c r="I65" s="224"/>
      <c r="J65" s="224"/>
      <c r="K65" s="224"/>
    </row>
    <row r="66" spans="1:11" s="58" customFormat="1" ht="25">
      <c r="A66" s="235" t="s">
        <v>93</v>
      </c>
      <c r="B66" s="42" t="s">
        <v>117</v>
      </c>
      <c r="C66" s="227">
        <v>338</v>
      </c>
      <c r="D66" s="238" t="s">
        <v>70</v>
      </c>
      <c r="E66" s="1"/>
      <c r="F66" s="54">
        <f>C66*E66</f>
        <v>0</v>
      </c>
      <c r="G66" s="224"/>
      <c r="H66" s="224"/>
      <c r="I66" s="224"/>
    </row>
    <row r="67" spans="1:11" s="58" customFormat="1" ht="13">
      <c r="A67" s="235"/>
      <c r="B67" s="42"/>
      <c r="C67" s="227"/>
      <c r="D67" s="238"/>
      <c r="E67" s="1"/>
      <c r="F67" s="39"/>
      <c r="G67" s="224"/>
      <c r="H67" s="224"/>
      <c r="I67" s="224"/>
      <c r="J67" s="224"/>
      <c r="K67" s="224"/>
    </row>
    <row r="68" spans="1:11" s="58" customFormat="1" ht="25">
      <c r="A68" s="235" t="s">
        <v>94</v>
      </c>
      <c r="B68" s="42" t="s">
        <v>155</v>
      </c>
      <c r="C68" s="227">
        <v>4</v>
      </c>
      <c r="D68" s="238" t="s">
        <v>70</v>
      </c>
      <c r="E68" s="1"/>
      <c r="F68" s="54">
        <f>C68*E68</f>
        <v>0</v>
      </c>
      <c r="G68" s="224"/>
      <c r="H68" s="224"/>
      <c r="I68" s="224"/>
      <c r="J68" s="224"/>
      <c r="K68" s="224"/>
    </row>
    <row r="69" spans="1:11" s="58" customFormat="1" ht="13">
      <c r="A69" s="235"/>
      <c r="B69" s="226"/>
      <c r="C69" s="227"/>
      <c r="D69" s="227"/>
      <c r="E69" s="12"/>
      <c r="F69" s="238"/>
      <c r="G69" s="224"/>
      <c r="H69" s="224"/>
      <c r="I69" s="224"/>
      <c r="J69" s="224"/>
      <c r="K69" s="224"/>
    </row>
    <row r="70" spans="1:11" s="58" customFormat="1" ht="50">
      <c r="A70" s="235" t="s">
        <v>95</v>
      </c>
      <c r="B70" s="42" t="s">
        <v>206</v>
      </c>
      <c r="C70" s="227">
        <v>263</v>
      </c>
      <c r="D70" s="238" t="s">
        <v>77</v>
      </c>
      <c r="E70" s="1"/>
      <c r="F70" s="54">
        <f>C70*E70</f>
        <v>0</v>
      </c>
      <c r="G70" s="224"/>
      <c r="H70" s="224"/>
      <c r="I70" s="224"/>
      <c r="J70" s="224"/>
      <c r="K70" s="224"/>
    </row>
    <row r="71" spans="1:11" s="58" customFormat="1" ht="13">
      <c r="A71" s="235"/>
      <c r="B71" s="42"/>
      <c r="C71" s="227"/>
      <c r="D71" s="238"/>
      <c r="E71" s="1"/>
      <c r="F71" s="54"/>
      <c r="G71" s="224"/>
      <c r="H71" s="224"/>
      <c r="I71" s="224"/>
      <c r="J71" s="224"/>
      <c r="K71" s="224"/>
    </row>
    <row r="72" spans="1:11" s="58" customFormat="1" ht="37.5">
      <c r="A72" s="235" t="s">
        <v>96</v>
      </c>
      <c r="B72" s="42" t="s">
        <v>246</v>
      </c>
      <c r="C72" s="227">
        <v>194</v>
      </c>
      <c r="D72" s="238" t="s">
        <v>77</v>
      </c>
      <c r="E72" s="1"/>
      <c r="F72" s="54">
        <f>C72*E72</f>
        <v>0</v>
      </c>
      <c r="G72" s="224"/>
      <c r="H72" s="224"/>
      <c r="I72" s="224"/>
      <c r="J72" s="224"/>
      <c r="K72" s="224"/>
    </row>
    <row r="73" spans="1:11" s="58" customFormat="1" ht="13">
      <c r="A73" s="235"/>
      <c r="B73" s="42"/>
      <c r="C73" s="227"/>
      <c r="D73" s="238"/>
      <c r="E73" s="1"/>
      <c r="F73" s="39"/>
      <c r="G73" s="224"/>
      <c r="H73" s="224"/>
      <c r="I73" s="224"/>
      <c r="J73" s="224"/>
      <c r="K73" s="224"/>
    </row>
    <row r="74" spans="1:11" s="58" customFormat="1" ht="50">
      <c r="A74" s="235" t="s">
        <v>97</v>
      </c>
      <c r="B74" s="42" t="s">
        <v>207</v>
      </c>
      <c r="C74" s="227">
        <v>2</v>
      </c>
      <c r="D74" s="238" t="s">
        <v>77</v>
      </c>
      <c r="E74" s="1"/>
      <c r="F74" s="54">
        <f>C74*E74</f>
        <v>0</v>
      </c>
      <c r="G74" s="224"/>
      <c r="H74" s="224"/>
      <c r="I74" s="224"/>
      <c r="J74" s="224"/>
      <c r="K74" s="224"/>
    </row>
    <row r="75" spans="1:11" s="58" customFormat="1" ht="13">
      <c r="A75" s="235"/>
      <c r="B75" s="42"/>
      <c r="C75" s="227"/>
      <c r="D75" s="238"/>
      <c r="E75" s="1"/>
      <c r="F75" s="39"/>
      <c r="G75" s="224"/>
      <c r="H75" s="224"/>
      <c r="I75" s="224"/>
      <c r="J75" s="224"/>
      <c r="K75" s="224"/>
    </row>
    <row r="76" spans="1:11" s="58" customFormat="1" ht="37.5">
      <c r="A76" s="235" t="s">
        <v>98</v>
      </c>
      <c r="B76" s="226" t="s">
        <v>156</v>
      </c>
      <c r="C76" s="227">
        <v>162</v>
      </c>
      <c r="D76" s="238" t="s">
        <v>77</v>
      </c>
      <c r="E76" s="1"/>
      <c r="F76" s="54">
        <f>C76*E76</f>
        <v>0</v>
      </c>
      <c r="G76" s="224"/>
      <c r="H76" s="224"/>
      <c r="I76" s="224"/>
      <c r="J76" s="224"/>
      <c r="K76" s="224"/>
    </row>
    <row r="77" spans="1:11" s="58" customFormat="1" ht="13">
      <c r="A77" s="235"/>
      <c r="B77" s="226"/>
      <c r="C77" s="227"/>
      <c r="D77" s="238"/>
      <c r="E77" s="1"/>
      <c r="F77" s="54"/>
      <c r="G77" s="224"/>
      <c r="H77" s="224"/>
      <c r="I77" s="224"/>
      <c r="J77" s="224"/>
      <c r="K77" s="224"/>
    </row>
    <row r="78" spans="1:11" s="58" customFormat="1" ht="25">
      <c r="A78" s="235" t="s">
        <v>99</v>
      </c>
      <c r="B78" s="226" t="s">
        <v>157</v>
      </c>
      <c r="C78" s="227">
        <v>9</v>
      </c>
      <c r="D78" s="238" t="s">
        <v>77</v>
      </c>
      <c r="E78" s="1"/>
      <c r="F78" s="54">
        <f>C78*E78</f>
        <v>0</v>
      </c>
      <c r="G78" s="224"/>
      <c r="H78" s="224"/>
      <c r="I78" s="224"/>
      <c r="J78" s="224"/>
      <c r="K78" s="224"/>
    </row>
    <row r="79" spans="1:11" s="58" customFormat="1" ht="13">
      <c r="A79" s="235"/>
      <c r="B79" s="226"/>
      <c r="C79" s="227"/>
      <c r="D79" s="238"/>
      <c r="E79" s="1"/>
      <c r="F79" s="39"/>
      <c r="G79" s="224"/>
      <c r="H79" s="224"/>
      <c r="I79" s="224"/>
      <c r="J79" s="224"/>
      <c r="K79" s="224"/>
    </row>
    <row r="80" spans="1:11" s="58" customFormat="1" ht="50">
      <c r="A80" s="235" t="s">
        <v>158</v>
      </c>
      <c r="B80" s="226" t="s">
        <v>141</v>
      </c>
      <c r="C80" s="227">
        <v>131</v>
      </c>
      <c r="D80" s="238" t="s">
        <v>77</v>
      </c>
      <c r="E80" s="389"/>
      <c r="F80" s="54">
        <f>C80*E80</f>
        <v>0</v>
      </c>
      <c r="G80" s="224"/>
      <c r="H80" s="224"/>
      <c r="I80" s="224"/>
      <c r="J80" s="224"/>
      <c r="K80" s="224"/>
    </row>
    <row r="81" spans="1:11" s="58" customFormat="1" ht="13">
      <c r="A81" s="235"/>
      <c r="B81" s="226"/>
      <c r="C81" s="227"/>
      <c r="D81" s="238"/>
      <c r="E81" s="1"/>
      <c r="F81" s="39"/>
      <c r="G81" s="224"/>
      <c r="H81" s="224"/>
      <c r="I81" s="224"/>
      <c r="J81" s="224"/>
      <c r="K81" s="224"/>
    </row>
    <row r="82" spans="1:11" s="58" customFormat="1" ht="37.5">
      <c r="A82" s="235" t="s">
        <v>160</v>
      </c>
      <c r="B82" s="226" t="s">
        <v>159</v>
      </c>
      <c r="C82" s="227">
        <v>76</v>
      </c>
      <c r="D82" s="238" t="s">
        <v>77</v>
      </c>
      <c r="E82" s="389"/>
      <c r="F82" s="54">
        <f>C82*E82</f>
        <v>0</v>
      </c>
      <c r="G82" s="224"/>
      <c r="H82" s="224"/>
      <c r="I82" s="224"/>
      <c r="J82" s="224"/>
      <c r="K82" s="224"/>
    </row>
    <row r="83" spans="1:11" s="58" customFormat="1" ht="13">
      <c r="A83" s="235"/>
      <c r="B83" s="226"/>
      <c r="C83" s="273"/>
      <c r="D83" s="238"/>
      <c r="E83" s="1"/>
      <c r="F83" s="39"/>
      <c r="G83" s="224"/>
      <c r="H83" s="224"/>
      <c r="I83" s="224"/>
      <c r="J83" s="224"/>
      <c r="K83" s="224"/>
    </row>
    <row r="84" spans="1:11" s="58" customFormat="1" ht="162.5">
      <c r="A84" s="235" t="s">
        <v>161</v>
      </c>
      <c r="B84" s="279" t="s">
        <v>286</v>
      </c>
      <c r="C84" s="227">
        <v>81</v>
      </c>
      <c r="D84" s="238" t="s">
        <v>77</v>
      </c>
      <c r="E84" s="389"/>
      <c r="F84" s="54">
        <f>C84*E84</f>
        <v>0</v>
      </c>
      <c r="G84" s="224"/>
      <c r="H84" s="224"/>
      <c r="I84" s="224"/>
      <c r="J84" s="224"/>
      <c r="K84" s="224"/>
    </row>
    <row r="85" spans="1:11" s="58" customFormat="1" ht="13">
      <c r="A85" s="235"/>
      <c r="B85" s="226"/>
      <c r="C85" s="273"/>
      <c r="D85" s="227"/>
      <c r="E85" s="1"/>
      <c r="F85" s="238"/>
      <c r="G85" s="224"/>
      <c r="H85" s="224"/>
      <c r="I85" s="224"/>
      <c r="J85" s="224"/>
      <c r="K85" s="224"/>
    </row>
    <row r="86" spans="1:11" s="58" customFormat="1" ht="14.5">
      <c r="A86" s="235" t="s">
        <v>162</v>
      </c>
      <c r="B86" s="226" t="s">
        <v>247</v>
      </c>
      <c r="C86" s="227">
        <v>102</v>
      </c>
      <c r="D86" s="238" t="s">
        <v>77</v>
      </c>
      <c r="E86" s="1"/>
      <c r="F86" s="54">
        <f>C86*E86</f>
        <v>0</v>
      </c>
      <c r="G86" s="224"/>
      <c r="H86" s="224"/>
      <c r="I86" s="224"/>
      <c r="J86" s="224"/>
      <c r="K86" s="224"/>
    </row>
    <row r="87" spans="1:11" s="58" customFormat="1" ht="13">
      <c r="A87" s="235"/>
      <c r="B87" s="226"/>
      <c r="C87" s="227"/>
      <c r="D87" s="238"/>
      <c r="E87" s="1"/>
      <c r="F87" s="54"/>
      <c r="G87" s="224"/>
      <c r="H87" s="224"/>
      <c r="I87" s="224"/>
      <c r="J87" s="224"/>
      <c r="K87" s="224"/>
    </row>
    <row r="88" spans="1:11" s="58" customFormat="1" ht="25">
      <c r="A88" s="235" t="s">
        <v>164</v>
      </c>
      <c r="B88" s="226" t="s">
        <v>163</v>
      </c>
      <c r="C88" s="227">
        <v>13</v>
      </c>
      <c r="D88" s="238" t="s">
        <v>77</v>
      </c>
      <c r="E88" s="1"/>
      <c r="F88" s="54">
        <f>C88*E88</f>
        <v>0</v>
      </c>
      <c r="G88" s="224"/>
      <c r="H88" s="224"/>
      <c r="I88" s="224"/>
      <c r="J88" s="224"/>
      <c r="K88" s="224"/>
    </row>
    <row r="89" spans="1:11" s="58" customFormat="1" ht="13">
      <c r="A89" s="235"/>
      <c r="B89" s="226"/>
      <c r="C89" s="227"/>
      <c r="D89" s="238"/>
      <c r="E89" s="1"/>
      <c r="F89" s="39"/>
      <c r="G89" s="224"/>
      <c r="H89" s="224"/>
      <c r="I89" s="224"/>
      <c r="J89" s="224"/>
      <c r="K89" s="224"/>
    </row>
    <row r="90" spans="1:11" s="58" customFormat="1" ht="25">
      <c r="A90" s="235" t="s">
        <v>248</v>
      </c>
      <c r="B90" s="44" t="s">
        <v>6</v>
      </c>
      <c r="C90" s="192">
        <v>602</v>
      </c>
      <c r="D90" s="238" t="s">
        <v>70</v>
      </c>
      <c r="E90" s="184"/>
      <c r="F90" s="54">
        <f>C90*E90</f>
        <v>0</v>
      </c>
      <c r="G90" s="224"/>
      <c r="H90" s="224"/>
      <c r="I90" s="224"/>
      <c r="J90" s="224"/>
      <c r="K90" s="224"/>
    </row>
    <row r="91" spans="1:11" s="58" customFormat="1" ht="13">
      <c r="A91" s="235"/>
      <c r="B91" s="226"/>
      <c r="C91" s="227"/>
      <c r="D91" s="227"/>
      <c r="E91" s="12"/>
      <c r="F91" s="39"/>
      <c r="G91" s="224"/>
      <c r="H91" s="224"/>
      <c r="I91" s="224"/>
      <c r="J91" s="224"/>
      <c r="K91" s="224"/>
    </row>
    <row r="92" spans="1:11" s="58" customFormat="1" ht="13.5" thickBot="1">
      <c r="A92" s="262"/>
      <c r="B92" s="263" t="s">
        <v>119</v>
      </c>
      <c r="C92" s="280"/>
      <c r="D92" s="281"/>
      <c r="E92" s="282"/>
      <c r="F92" s="265">
        <f>SUM(F41:F91)</f>
        <v>0</v>
      </c>
      <c r="G92" s="224"/>
      <c r="H92" s="224"/>
      <c r="I92" s="224"/>
      <c r="J92" s="224"/>
      <c r="K92" s="224"/>
    </row>
    <row r="93" spans="1:11" s="58" customFormat="1" ht="13">
      <c r="A93" s="235"/>
      <c r="B93" s="266"/>
      <c r="C93" s="283"/>
      <c r="D93" s="224"/>
      <c r="E93" s="258"/>
      <c r="F93" s="57"/>
      <c r="G93" s="224"/>
      <c r="H93" s="224"/>
      <c r="I93" s="224"/>
      <c r="J93" s="224"/>
      <c r="K93" s="224"/>
    </row>
    <row r="94" spans="1:11" s="58" customFormat="1" ht="13">
      <c r="A94" s="235"/>
      <c r="B94" s="266"/>
      <c r="C94" s="283"/>
      <c r="D94" s="224"/>
      <c r="E94" s="258"/>
      <c r="F94" s="57"/>
      <c r="G94" s="224"/>
      <c r="H94" s="224"/>
      <c r="I94" s="224"/>
      <c r="J94" s="224"/>
      <c r="K94" s="224"/>
    </row>
    <row r="95" spans="1:11" s="58" customFormat="1" ht="13">
      <c r="A95" s="240" t="s">
        <v>15</v>
      </c>
      <c r="B95" s="241" t="s">
        <v>30</v>
      </c>
      <c r="C95" s="230"/>
      <c r="D95" s="230"/>
      <c r="E95" s="53"/>
      <c r="F95" s="243"/>
      <c r="G95" s="224"/>
      <c r="H95" s="224"/>
      <c r="I95" s="224"/>
      <c r="J95" s="224"/>
      <c r="K95" s="224"/>
    </row>
    <row r="96" spans="1:11" s="58" customFormat="1" ht="13.5" thickBot="1">
      <c r="A96" s="235"/>
      <c r="B96" s="226"/>
      <c r="C96" s="227"/>
      <c r="D96" s="227"/>
      <c r="E96" s="12"/>
      <c r="F96" s="238"/>
      <c r="G96" s="224"/>
      <c r="H96" s="224"/>
      <c r="I96" s="224"/>
      <c r="J96" s="224"/>
      <c r="K96" s="224"/>
    </row>
    <row r="97" spans="1:11" s="58" customFormat="1" ht="13">
      <c r="A97" s="244" t="s">
        <v>68</v>
      </c>
      <c r="B97" s="245" t="s">
        <v>21</v>
      </c>
      <c r="C97" s="246" t="s">
        <v>22</v>
      </c>
      <c r="D97" s="247" t="s">
        <v>23</v>
      </c>
      <c r="E97" s="248" t="s">
        <v>24</v>
      </c>
      <c r="F97" s="249" t="s">
        <v>69</v>
      </c>
      <c r="G97" s="224"/>
      <c r="H97" s="224"/>
      <c r="I97" s="224"/>
      <c r="J97" s="224"/>
      <c r="K97" s="224"/>
    </row>
    <row r="98" spans="1:11" s="58" customFormat="1" ht="13">
      <c r="A98" s="235"/>
      <c r="B98" s="226"/>
      <c r="C98" s="227"/>
      <c r="D98" s="227"/>
      <c r="E98" s="12"/>
      <c r="F98" s="238"/>
      <c r="G98" s="224"/>
      <c r="H98" s="224"/>
      <c r="I98" s="224"/>
      <c r="J98" s="224"/>
      <c r="K98" s="224"/>
    </row>
    <row r="99" spans="1:11" s="58" customFormat="1" ht="75">
      <c r="A99" s="235" t="s">
        <v>29</v>
      </c>
      <c r="B99" s="226" t="s">
        <v>165</v>
      </c>
      <c r="C99" s="227">
        <v>4</v>
      </c>
      <c r="D99" s="238" t="s">
        <v>11</v>
      </c>
      <c r="E99" s="12"/>
      <c r="F99" s="54">
        <f>C99*E99</f>
        <v>0</v>
      </c>
      <c r="G99" s="224"/>
      <c r="H99" s="224"/>
      <c r="I99" s="224"/>
      <c r="J99" s="224"/>
      <c r="K99" s="224"/>
    </row>
    <row r="100" spans="1:11" s="58" customFormat="1" ht="13">
      <c r="A100" s="235"/>
      <c r="B100" s="226"/>
      <c r="C100" s="227"/>
      <c r="D100" s="238"/>
      <c r="E100" s="12"/>
      <c r="F100" s="54"/>
      <c r="G100" s="224"/>
      <c r="H100" s="224"/>
      <c r="I100" s="224"/>
      <c r="J100" s="224"/>
      <c r="K100" s="224"/>
    </row>
    <row r="101" spans="1:11" s="58" customFormat="1" ht="75">
      <c r="A101" s="235" t="s">
        <v>84</v>
      </c>
      <c r="B101" s="226" t="s">
        <v>293</v>
      </c>
      <c r="C101" s="227">
        <v>355</v>
      </c>
      <c r="D101" s="238" t="s">
        <v>11</v>
      </c>
      <c r="E101" s="12"/>
      <c r="F101" s="54">
        <f>C101*E101</f>
        <v>0</v>
      </c>
      <c r="G101" s="224"/>
      <c r="H101" s="224"/>
      <c r="I101" s="224"/>
      <c r="J101" s="224"/>
      <c r="K101" s="224"/>
    </row>
    <row r="102" spans="1:11" s="58" customFormat="1" ht="13">
      <c r="A102" s="235"/>
      <c r="B102" s="226"/>
      <c r="C102" s="227"/>
      <c r="D102" s="238"/>
      <c r="E102" s="12"/>
      <c r="F102" s="54"/>
      <c r="G102" s="224"/>
      <c r="H102" s="224"/>
      <c r="I102" s="224"/>
      <c r="J102" s="224"/>
      <c r="K102" s="224"/>
    </row>
    <row r="103" spans="1:11" s="58" customFormat="1" ht="25">
      <c r="A103" s="235" t="s">
        <v>100</v>
      </c>
      <c r="B103" s="187" t="s">
        <v>249</v>
      </c>
      <c r="C103" s="357">
        <v>6</v>
      </c>
      <c r="D103" s="358" t="s">
        <v>11</v>
      </c>
      <c r="E103" s="359"/>
      <c r="F103" s="54">
        <f>C103*E103</f>
        <v>0</v>
      </c>
      <c r="G103" s="224"/>
      <c r="H103" s="224"/>
      <c r="I103" s="224"/>
      <c r="J103" s="224"/>
      <c r="K103" s="224"/>
    </row>
    <row r="104" spans="1:11" s="58" customFormat="1" ht="13">
      <c r="A104" s="235"/>
      <c r="B104" s="226"/>
      <c r="C104" s="192"/>
      <c r="D104" s="193"/>
      <c r="E104" s="184"/>
      <c r="F104" s="54"/>
      <c r="G104" s="224"/>
      <c r="H104" s="224"/>
      <c r="I104" s="224"/>
      <c r="J104" s="224"/>
      <c r="K104" s="224"/>
    </row>
    <row r="105" spans="1:11" s="58" customFormat="1" ht="62.5">
      <c r="A105" s="235" t="s">
        <v>103</v>
      </c>
      <c r="B105" s="226" t="s">
        <v>294</v>
      </c>
      <c r="C105" s="192"/>
      <c r="D105" s="193"/>
      <c r="E105" s="184"/>
      <c r="F105" s="54"/>
      <c r="G105" s="224"/>
      <c r="H105" s="224"/>
      <c r="I105" s="224"/>
      <c r="J105" s="224"/>
      <c r="K105" s="224"/>
    </row>
    <row r="106" spans="1:11" s="58" customFormat="1" ht="13">
      <c r="A106" s="235"/>
      <c r="B106" s="226"/>
      <c r="C106" s="192"/>
      <c r="D106" s="193"/>
      <c r="E106" s="184"/>
      <c r="F106" s="54"/>
      <c r="G106" s="224"/>
      <c r="H106" s="224"/>
      <c r="I106" s="224"/>
      <c r="J106" s="224"/>
      <c r="K106" s="224"/>
    </row>
    <row r="107" spans="1:11" s="58" customFormat="1" ht="13">
      <c r="A107" s="235"/>
      <c r="B107" s="44" t="s">
        <v>120</v>
      </c>
      <c r="C107" s="192">
        <v>1</v>
      </c>
      <c r="D107" s="193" t="s">
        <v>18</v>
      </c>
      <c r="E107" s="184"/>
      <c r="F107" s="54">
        <f t="shared" ref="F107:F113" si="0">C107*E107</f>
        <v>0</v>
      </c>
      <c r="G107" s="224"/>
      <c r="H107" s="224"/>
      <c r="I107" s="224"/>
      <c r="J107" s="224"/>
      <c r="K107" s="224"/>
    </row>
    <row r="108" spans="1:11" s="58" customFormat="1" ht="13">
      <c r="A108" s="235"/>
      <c r="B108" s="226" t="s">
        <v>250</v>
      </c>
      <c r="C108" s="192">
        <v>2</v>
      </c>
      <c r="D108" s="193" t="s">
        <v>18</v>
      </c>
      <c r="E108" s="184"/>
      <c r="F108" s="54">
        <f t="shared" si="0"/>
        <v>0</v>
      </c>
      <c r="G108" s="224"/>
      <c r="H108" s="224"/>
      <c r="I108" s="224"/>
      <c r="J108" s="224"/>
      <c r="K108" s="224"/>
    </row>
    <row r="109" spans="1:11" s="58" customFormat="1" ht="13">
      <c r="A109" s="235"/>
      <c r="B109" s="226" t="s">
        <v>135</v>
      </c>
      <c r="C109" s="192">
        <v>2</v>
      </c>
      <c r="D109" s="193" t="s">
        <v>18</v>
      </c>
      <c r="E109" s="184"/>
      <c r="F109" s="54">
        <f t="shared" si="0"/>
        <v>0</v>
      </c>
      <c r="G109" s="224"/>
      <c r="H109" s="224"/>
      <c r="I109" s="224"/>
      <c r="J109" s="224"/>
      <c r="K109" s="224"/>
    </row>
    <row r="110" spans="1:11" s="58" customFormat="1" ht="13">
      <c r="A110" s="235"/>
      <c r="B110" s="226" t="s">
        <v>251</v>
      </c>
      <c r="C110" s="192">
        <v>1</v>
      </c>
      <c r="D110" s="193" t="s">
        <v>18</v>
      </c>
      <c r="E110" s="184"/>
      <c r="F110" s="54">
        <f t="shared" si="0"/>
        <v>0</v>
      </c>
      <c r="G110" s="224"/>
      <c r="H110" s="224"/>
      <c r="I110" s="224"/>
      <c r="J110" s="224"/>
      <c r="K110" s="224"/>
    </row>
    <row r="111" spans="1:11" s="58" customFormat="1" ht="13">
      <c r="A111" s="235"/>
      <c r="B111" s="226" t="s">
        <v>121</v>
      </c>
      <c r="C111" s="192">
        <v>1</v>
      </c>
      <c r="D111" s="193" t="s">
        <v>18</v>
      </c>
      <c r="E111" s="184"/>
      <c r="F111" s="54">
        <f t="shared" si="0"/>
        <v>0</v>
      </c>
      <c r="G111" s="224"/>
      <c r="H111" s="224"/>
      <c r="I111" s="224"/>
      <c r="J111" s="224"/>
      <c r="K111" s="224"/>
    </row>
    <row r="112" spans="1:11" s="58" customFormat="1" ht="13">
      <c r="A112" s="235"/>
      <c r="B112" s="226" t="s">
        <v>252</v>
      </c>
      <c r="C112" s="192">
        <v>2</v>
      </c>
      <c r="D112" s="193" t="s">
        <v>18</v>
      </c>
      <c r="E112" s="184"/>
      <c r="F112" s="54">
        <f t="shared" si="0"/>
        <v>0</v>
      </c>
      <c r="G112" s="224"/>
      <c r="H112" s="224"/>
      <c r="I112" s="224"/>
      <c r="J112" s="224"/>
      <c r="K112" s="224"/>
    </row>
    <row r="113" spans="1:11" s="58" customFormat="1" ht="13">
      <c r="A113" s="235"/>
      <c r="B113" s="226" t="s">
        <v>253</v>
      </c>
      <c r="C113" s="192">
        <v>4</v>
      </c>
      <c r="D113" s="193" t="s">
        <v>18</v>
      </c>
      <c r="E113" s="184"/>
      <c r="F113" s="54">
        <f t="shared" si="0"/>
        <v>0</v>
      </c>
      <c r="G113" s="224"/>
      <c r="H113" s="224"/>
      <c r="I113" s="224"/>
      <c r="J113" s="224"/>
      <c r="K113" s="224"/>
    </row>
    <row r="114" spans="1:11" s="58" customFormat="1" ht="13">
      <c r="A114" s="235"/>
      <c r="B114" s="226"/>
      <c r="C114" s="227"/>
      <c r="D114" s="238"/>
      <c r="E114" s="12"/>
      <c r="F114" s="39"/>
      <c r="G114" s="224"/>
      <c r="H114" s="224"/>
      <c r="I114" s="224"/>
      <c r="J114" s="224"/>
      <c r="K114" s="224"/>
    </row>
    <row r="115" spans="1:11" s="58" customFormat="1" ht="207.75" customHeight="1">
      <c r="A115" s="285" t="s">
        <v>104</v>
      </c>
      <c r="B115" s="194" t="s">
        <v>167</v>
      </c>
      <c r="C115" s="192"/>
      <c r="D115" s="193"/>
      <c r="E115" s="184"/>
      <c r="F115" s="54"/>
      <c r="G115" s="224"/>
      <c r="H115" s="224"/>
      <c r="I115" s="224"/>
      <c r="J115" s="224"/>
      <c r="K115" s="224"/>
    </row>
    <row r="116" spans="1:11" s="58" customFormat="1" ht="13">
      <c r="A116" s="235"/>
      <c r="B116" s="226" t="s">
        <v>174</v>
      </c>
      <c r="C116" s="192">
        <v>6</v>
      </c>
      <c r="D116" s="193" t="s">
        <v>18</v>
      </c>
      <c r="E116" s="397"/>
      <c r="F116" s="54">
        <f>C116*E116</f>
        <v>0</v>
      </c>
      <c r="G116" s="224"/>
      <c r="H116" s="224"/>
      <c r="I116" s="224"/>
      <c r="J116" s="224"/>
      <c r="K116" s="224"/>
    </row>
    <row r="117" spans="1:11" s="58" customFormat="1" ht="13">
      <c r="A117" s="285"/>
      <c r="B117" s="226" t="s">
        <v>133</v>
      </c>
      <c r="C117" s="192">
        <v>2</v>
      </c>
      <c r="D117" s="193" t="s">
        <v>18</v>
      </c>
      <c r="E117" s="184"/>
      <c r="F117" s="54">
        <f>C117*E117</f>
        <v>0</v>
      </c>
      <c r="G117" s="224"/>
      <c r="H117" s="224"/>
      <c r="I117" s="224"/>
      <c r="J117" s="224"/>
      <c r="K117" s="224"/>
    </row>
    <row r="118" spans="1:11" s="58" customFormat="1" ht="13">
      <c r="A118" s="235"/>
      <c r="B118" s="226" t="s">
        <v>130</v>
      </c>
      <c r="C118" s="192">
        <v>1</v>
      </c>
      <c r="D118" s="193" t="s">
        <v>18</v>
      </c>
      <c r="E118" s="397"/>
      <c r="F118" s="54">
        <f>C118*E118</f>
        <v>0</v>
      </c>
      <c r="G118" s="224"/>
      <c r="H118" s="224"/>
      <c r="I118" s="224"/>
      <c r="J118" s="224"/>
      <c r="K118" s="224"/>
    </row>
    <row r="119" spans="1:11" s="58" customFormat="1" ht="13">
      <c r="A119" s="235"/>
      <c r="B119" s="226" t="s">
        <v>122</v>
      </c>
      <c r="C119" s="192">
        <v>1</v>
      </c>
      <c r="D119" s="193" t="s">
        <v>18</v>
      </c>
      <c r="E119" s="397"/>
      <c r="F119" s="54">
        <f>C119*E119</f>
        <v>0</v>
      </c>
      <c r="G119" s="360"/>
      <c r="H119" s="360"/>
      <c r="I119" s="360"/>
      <c r="J119" s="360"/>
      <c r="K119" s="360"/>
    </row>
    <row r="120" spans="1:11" s="58" customFormat="1" ht="13">
      <c r="A120" s="285"/>
      <c r="B120" s="226"/>
      <c r="C120" s="192"/>
      <c r="D120" s="193"/>
      <c r="E120" s="184"/>
      <c r="F120" s="54"/>
      <c r="G120" s="360"/>
      <c r="H120" s="360"/>
      <c r="I120" s="360"/>
      <c r="J120" s="360"/>
      <c r="K120" s="360"/>
    </row>
    <row r="121" spans="1:11" s="58" customFormat="1" ht="25">
      <c r="A121" s="285" t="s">
        <v>105</v>
      </c>
      <c r="B121" s="42" t="s">
        <v>290</v>
      </c>
      <c r="C121" s="192">
        <v>3</v>
      </c>
      <c r="D121" s="193" t="s">
        <v>18</v>
      </c>
      <c r="E121" s="184"/>
      <c r="F121" s="54">
        <f>C121*E121</f>
        <v>0</v>
      </c>
      <c r="G121" s="224"/>
      <c r="H121" s="224"/>
      <c r="I121" s="224"/>
      <c r="J121" s="224"/>
      <c r="K121" s="224"/>
    </row>
    <row r="122" spans="1:11" s="58" customFormat="1" ht="13">
      <c r="A122" s="235"/>
      <c r="B122" s="44"/>
      <c r="C122" s="192"/>
      <c r="D122" s="193"/>
      <c r="E122" s="184"/>
      <c r="F122" s="39"/>
      <c r="G122" s="224"/>
      <c r="H122" s="224"/>
      <c r="I122" s="224"/>
      <c r="J122" s="224"/>
      <c r="K122" s="224"/>
    </row>
    <row r="123" spans="1:11" s="58" customFormat="1" ht="75">
      <c r="A123" s="285" t="s">
        <v>106</v>
      </c>
      <c r="B123" s="194" t="s">
        <v>295</v>
      </c>
      <c r="C123" s="192">
        <v>7</v>
      </c>
      <c r="D123" s="193" t="s">
        <v>18</v>
      </c>
      <c r="E123" s="184"/>
      <c r="F123" s="54">
        <f>C123*E123</f>
        <v>0</v>
      </c>
      <c r="G123" s="224"/>
      <c r="H123" s="224"/>
      <c r="I123" s="224"/>
      <c r="J123" s="224"/>
      <c r="K123" s="224"/>
    </row>
    <row r="124" spans="1:11" s="58" customFormat="1" ht="13">
      <c r="A124" s="285"/>
      <c r="B124" s="194"/>
      <c r="C124" s="192"/>
      <c r="D124" s="193"/>
      <c r="E124" s="184"/>
      <c r="F124" s="54"/>
      <c r="G124" s="224"/>
      <c r="H124" s="224"/>
      <c r="I124" s="224"/>
      <c r="J124" s="224"/>
      <c r="K124" s="224"/>
    </row>
    <row r="125" spans="1:11" s="58" customFormat="1" ht="75">
      <c r="A125" s="285" t="s">
        <v>107</v>
      </c>
      <c r="B125" s="194" t="s">
        <v>254</v>
      </c>
      <c r="C125" s="192">
        <v>3</v>
      </c>
      <c r="D125" s="193" t="s">
        <v>18</v>
      </c>
      <c r="E125" s="397"/>
      <c r="F125" s="54">
        <f>C125*E125</f>
        <v>0</v>
      </c>
      <c r="G125" s="224"/>
      <c r="H125" s="224"/>
      <c r="I125" s="224"/>
      <c r="J125" s="224"/>
      <c r="K125" s="224"/>
    </row>
    <row r="126" spans="1:11" s="58" customFormat="1" ht="13">
      <c r="A126" s="235"/>
      <c r="B126" s="194"/>
      <c r="C126" s="192"/>
      <c r="D126" s="193"/>
      <c r="E126" s="184"/>
      <c r="F126" s="54"/>
      <c r="G126" s="224"/>
      <c r="H126" s="224"/>
      <c r="I126" s="224"/>
      <c r="J126" s="224"/>
      <c r="K126" s="224"/>
    </row>
    <row r="127" spans="1:11" s="58" customFormat="1" ht="50">
      <c r="A127" s="285" t="s">
        <v>108</v>
      </c>
      <c r="B127" s="361" t="s">
        <v>255</v>
      </c>
      <c r="C127" s="192">
        <v>8</v>
      </c>
      <c r="D127" s="193" t="s">
        <v>18</v>
      </c>
      <c r="E127" s="184"/>
      <c r="F127" s="54">
        <f>C127*E127</f>
        <v>0</v>
      </c>
      <c r="G127" s="224"/>
      <c r="H127" s="224"/>
      <c r="I127" s="224"/>
      <c r="J127" s="224"/>
      <c r="K127" s="224"/>
    </row>
    <row r="128" spans="1:11" s="58" customFormat="1" ht="13">
      <c r="A128" s="285"/>
      <c r="B128" s="44"/>
      <c r="C128" s="192"/>
      <c r="D128" s="193"/>
      <c r="E128" s="184"/>
      <c r="F128" s="54"/>
      <c r="G128" s="224"/>
      <c r="H128" s="224"/>
      <c r="I128" s="224"/>
      <c r="J128" s="224"/>
      <c r="K128" s="224"/>
    </row>
    <row r="129" spans="1:11" s="58" customFormat="1" ht="37.5">
      <c r="A129" s="285" t="s">
        <v>109</v>
      </c>
      <c r="B129" s="361" t="s">
        <v>256</v>
      </c>
      <c r="C129" s="192">
        <v>5</v>
      </c>
      <c r="D129" s="193" t="s">
        <v>18</v>
      </c>
      <c r="E129" s="184"/>
      <c r="F129" s="54">
        <f>C129*E129</f>
        <v>0</v>
      </c>
      <c r="G129" s="224"/>
      <c r="H129" s="224"/>
      <c r="I129" s="224"/>
      <c r="J129" s="224"/>
      <c r="K129" s="224"/>
    </row>
    <row r="130" spans="1:11" s="58" customFormat="1" ht="13">
      <c r="A130" s="235"/>
      <c r="B130" s="44"/>
      <c r="C130" s="192"/>
      <c r="D130" s="193"/>
      <c r="E130" s="184"/>
      <c r="F130" s="39"/>
      <c r="G130" s="224"/>
      <c r="H130" s="224"/>
      <c r="I130" s="224"/>
      <c r="J130" s="224"/>
      <c r="K130" s="224"/>
    </row>
    <row r="131" spans="1:11" s="58" customFormat="1" ht="14" customHeight="1" thickBot="1">
      <c r="A131" s="262"/>
      <c r="B131" s="263" t="s">
        <v>124</v>
      </c>
      <c r="C131" s="264"/>
      <c r="D131" s="264"/>
      <c r="E131" s="56"/>
      <c r="F131" s="265">
        <f>SUM(F98:F130)</f>
        <v>0</v>
      </c>
      <c r="G131" s="224"/>
      <c r="H131" s="224"/>
      <c r="I131" s="224"/>
      <c r="J131" s="224"/>
      <c r="K131" s="224"/>
    </row>
    <row r="132" spans="1:11" s="58" customFormat="1" ht="13">
      <c r="A132" s="235"/>
      <c r="B132" s="266"/>
      <c r="C132" s="227"/>
      <c r="D132" s="227"/>
      <c r="E132" s="1"/>
      <c r="F132" s="57"/>
      <c r="G132" s="224"/>
      <c r="H132" s="224"/>
      <c r="I132" s="224"/>
      <c r="J132" s="224"/>
      <c r="K132" s="224"/>
    </row>
    <row r="133" spans="1:11" s="58" customFormat="1" ht="13">
      <c r="A133" s="235"/>
      <c r="B133" s="266"/>
      <c r="C133" s="227"/>
      <c r="D133" s="227"/>
      <c r="E133" s="1"/>
      <c r="F133" s="57"/>
      <c r="G133" s="224"/>
      <c r="H133" s="224"/>
      <c r="I133" s="224"/>
      <c r="J133" s="224"/>
      <c r="K133" s="224"/>
    </row>
    <row r="134" spans="1:11" s="58" customFormat="1" ht="13">
      <c r="A134" s="240" t="s">
        <v>16</v>
      </c>
      <c r="B134" s="241" t="s">
        <v>20</v>
      </c>
      <c r="C134" s="230"/>
      <c r="D134" s="230"/>
      <c r="E134" s="53"/>
      <c r="F134" s="243"/>
      <c r="G134" s="224"/>
      <c r="H134" s="224"/>
      <c r="I134" s="224"/>
      <c r="J134" s="224"/>
      <c r="K134" s="224"/>
    </row>
    <row r="135" spans="1:11" s="58" customFormat="1" ht="13.5" thickBot="1">
      <c r="A135" s="235"/>
      <c r="B135" s="269"/>
      <c r="C135" s="227"/>
      <c r="D135" s="227"/>
      <c r="E135" s="1"/>
      <c r="F135" s="238"/>
      <c r="G135" s="224"/>
      <c r="H135" s="224"/>
      <c r="I135" s="224"/>
      <c r="J135" s="224"/>
      <c r="K135" s="224"/>
    </row>
    <row r="136" spans="1:11" s="58" customFormat="1" ht="13">
      <c r="A136" s="244" t="s">
        <v>68</v>
      </c>
      <c r="B136" s="245" t="s">
        <v>21</v>
      </c>
      <c r="C136" s="246" t="s">
        <v>22</v>
      </c>
      <c r="D136" s="247" t="s">
        <v>23</v>
      </c>
      <c r="E136" s="248" t="s">
        <v>24</v>
      </c>
      <c r="F136" s="249" t="s">
        <v>69</v>
      </c>
      <c r="G136" s="224"/>
      <c r="H136" s="224"/>
      <c r="I136" s="224"/>
      <c r="J136" s="224"/>
      <c r="K136" s="224"/>
    </row>
    <row r="137" spans="1:11" s="58" customFormat="1" ht="13">
      <c r="A137" s="288"/>
      <c r="B137" s="289"/>
      <c r="C137" s="290"/>
      <c r="D137" s="238"/>
      <c r="E137" s="291"/>
      <c r="F137" s="39"/>
      <c r="G137" s="224"/>
      <c r="H137" s="224"/>
      <c r="I137" s="224"/>
      <c r="J137" s="224"/>
      <c r="K137" s="224"/>
    </row>
    <row r="138" spans="1:11" s="58" customFormat="1" ht="25">
      <c r="A138" s="292" t="s">
        <v>25</v>
      </c>
      <c r="B138" s="289" t="s">
        <v>8</v>
      </c>
      <c r="C138" s="293">
        <v>346</v>
      </c>
      <c r="D138" s="294" t="s">
        <v>70</v>
      </c>
      <c r="E138" s="291"/>
      <c r="F138" s="54">
        <f>C138*E138</f>
        <v>0</v>
      </c>
      <c r="G138" s="224"/>
      <c r="H138" s="224"/>
      <c r="I138" s="224"/>
      <c r="J138" s="224"/>
      <c r="K138" s="224"/>
    </row>
    <row r="139" spans="1:11" s="58" customFormat="1" ht="13">
      <c r="A139" s="292"/>
      <c r="B139" s="289"/>
      <c r="C139" s="293"/>
      <c r="D139" s="294"/>
      <c r="E139" s="291"/>
      <c r="F139" s="54"/>
      <c r="G139" s="224"/>
      <c r="H139" s="224"/>
      <c r="I139" s="224"/>
      <c r="J139" s="224"/>
      <c r="K139" s="224"/>
    </row>
    <row r="140" spans="1:11" s="58" customFormat="1" ht="25">
      <c r="A140" s="292" t="s">
        <v>49</v>
      </c>
      <c r="B140" s="289" t="s">
        <v>47</v>
      </c>
      <c r="C140" s="293">
        <v>301</v>
      </c>
      <c r="D140" s="294" t="s">
        <v>70</v>
      </c>
      <c r="E140" s="390"/>
      <c r="F140" s="54">
        <f>C140*E140</f>
        <v>0</v>
      </c>
      <c r="G140" s="224"/>
      <c r="H140" s="224"/>
      <c r="I140" s="224"/>
      <c r="J140" s="224"/>
      <c r="K140" s="296"/>
    </row>
    <row r="141" spans="1:11" s="58" customFormat="1" ht="13">
      <c r="A141" s="288"/>
      <c r="B141" s="289"/>
      <c r="C141" s="293"/>
      <c r="D141" s="294"/>
      <c r="E141" s="291"/>
      <c r="F141" s="54"/>
      <c r="G141" s="224"/>
      <c r="H141" s="224"/>
      <c r="I141" s="224"/>
      <c r="J141" s="224"/>
      <c r="K141" s="224"/>
    </row>
    <row r="142" spans="1:11" s="58" customFormat="1" ht="37.5">
      <c r="A142" s="292" t="s">
        <v>26</v>
      </c>
      <c r="B142" s="289" t="s">
        <v>48</v>
      </c>
      <c r="C142" s="293">
        <v>301</v>
      </c>
      <c r="D142" s="294" t="s">
        <v>70</v>
      </c>
      <c r="E142" s="390"/>
      <c r="F142" s="54">
        <f>C142*E142</f>
        <v>0</v>
      </c>
      <c r="G142" s="224"/>
      <c r="H142" s="224"/>
      <c r="I142" s="224"/>
      <c r="J142" s="224"/>
      <c r="K142" s="296"/>
    </row>
    <row r="143" spans="1:11" s="58" customFormat="1" ht="13">
      <c r="A143" s="292"/>
      <c r="B143" s="42"/>
      <c r="C143" s="227"/>
      <c r="D143" s="238"/>
      <c r="E143" s="258"/>
      <c r="F143" s="39"/>
      <c r="G143" s="362"/>
      <c r="H143" s="362"/>
      <c r="I143" s="362"/>
      <c r="J143" s="362"/>
      <c r="K143" s="362"/>
    </row>
    <row r="144" spans="1:11" s="58" customFormat="1" ht="25">
      <c r="A144" s="292" t="s">
        <v>27</v>
      </c>
      <c r="B144" s="186" t="s">
        <v>257</v>
      </c>
      <c r="C144" s="227">
        <v>146</v>
      </c>
      <c r="D144" s="297" t="s">
        <v>77</v>
      </c>
      <c r="E144" s="258"/>
      <c r="F144" s="54">
        <f>C144*E144</f>
        <v>0</v>
      </c>
      <c r="G144" s="224"/>
      <c r="H144" s="224"/>
      <c r="I144" s="224"/>
      <c r="J144" s="224"/>
      <c r="K144" s="224"/>
    </row>
    <row r="145" spans="1:11" s="58" customFormat="1" ht="13">
      <c r="A145" s="288"/>
      <c r="B145" s="186"/>
      <c r="C145" s="227"/>
      <c r="D145" s="297"/>
      <c r="E145" s="258"/>
      <c r="F145" s="54"/>
      <c r="G145" s="224"/>
      <c r="H145" s="224"/>
      <c r="I145" s="224"/>
      <c r="J145" s="224"/>
      <c r="K145" s="224"/>
    </row>
    <row r="146" spans="1:11" s="58" customFormat="1" ht="13.25" customHeight="1">
      <c r="A146" s="292" t="s">
        <v>28</v>
      </c>
      <c r="B146" s="289" t="s">
        <v>287</v>
      </c>
      <c r="C146" s="227">
        <v>359</v>
      </c>
      <c r="D146" s="238" t="s">
        <v>11</v>
      </c>
      <c r="E146" s="388"/>
      <c r="F146" s="54">
        <f>C146*E146</f>
        <v>0</v>
      </c>
      <c r="G146" s="224"/>
      <c r="H146" s="224"/>
      <c r="I146" s="296"/>
    </row>
    <row r="147" spans="1:11" s="58" customFormat="1" ht="13">
      <c r="A147" s="292"/>
      <c r="B147" s="299"/>
      <c r="C147" s="290"/>
      <c r="D147" s="300"/>
      <c r="E147" s="301"/>
      <c r="F147" s="295"/>
      <c r="G147" s="224"/>
      <c r="H147" s="224"/>
      <c r="I147" s="224"/>
    </row>
    <row r="148" spans="1:11" s="58" customFormat="1" ht="62.5">
      <c r="A148" s="292" t="s">
        <v>31</v>
      </c>
      <c r="B148" s="299" t="s">
        <v>173</v>
      </c>
      <c r="C148" s="290">
        <v>4</v>
      </c>
      <c r="D148" s="302" t="s">
        <v>18</v>
      </c>
      <c r="E148" s="301"/>
      <c r="F148" s="54">
        <f>C148*E148</f>
        <v>0</v>
      </c>
      <c r="G148" s="224"/>
      <c r="H148" s="224"/>
      <c r="I148" s="224"/>
    </row>
    <row r="149" spans="1:11" s="58" customFormat="1" ht="13">
      <c r="A149" s="288"/>
      <c r="B149" s="299"/>
      <c r="C149" s="290"/>
      <c r="D149" s="302"/>
      <c r="E149" s="301"/>
      <c r="F149" s="54"/>
      <c r="G149" s="224"/>
      <c r="H149" s="224"/>
      <c r="I149" s="224"/>
    </row>
    <row r="150" spans="1:11" s="58" customFormat="1" ht="50">
      <c r="A150" s="292" t="s">
        <v>41</v>
      </c>
      <c r="B150" s="186" t="s">
        <v>258</v>
      </c>
      <c r="C150" s="227">
        <v>8.4</v>
      </c>
      <c r="D150" s="297" t="s">
        <v>77</v>
      </c>
      <c r="E150" s="258"/>
      <c r="F150" s="54">
        <f>C150*E150</f>
        <v>0</v>
      </c>
      <c r="G150" s="224"/>
      <c r="H150" s="224"/>
      <c r="I150" s="224"/>
      <c r="J150" s="224"/>
      <c r="K150" s="224"/>
    </row>
    <row r="151" spans="1:11" s="58" customFormat="1" ht="13">
      <c r="A151" s="292"/>
      <c r="B151" s="186"/>
      <c r="C151" s="290"/>
      <c r="D151" s="300"/>
      <c r="E151" s="301"/>
      <c r="F151" s="295"/>
      <c r="G151" s="224"/>
      <c r="H151" s="224"/>
      <c r="I151" s="224"/>
      <c r="J151" s="224"/>
      <c r="K151" s="224"/>
    </row>
    <row r="152" spans="1:11" s="58" customFormat="1" ht="75">
      <c r="A152" s="292" t="s">
        <v>43</v>
      </c>
      <c r="B152" s="299" t="s">
        <v>125</v>
      </c>
      <c r="C152" s="290">
        <v>359</v>
      </c>
      <c r="D152" s="302" t="s">
        <v>11</v>
      </c>
      <c r="E152" s="394"/>
      <c r="F152" s="54">
        <f>C152*E152</f>
        <v>0</v>
      </c>
      <c r="G152" s="224"/>
      <c r="H152" s="224"/>
      <c r="I152" s="224"/>
      <c r="J152" s="224"/>
      <c r="K152" s="224"/>
    </row>
    <row r="153" spans="1:11" s="58" customFormat="1" ht="13">
      <c r="A153" s="288"/>
      <c r="B153" s="299"/>
      <c r="C153" s="372"/>
      <c r="D153" s="302"/>
      <c r="E153" s="301"/>
      <c r="F153" s="295"/>
      <c r="G153" s="224"/>
      <c r="H153" s="224"/>
      <c r="I153" s="224"/>
      <c r="J153" s="224"/>
      <c r="K153" s="224"/>
    </row>
    <row r="154" spans="1:11" s="58" customFormat="1" ht="37.5">
      <c r="A154" s="292" t="s">
        <v>0</v>
      </c>
      <c r="B154" s="299" t="s">
        <v>126</v>
      </c>
      <c r="C154" s="290">
        <v>359</v>
      </c>
      <c r="D154" s="302" t="s">
        <v>11</v>
      </c>
      <c r="E154" s="301"/>
      <c r="F154" s="54">
        <f>C154*E154</f>
        <v>0</v>
      </c>
      <c r="G154" s="224"/>
      <c r="H154" s="224"/>
      <c r="I154" s="224"/>
      <c r="J154" s="224"/>
      <c r="K154" s="224"/>
    </row>
    <row r="155" spans="1:11" s="58" customFormat="1" ht="13">
      <c r="A155" s="292"/>
      <c r="B155" s="299"/>
      <c r="C155" s="372"/>
      <c r="D155" s="373"/>
      <c r="E155" s="301"/>
      <c r="F155" s="295"/>
      <c r="G155" s="224"/>
      <c r="H155" s="224"/>
      <c r="I155" s="224"/>
      <c r="J155" s="224"/>
      <c r="K155" s="224"/>
    </row>
    <row r="156" spans="1:11" s="58" customFormat="1" ht="13">
      <c r="A156" s="292" t="s">
        <v>1</v>
      </c>
      <c r="B156" s="299" t="s">
        <v>127</v>
      </c>
      <c r="C156" s="290">
        <v>359</v>
      </c>
      <c r="D156" s="302" t="s">
        <v>11</v>
      </c>
      <c r="E156" s="301"/>
      <c r="F156" s="54">
        <f>C156*E156</f>
        <v>0</v>
      </c>
      <c r="G156" s="224"/>
      <c r="H156" s="224"/>
      <c r="I156" s="224"/>
      <c r="J156" s="224"/>
      <c r="K156" s="224"/>
    </row>
    <row r="157" spans="1:11" s="58" customFormat="1" ht="13">
      <c r="A157" s="288"/>
      <c r="B157" s="299"/>
      <c r="C157" s="290"/>
      <c r="D157" s="300"/>
      <c r="E157" s="301"/>
      <c r="F157" s="295"/>
      <c r="G157" s="224"/>
      <c r="H157" s="224"/>
      <c r="I157" s="224"/>
      <c r="J157" s="224"/>
      <c r="K157" s="224"/>
    </row>
    <row r="158" spans="1:11" s="58" customFormat="1" ht="13">
      <c r="A158" s="292" t="s">
        <v>7</v>
      </c>
      <c r="B158" s="226" t="s">
        <v>5</v>
      </c>
      <c r="C158" s="227">
        <v>16</v>
      </c>
      <c r="D158" s="238" t="s">
        <v>10</v>
      </c>
      <c r="E158" s="388"/>
      <c r="F158" s="54">
        <f>C158*E158</f>
        <v>0</v>
      </c>
      <c r="G158" s="224"/>
      <c r="H158" s="224"/>
      <c r="I158" s="224"/>
      <c r="J158" s="224"/>
      <c r="K158" s="224"/>
    </row>
    <row r="159" spans="1:11" s="58" customFormat="1" ht="13">
      <c r="A159" s="292"/>
      <c r="B159" s="226"/>
      <c r="C159" s="227"/>
      <c r="D159" s="238"/>
      <c r="E159" s="12"/>
      <c r="F159" s="54"/>
      <c r="G159" s="224"/>
      <c r="H159" s="224"/>
      <c r="I159" s="224"/>
      <c r="J159" s="224"/>
      <c r="K159" s="224"/>
    </row>
    <row r="160" spans="1:11" s="305" customFormat="1" ht="13">
      <c r="A160" s="292" t="s">
        <v>42</v>
      </c>
      <c r="B160" s="226" t="s">
        <v>85</v>
      </c>
      <c r="C160" s="382">
        <v>32</v>
      </c>
      <c r="D160" s="304" t="s">
        <v>10</v>
      </c>
      <c r="E160" s="388"/>
      <c r="F160" s="54">
        <f>C160*E160</f>
        <v>0</v>
      </c>
    </row>
    <row r="161" spans="1:11" s="58" customFormat="1" ht="13">
      <c r="A161" s="288"/>
      <c r="B161" s="226"/>
      <c r="C161" s="227"/>
      <c r="D161" s="238"/>
      <c r="E161" s="12"/>
      <c r="F161" s="54"/>
      <c r="G161" s="224"/>
      <c r="H161" s="224"/>
      <c r="I161" s="224"/>
      <c r="J161" s="224"/>
      <c r="K161" s="224"/>
    </row>
    <row r="162" spans="1:11" s="58" customFormat="1" ht="25">
      <c r="A162" s="292" t="s">
        <v>2</v>
      </c>
      <c r="B162" s="306" t="s">
        <v>259</v>
      </c>
      <c r="C162" s="227">
        <v>48</v>
      </c>
      <c r="D162" s="238" t="s">
        <v>10</v>
      </c>
      <c r="E162" s="388"/>
      <c r="F162" s="54">
        <f>C162*E162</f>
        <v>0</v>
      </c>
      <c r="G162" s="224"/>
      <c r="H162" s="224"/>
      <c r="I162" s="224"/>
      <c r="J162" s="224"/>
      <c r="K162" s="224"/>
    </row>
    <row r="163" spans="1:11" s="58" customFormat="1" ht="13">
      <c r="A163" s="292"/>
      <c r="B163" s="226"/>
      <c r="C163" s="227"/>
      <c r="D163" s="59"/>
      <c r="E163" s="12"/>
      <c r="F163" s="238"/>
      <c r="G163" s="224"/>
      <c r="H163" s="224"/>
      <c r="I163" s="224"/>
      <c r="J163" s="224"/>
      <c r="K163" s="224"/>
    </row>
    <row r="164" spans="1:11" s="58" customFormat="1" ht="25">
      <c r="A164" s="292" t="s">
        <v>3</v>
      </c>
      <c r="B164" s="226" t="s">
        <v>44</v>
      </c>
      <c r="C164" s="227">
        <v>1</v>
      </c>
      <c r="D164" s="238" t="s">
        <v>18</v>
      </c>
      <c r="E164" s="12"/>
      <c r="F164" s="54">
        <f>C164*E164</f>
        <v>0</v>
      </c>
      <c r="G164" s="234"/>
      <c r="H164" s="224"/>
      <c r="I164" s="224"/>
      <c r="J164" s="224"/>
      <c r="K164" s="224"/>
    </row>
    <row r="165" spans="1:11" s="58" customFormat="1" ht="13">
      <c r="A165" s="288"/>
      <c r="B165" s="226"/>
      <c r="C165" s="227"/>
      <c r="D165" s="59"/>
      <c r="E165" s="12"/>
      <c r="F165" s="238"/>
      <c r="G165" s="224"/>
      <c r="H165" s="224"/>
      <c r="I165" s="224"/>
      <c r="J165" s="224"/>
      <c r="K165" s="224"/>
    </row>
    <row r="166" spans="1:11" s="58" customFormat="1" ht="25">
      <c r="A166" s="292" t="s">
        <v>4</v>
      </c>
      <c r="B166" s="226" t="s">
        <v>289</v>
      </c>
      <c r="C166" s="227">
        <v>1</v>
      </c>
      <c r="D166" s="238" t="s">
        <v>18</v>
      </c>
      <c r="E166" s="12"/>
      <c r="F166" s="54">
        <f>C166*E166</f>
        <v>0</v>
      </c>
      <c r="G166" s="234"/>
      <c r="H166" s="224"/>
      <c r="I166" s="224"/>
      <c r="J166" s="224"/>
      <c r="K166" s="224"/>
    </row>
    <row r="167" spans="1:11" s="58" customFormat="1" ht="13">
      <c r="A167" s="235"/>
      <c r="B167" s="226"/>
      <c r="C167" s="60"/>
      <c r="D167" s="227"/>
      <c r="E167" s="1"/>
      <c r="F167" s="238"/>
      <c r="G167" s="224"/>
      <c r="H167" s="224"/>
      <c r="I167" s="224"/>
      <c r="J167" s="224"/>
      <c r="K167" s="224"/>
    </row>
    <row r="168" spans="1:11" s="58" customFormat="1" ht="13.5" thickBot="1">
      <c r="A168" s="262"/>
      <c r="B168" s="263" t="s">
        <v>128</v>
      </c>
      <c r="C168" s="264"/>
      <c r="D168" s="264"/>
      <c r="E168" s="56"/>
      <c r="F168" s="265">
        <f>SUM(F137:F167)</f>
        <v>0</v>
      </c>
      <c r="G168" s="224"/>
      <c r="H168" s="224"/>
      <c r="I168" s="224"/>
      <c r="J168" s="224"/>
      <c r="K168" s="224"/>
    </row>
  </sheetData>
  <phoneticPr fontId="23" type="noConversion"/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16CA4-5488-476E-92CB-9E09816A0CE6}">
  <sheetPr>
    <tabColor rgb="FFFFFF00"/>
  </sheetPr>
  <dimension ref="A1:K14"/>
  <sheetViews>
    <sheetView view="pageBreakPreview" zoomScaleSheetLayoutView="100" workbookViewId="0">
      <selection activeCell="J35" sqref="J35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363"/>
      <c r="B2" s="43" t="s">
        <v>190</v>
      </c>
      <c r="C2" s="364"/>
      <c r="D2" s="364"/>
      <c r="E2" s="365"/>
      <c r="F2" s="366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260</v>
      </c>
      <c r="C7" s="143"/>
      <c r="D7" s="144"/>
      <c r="E7" s="143"/>
      <c r="F7" s="137">
        <f>'F.-FEK'!F10</f>
        <v>0</v>
      </c>
      <c r="G7" s="11"/>
      <c r="H7" s="11"/>
      <c r="I7" s="11"/>
      <c r="J7" s="11"/>
      <c r="K7" s="11"/>
    </row>
    <row r="8" spans="1:1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>
      <c r="A9" s="169">
        <v>2</v>
      </c>
      <c r="B9" s="133" t="s">
        <v>261</v>
      </c>
      <c r="C9" s="134"/>
      <c r="D9" s="135"/>
      <c r="E9" s="136"/>
      <c r="F9" s="137">
        <f>'F.-MET'!F10</f>
        <v>0</v>
      </c>
      <c r="G9" s="11"/>
      <c r="H9" s="11"/>
      <c r="I9" s="11"/>
      <c r="J9" s="11"/>
      <c r="K9" s="11"/>
    </row>
    <row r="10" spans="1:11" ht="13" thickBot="1">
      <c r="A10" s="138"/>
      <c r="B10" s="138"/>
      <c r="C10" s="139"/>
      <c r="D10" s="140"/>
      <c r="E10" s="139"/>
      <c r="F10" s="141"/>
      <c r="G10" s="11"/>
      <c r="H10" s="11"/>
      <c r="I10" s="11"/>
      <c r="J10" s="11"/>
      <c r="K10" s="11"/>
    </row>
    <row r="11" spans="1:11" ht="13.5" thickBot="1">
      <c r="A11" s="145"/>
      <c r="B11" s="146" t="s">
        <v>267</v>
      </c>
      <c r="C11" s="146"/>
      <c r="D11" s="146"/>
      <c r="E11" s="147"/>
      <c r="F11" s="148">
        <f>SUM(F6:F10)</f>
        <v>0</v>
      </c>
      <c r="G11" s="11"/>
      <c r="H11" s="11"/>
      <c r="I11" s="11"/>
      <c r="J11" s="11"/>
      <c r="K11" s="11"/>
    </row>
    <row r="12" spans="1:11" ht="13">
      <c r="A12" s="9"/>
      <c r="B12" s="26"/>
      <c r="C12" s="26"/>
      <c r="D12" s="26"/>
      <c r="E12" s="27"/>
      <c r="F12" s="30"/>
      <c r="G12" s="11"/>
      <c r="H12" s="11"/>
      <c r="I12" s="11"/>
      <c r="J12" s="11"/>
      <c r="K12" s="11"/>
    </row>
    <row r="13" spans="1:11" ht="13">
      <c r="A13" s="9"/>
      <c r="B13" s="49"/>
      <c r="C13" s="49"/>
      <c r="D13" s="49"/>
      <c r="E13" s="10"/>
      <c r="F13" s="119"/>
      <c r="G13" s="11"/>
      <c r="H13" s="11"/>
      <c r="I13" s="11"/>
      <c r="J13" s="11"/>
      <c r="K13" s="11"/>
    </row>
    <row r="14" spans="1:11" ht="13">
      <c r="B14" s="28"/>
      <c r="C14" s="28"/>
      <c r="D14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2464-F7D3-445E-8263-EE059D0D96A6}">
  <sheetPr>
    <tabColor rgb="FFFFFF00"/>
  </sheetPr>
  <dimension ref="A1:L152"/>
  <sheetViews>
    <sheetView tabSelected="1" view="pageBreakPreview" topLeftCell="A106" zoomScaleSheetLayoutView="100" workbookViewId="0">
      <selection activeCell="B114" sqref="B114"/>
    </sheetView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0">
      <c r="B1" s="126"/>
      <c r="C1" s="37"/>
      <c r="D1" s="38"/>
      <c r="E1" s="16"/>
      <c r="F1" s="13"/>
    </row>
    <row r="2" spans="1:10" ht="13">
      <c r="A2" s="121"/>
      <c r="B2" s="43" t="s">
        <v>262</v>
      </c>
      <c r="C2" s="122"/>
      <c r="D2" s="123"/>
      <c r="E2" s="124"/>
      <c r="F2" s="125"/>
    </row>
    <row r="3" spans="1:10" ht="13">
      <c r="A3" s="121"/>
      <c r="B3" s="43" t="s">
        <v>86</v>
      </c>
      <c r="C3" s="122"/>
      <c r="D3" s="123"/>
      <c r="E3" s="124"/>
      <c r="F3" s="125"/>
    </row>
    <row r="4" spans="1:10" ht="13">
      <c r="A4" s="14"/>
      <c r="B4" s="149"/>
      <c r="C4" s="10"/>
      <c r="D4" s="119"/>
      <c r="E4" s="120"/>
      <c r="F4" s="119"/>
    </row>
    <row r="5" spans="1:10" ht="13.5" thickBot="1">
      <c r="A5" s="14"/>
      <c r="B5" s="149"/>
      <c r="C5" s="10"/>
      <c r="D5" s="119"/>
      <c r="E5" s="120"/>
      <c r="F5" s="119"/>
    </row>
    <row r="6" spans="1:10" s="58" customFormat="1">
      <c r="A6" s="221" t="s">
        <v>13</v>
      </c>
      <c r="B6" s="222" t="s">
        <v>9</v>
      </c>
      <c r="C6" s="223"/>
      <c r="D6" s="223"/>
      <c r="E6" s="48"/>
      <c r="F6" s="34">
        <f>+F37</f>
        <v>0</v>
      </c>
      <c r="G6" s="224"/>
      <c r="H6" s="224"/>
      <c r="I6" s="224"/>
      <c r="J6" s="224"/>
    </row>
    <row r="7" spans="1:10" s="58" customFormat="1">
      <c r="A7" s="225" t="s">
        <v>14</v>
      </c>
      <c r="B7" s="308" t="s">
        <v>12</v>
      </c>
      <c r="C7" s="309"/>
      <c r="D7" s="309"/>
      <c r="E7" s="50"/>
      <c r="F7" s="35">
        <f>+F82</f>
        <v>0</v>
      </c>
      <c r="G7" s="224"/>
      <c r="H7" s="224"/>
      <c r="I7" s="224"/>
      <c r="J7" s="224"/>
    </row>
    <row r="8" spans="1:10" s="58" customFormat="1">
      <c r="A8" s="225" t="s">
        <v>15</v>
      </c>
      <c r="B8" s="228" t="s">
        <v>30</v>
      </c>
      <c r="C8" s="229"/>
      <c r="D8" s="230"/>
      <c r="E8" s="51"/>
      <c r="F8" s="35">
        <f>+F116</f>
        <v>0</v>
      </c>
      <c r="G8" s="224"/>
      <c r="H8" s="224"/>
      <c r="I8" s="224"/>
      <c r="J8" s="224"/>
    </row>
    <row r="9" spans="1:10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+F152</f>
        <v>0</v>
      </c>
      <c r="G9" s="224"/>
      <c r="H9" s="224"/>
      <c r="I9" s="224"/>
      <c r="J9" s="224"/>
    </row>
    <row r="10" spans="1:10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</row>
    <row r="11" spans="1:10" s="58" customFormat="1" ht="13">
      <c r="A11" s="235"/>
      <c r="B11" s="236"/>
      <c r="C11" s="237"/>
      <c r="D11" s="237"/>
      <c r="E11" s="12"/>
      <c r="F11" s="238"/>
      <c r="G11" s="224"/>
      <c r="H11" s="239"/>
      <c r="I11" s="224"/>
      <c r="J11" s="224"/>
    </row>
    <row r="12" spans="1:10" s="58" customFormat="1" ht="13">
      <c r="A12" s="235"/>
      <c r="B12" s="236"/>
      <c r="C12" s="237"/>
      <c r="D12" s="237"/>
      <c r="E12" s="12"/>
      <c r="F12" s="238"/>
      <c r="G12" s="224"/>
      <c r="H12" s="224"/>
      <c r="I12" s="224"/>
      <c r="J12" s="224"/>
    </row>
    <row r="13" spans="1:10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</row>
    <row r="14" spans="1:10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</row>
    <row r="15" spans="1:10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</row>
    <row r="16" spans="1:10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</row>
    <row r="17" spans="1:12" s="58" customFormat="1" ht="13">
      <c r="A17" s="235" t="s">
        <v>32</v>
      </c>
      <c r="B17" s="226" t="s">
        <v>114</v>
      </c>
      <c r="C17" s="227">
        <v>42</v>
      </c>
      <c r="D17" s="238" t="s">
        <v>11</v>
      </c>
      <c r="E17" s="250"/>
      <c r="F17" s="54">
        <f>C17*E17</f>
        <v>0</v>
      </c>
      <c r="G17" s="224"/>
      <c r="H17" s="224"/>
      <c r="I17" s="224"/>
    </row>
    <row r="18" spans="1:12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</row>
    <row r="19" spans="1:12" s="58" customFormat="1" ht="13">
      <c r="A19" s="235" t="s">
        <v>33</v>
      </c>
      <c r="B19" s="226" t="s">
        <v>115</v>
      </c>
      <c r="C19" s="227">
        <v>25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</row>
    <row r="20" spans="1:12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</row>
    <row r="21" spans="1:12" s="58" customFormat="1" ht="25">
      <c r="A21" s="235" t="s">
        <v>34</v>
      </c>
      <c r="B21" s="226" t="s">
        <v>116</v>
      </c>
      <c r="C21" s="227">
        <v>3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</row>
    <row r="22" spans="1:12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  <c r="J22" s="224"/>
    </row>
    <row r="23" spans="1:12" s="58" customFormat="1" ht="25">
      <c r="A23" s="235" t="s">
        <v>35</v>
      </c>
      <c r="B23" s="226" t="s">
        <v>149</v>
      </c>
      <c r="C23" s="227">
        <v>8</v>
      </c>
      <c r="D23" s="238" t="s">
        <v>11</v>
      </c>
      <c r="E23" s="12"/>
      <c r="F23" s="54">
        <f>C23*E23</f>
        <v>0</v>
      </c>
      <c r="G23" s="224"/>
      <c r="H23" s="224"/>
      <c r="I23" s="224"/>
      <c r="J23" s="224"/>
      <c r="K23" s="224"/>
      <c r="L23" s="224"/>
    </row>
    <row r="24" spans="1:12" s="58" customFormat="1" ht="13">
      <c r="A24" s="235"/>
      <c r="B24" s="383"/>
      <c r="C24" s="227"/>
      <c r="D24" s="238"/>
      <c r="E24" s="12"/>
      <c r="F24" s="39"/>
      <c r="G24" s="224"/>
      <c r="H24" s="224"/>
      <c r="I24" s="224"/>
      <c r="J24" s="224"/>
    </row>
    <row r="25" spans="1:12" s="58" customFormat="1" ht="27" customHeight="1">
      <c r="A25" s="235" t="s">
        <v>36</v>
      </c>
      <c r="B25" s="226" t="s">
        <v>148</v>
      </c>
      <c r="C25" s="227">
        <v>26</v>
      </c>
      <c r="D25" s="238" t="s">
        <v>11</v>
      </c>
      <c r="E25" s="12"/>
      <c r="F25" s="54">
        <f>C25*E25</f>
        <v>0</v>
      </c>
      <c r="G25" s="224"/>
      <c r="H25" s="224"/>
      <c r="I25" s="224"/>
      <c r="J25" s="224"/>
    </row>
    <row r="26" spans="1:12" s="58" customFormat="1" ht="12.75" customHeight="1">
      <c r="A26" s="235"/>
      <c r="B26" s="226"/>
      <c r="C26" s="227"/>
      <c r="D26" s="238"/>
      <c r="E26" s="12"/>
      <c r="F26" s="54"/>
      <c r="G26" s="224"/>
      <c r="H26" s="224"/>
      <c r="I26" s="224"/>
      <c r="J26" s="224"/>
    </row>
    <row r="27" spans="1:12" s="58" customFormat="1" ht="37.5">
      <c r="A27" s="235" t="s">
        <v>37</v>
      </c>
      <c r="B27" s="256" t="s">
        <v>285</v>
      </c>
      <c r="C27" s="227">
        <v>14</v>
      </c>
      <c r="D27" s="238" t="s">
        <v>70</v>
      </c>
      <c r="E27" s="387"/>
      <c r="F27" s="54">
        <f>C27*E27</f>
        <v>0</v>
      </c>
      <c r="G27" s="224"/>
      <c r="H27" s="224"/>
      <c r="I27" s="224"/>
      <c r="J27" s="224"/>
      <c r="K27" s="224"/>
      <c r="L27" s="224"/>
    </row>
    <row r="28" spans="1:12" s="58" customFormat="1" ht="13">
      <c r="A28" s="235"/>
      <c r="B28" s="226"/>
      <c r="C28" s="227"/>
      <c r="D28" s="238"/>
      <c r="E28" s="12"/>
      <c r="F28" s="39"/>
      <c r="G28" s="224"/>
      <c r="H28" s="224"/>
      <c r="I28" s="224"/>
      <c r="J28" s="224"/>
    </row>
    <row r="29" spans="1:12" s="58" customFormat="1" ht="37.5">
      <c r="A29" s="235" t="s">
        <v>38</v>
      </c>
      <c r="B29" s="256" t="s">
        <v>283</v>
      </c>
      <c r="C29" s="227">
        <v>194</v>
      </c>
      <c r="D29" s="238" t="s">
        <v>70</v>
      </c>
      <c r="E29" s="387"/>
      <c r="F29" s="54">
        <f>C29*E29</f>
        <v>0</v>
      </c>
      <c r="G29" s="224"/>
      <c r="H29" s="224"/>
      <c r="I29" s="224"/>
      <c r="J29" s="224"/>
    </row>
    <row r="30" spans="1:12" s="58" customFormat="1" ht="13">
      <c r="A30" s="235"/>
      <c r="B30" s="181"/>
      <c r="C30" s="227"/>
      <c r="D30" s="257"/>
      <c r="E30" s="258"/>
      <c r="F30" s="54"/>
      <c r="G30" s="224"/>
      <c r="H30" s="224"/>
      <c r="I30" s="224"/>
      <c r="J30" s="224"/>
    </row>
    <row r="31" spans="1:12" s="58" customFormat="1" ht="50">
      <c r="A31" s="235" t="s">
        <v>39</v>
      </c>
      <c r="B31" s="260" t="s">
        <v>263</v>
      </c>
      <c r="C31" s="261">
        <v>56</v>
      </c>
      <c r="D31" s="259" t="s">
        <v>11</v>
      </c>
      <c r="E31" s="182"/>
      <c r="F31" s="54">
        <f>C31*E31</f>
        <v>0</v>
      </c>
      <c r="G31" s="224"/>
      <c r="H31" s="224"/>
      <c r="I31" s="224"/>
      <c r="J31" s="224"/>
    </row>
    <row r="32" spans="1:12" s="58" customFormat="1" ht="13">
      <c r="A32" s="235"/>
      <c r="B32" s="260"/>
      <c r="C32" s="261"/>
      <c r="D32" s="259"/>
      <c r="E32" s="182"/>
      <c r="F32" s="54"/>
      <c r="G32" s="224"/>
      <c r="H32" s="224"/>
      <c r="I32" s="224"/>
      <c r="J32" s="224"/>
    </row>
    <row r="33" spans="1:12" s="58" customFormat="1" ht="37.5">
      <c r="A33" s="235" t="s">
        <v>40</v>
      </c>
      <c r="B33" s="185" t="s">
        <v>264</v>
      </c>
      <c r="C33" s="227">
        <v>6</v>
      </c>
      <c r="D33" s="238" t="s">
        <v>70</v>
      </c>
      <c r="E33" s="12"/>
      <c r="F33" s="54">
        <f>C33*E33</f>
        <v>0</v>
      </c>
      <c r="G33" s="224"/>
      <c r="H33" s="224"/>
      <c r="I33" s="224"/>
      <c r="J33" s="224"/>
      <c r="K33" s="224"/>
      <c r="L33" s="224"/>
    </row>
    <row r="34" spans="1:12" s="58" customFormat="1" ht="13">
      <c r="A34" s="235"/>
      <c r="B34" s="226"/>
      <c r="C34" s="227"/>
      <c r="D34" s="238"/>
      <c r="E34" s="12"/>
      <c r="F34" s="39"/>
      <c r="G34" s="224"/>
      <c r="H34" s="224"/>
      <c r="I34" s="224"/>
      <c r="J34" s="224"/>
    </row>
    <row r="35" spans="1:12" s="58" customFormat="1" ht="87.5">
      <c r="A35" s="235" t="s">
        <v>87</v>
      </c>
      <c r="B35" s="226" t="s">
        <v>177</v>
      </c>
      <c r="C35" s="192">
        <v>1</v>
      </c>
      <c r="D35" s="193" t="s">
        <v>18</v>
      </c>
      <c r="E35" s="12"/>
      <c r="F35" s="54">
        <f>C35*E35</f>
        <v>0</v>
      </c>
      <c r="G35" s="224"/>
      <c r="H35" s="224"/>
      <c r="I35" s="224"/>
      <c r="J35" s="224"/>
    </row>
    <row r="36" spans="1:12" s="58" customFormat="1" ht="13">
      <c r="A36" s="235"/>
      <c r="B36" s="226"/>
      <c r="C36" s="227"/>
      <c r="D36" s="227"/>
      <c r="E36" s="1"/>
      <c r="F36" s="55"/>
      <c r="G36" s="224"/>
      <c r="H36" s="224"/>
      <c r="I36" s="224"/>
      <c r="J36" s="224"/>
    </row>
    <row r="37" spans="1:12" s="58" customFormat="1" ht="13.5" thickBot="1">
      <c r="A37" s="262"/>
      <c r="B37" s="263" t="s">
        <v>19</v>
      </c>
      <c r="C37" s="264"/>
      <c r="D37" s="264"/>
      <c r="E37" s="56"/>
      <c r="F37" s="265">
        <f>SUM(F16:F36)</f>
        <v>0</v>
      </c>
      <c r="G37" s="224"/>
      <c r="H37" s="224"/>
      <c r="I37" s="224"/>
      <c r="J37" s="224"/>
    </row>
    <row r="38" spans="1:12" s="58" customFormat="1" ht="13">
      <c r="A38" s="235"/>
      <c r="B38" s="266"/>
      <c r="C38" s="227"/>
      <c r="D38" s="227"/>
      <c r="E38" s="1"/>
      <c r="F38" s="57"/>
      <c r="G38" s="224"/>
      <c r="H38" s="224"/>
      <c r="I38" s="224"/>
      <c r="J38" s="224"/>
    </row>
    <row r="39" spans="1:12" s="58" customFormat="1" ht="13">
      <c r="A39" s="235"/>
      <c r="B39" s="266"/>
      <c r="C39" s="227"/>
      <c r="D39" s="227"/>
      <c r="E39" s="1"/>
      <c r="F39" s="57"/>
      <c r="G39" s="224"/>
      <c r="H39" s="224"/>
      <c r="I39" s="224"/>
      <c r="J39" s="224"/>
    </row>
    <row r="40" spans="1:12" s="58" customFormat="1" ht="13">
      <c r="A40" s="240" t="s">
        <v>14</v>
      </c>
      <c r="B40" s="241" t="s">
        <v>12</v>
      </c>
      <c r="C40" s="230"/>
      <c r="D40" s="230"/>
      <c r="E40" s="53"/>
      <c r="F40" s="243"/>
      <c r="G40" s="224"/>
      <c r="H40" s="224"/>
      <c r="I40" s="224"/>
      <c r="J40" s="224"/>
    </row>
    <row r="41" spans="1:12" s="58" customFormat="1" ht="13.5" thickBot="1">
      <c r="A41" s="262"/>
      <c r="B41" s="267"/>
      <c r="C41" s="264"/>
      <c r="D41" s="264"/>
      <c r="E41" s="56"/>
      <c r="F41" s="268"/>
      <c r="G41" s="224"/>
      <c r="H41" s="224"/>
      <c r="I41" s="224"/>
      <c r="J41" s="224"/>
    </row>
    <row r="42" spans="1:12" s="58" customFormat="1" ht="13">
      <c r="A42" s="244" t="s">
        <v>68</v>
      </c>
      <c r="B42" s="245" t="s">
        <v>21</v>
      </c>
      <c r="C42" s="246" t="s">
        <v>22</v>
      </c>
      <c r="D42" s="247" t="s">
        <v>23</v>
      </c>
      <c r="E42" s="248" t="s">
        <v>24</v>
      </c>
      <c r="F42" s="249" t="s">
        <v>69</v>
      </c>
      <c r="G42" s="224"/>
      <c r="H42" s="224"/>
      <c r="I42" s="224"/>
      <c r="J42" s="224"/>
    </row>
    <row r="43" spans="1:12" s="58" customFormat="1" ht="13">
      <c r="A43" s="235"/>
      <c r="B43" s="269"/>
      <c r="C43" s="227"/>
      <c r="D43" s="227"/>
      <c r="E43" s="12"/>
      <c r="F43" s="238"/>
      <c r="G43" s="224"/>
      <c r="H43" s="224"/>
      <c r="I43" s="224"/>
      <c r="J43" s="224"/>
    </row>
    <row r="44" spans="1:12" s="58" customFormat="1" ht="37.5">
      <c r="A44" s="235" t="s">
        <v>71</v>
      </c>
      <c r="B44" s="226" t="s">
        <v>151</v>
      </c>
      <c r="C44" s="227">
        <v>11</v>
      </c>
      <c r="D44" s="238" t="s">
        <v>77</v>
      </c>
      <c r="E44" s="12"/>
      <c r="F44" s="54">
        <f>C44*E44</f>
        <v>0</v>
      </c>
      <c r="G44" s="224"/>
      <c r="H44" s="224"/>
      <c r="I44" s="224"/>
      <c r="J44" s="224"/>
    </row>
    <row r="45" spans="1:12" s="58" customFormat="1" ht="13">
      <c r="A45" s="235"/>
      <c r="B45" s="226"/>
      <c r="C45" s="227"/>
      <c r="D45" s="238"/>
      <c r="E45" s="12"/>
      <c r="F45" s="39"/>
      <c r="G45" s="224"/>
      <c r="H45" s="224"/>
      <c r="I45" s="224"/>
      <c r="J45" s="224"/>
    </row>
    <row r="46" spans="1:12" s="58" customFormat="1" ht="50">
      <c r="A46" s="235" t="s">
        <v>73</v>
      </c>
      <c r="B46" s="226" t="s">
        <v>272</v>
      </c>
      <c r="C46" s="227">
        <v>143</v>
      </c>
      <c r="D46" s="238" t="s">
        <v>77</v>
      </c>
      <c r="E46" s="388"/>
      <c r="F46" s="54">
        <f>C46*E46</f>
        <v>0</v>
      </c>
      <c r="G46" s="224"/>
      <c r="H46" s="224"/>
      <c r="I46" s="224"/>
      <c r="J46" s="224"/>
    </row>
    <row r="47" spans="1:12" s="58" customFormat="1" ht="13">
      <c r="A47" s="235"/>
      <c r="B47" s="226"/>
      <c r="C47" s="227"/>
      <c r="D47" s="238"/>
      <c r="E47" s="12"/>
      <c r="F47" s="54"/>
      <c r="G47" s="224"/>
      <c r="H47" s="224"/>
      <c r="I47" s="224"/>
      <c r="J47" s="224"/>
    </row>
    <row r="48" spans="1:12" s="58" customFormat="1" ht="50">
      <c r="A48" s="235" t="s">
        <v>74</v>
      </c>
      <c r="B48" s="321" t="s">
        <v>278</v>
      </c>
      <c r="C48" s="227">
        <v>7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</row>
    <row r="49" spans="1:10" s="58" customFormat="1" ht="13">
      <c r="A49" s="235"/>
      <c r="B49" s="42"/>
      <c r="C49" s="227"/>
      <c r="D49" s="238"/>
      <c r="E49" s="12"/>
      <c r="F49" s="39"/>
      <c r="G49" s="224"/>
      <c r="H49" s="224"/>
      <c r="I49" s="224"/>
      <c r="J49" s="224"/>
    </row>
    <row r="50" spans="1:10" s="58" customFormat="1" ht="37.5">
      <c r="A50" s="235" t="s">
        <v>75</v>
      </c>
      <c r="B50" s="271" t="s">
        <v>152</v>
      </c>
      <c r="C50" s="227">
        <v>14</v>
      </c>
      <c r="D50" s="238" t="s">
        <v>77</v>
      </c>
      <c r="E50" s="272"/>
      <c r="F50" s="54">
        <f>C50*E50</f>
        <v>0</v>
      </c>
      <c r="G50" s="224"/>
      <c r="H50" s="224"/>
      <c r="I50" s="224"/>
      <c r="J50" s="224"/>
    </row>
    <row r="51" spans="1:10" s="58" customFormat="1" ht="13">
      <c r="A51" s="235"/>
      <c r="B51" s="271"/>
      <c r="C51" s="227"/>
      <c r="D51" s="238"/>
      <c r="E51" s="272"/>
      <c r="F51" s="39"/>
      <c r="G51" s="224"/>
      <c r="H51" s="224"/>
      <c r="I51" s="224"/>
      <c r="J51" s="224"/>
    </row>
    <row r="52" spans="1:10" s="58" customFormat="1" ht="50">
      <c r="A52" s="235" t="s">
        <v>76</v>
      </c>
      <c r="B52" s="271" t="s">
        <v>282</v>
      </c>
      <c r="C52" s="227">
        <v>54</v>
      </c>
      <c r="D52" s="238" t="s">
        <v>77</v>
      </c>
      <c r="E52" s="388"/>
      <c r="F52" s="54">
        <f>C52*E52</f>
        <v>0</v>
      </c>
      <c r="G52" s="224"/>
      <c r="H52" s="224"/>
      <c r="I52" s="224"/>
      <c r="J52" s="224"/>
    </row>
    <row r="53" spans="1:10" s="58" customFormat="1" ht="13">
      <c r="A53" s="235"/>
      <c r="B53" s="42"/>
      <c r="C53" s="227"/>
      <c r="D53" s="238"/>
      <c r="E53" s="12"/>
      <c r="F53" s="39"/>
      <c r="G53" s="224"/>
      <c r="H53" s="224"/>
      <c r="I53" s="224"/>
      <c r="J53" s="224"/>
    </row>
    <row r="54" spans="1:10" s="58" customFormat="1" ht="37.5">
      <c r="A54" s="235" t="s">
        <v>78</v>
      </c>
      <c r="B54" s="226" t="s">
        <v>153</v>
      </c>
      <c r="C54" s="227">
        <v>2</v>
      </c>
      <c r="D54" s="238" t="s">
        <v>77</v>
      </c>
      <c r="E54" s="12"/>
      <c r="F54" s="54">
        <f>C54*E54</f>
        <v>0</v>
      </c>
    </row>
    <row r="55" spans="1:10" s="58" customFormat="1" ht="13">
      <c r="A55" s="235"/>
      <c r="B55" s="226"/>
      <c r="C55" s="227"/>
      <c r="D55" s="238"/>
      <c r="E55" s="12"/>
      <c r="F55" s="39"/>
      <c r="G55" s="224"/>
      <c r="H55" s="224"/>
      <c r="I55" s="224"/>
      <c r="J55" s="224"/>
    </row>
    <row r="56" spans="1:10" s="58" customFormat="1" ht="50">
      <c r="A56" s="235" t="s">
        <v>79</v>
      </c>
      <c r="B56" s="226" t="s">
        <v>277</v>
      </c>
      <c r="C56" s="227">
        <v>12</v>
      </c>
      <c r="D56" s="238" t="s">
        <v>77</v>
      </c>
      <c r="E56" s="388"/>
      <c r="F56" s="54">
        <f>C56*E56</f>
        <v>0</v>
      </c>
      <c r="G56" s="224"/>
      <c r="H56" s="224"/>
      <c r="I56" s="224"/>
      <c r="J56" s="224"/>
    </row>
    <row r="57" spans="1:10" s="58" customFormat="1" ht="13">
      <c r="A57" s="235"/>
      <c r="B57" s="226"/>
      <c r="C57" s="227"/>
      <c r="D57" s="273"/>
      <c r="E57" s="12"/>
      <c r="F57" s="39"/>
      <c r="G57" s="224"/>
      <c r="H57" s="224"/>
      <c r="I57" s="224"/>
      <c r="J57" s="224"/>
    </row>
    <row r="58" spans="1:10" s="58" customFormat="1" ht="37.5">
      <c r="A58" s="235" t="s">
        <v>80</v>
      </c>
      <c r="B58" s="226" t="s">
        <v>154</v>
      </c>
      <c r="C58" s="227">
        <v>8</v>
      </c>
      <c r="D58" s="238" t="s">
        <v>77</v>
      </c>
      <c r="E58" s="12"/>
      <c r="F58" s="54">
        <f>C58*E58</f>
        <v>0</v>
      </c>
      <c r="G58" s="224"/>
      <c r="H58" s="224"/>
      <c r="I58" s="224"/>
      <c r="J58" s="224"/>
    </row>
    <row r="59" spans="1:10" s="58" customFormat="1" ht="13">
      <c r="A59" s="235"/>
      <c r="B59" s="226"/>
      <c r="C59" s="227"/>
      <c r="D59" s="238"/>
      <c r="E59" s="12"/>
      <c r="F59" s="54"/>
      <c r="G59" s="224"/>
      <c r="H59" s="224"/>
      <c r="I59" s="224"/>
      <c r="J59" s="224"/>
    </row>
    <row r="60" spans="1:10" s="58" customFormat="1" ht="50">
      <c r="A60" s="235" t="s">
        <v>81</v>
      </c>
      <c r="B60" s="226" t="s">
        <v>281</v>
      </c>
      <c r="C60" s="227">
        <v>14</v>
      </c>
      <c r="D60" s="238" t="s">
        <v>77</v>
      </c>
      <c r="E60" s="388"/>
      <c r="F60" s="54">
        <f>C60*E60</f>
        <v>0</v>
      </c>
      <c r="G60" s="224"/>
      <c r="H60" s="224"/>
      <c r="I60" s="224"/>
      <c r="J60" s="224"/>
    </row>
    <row r="61" spans="1:10" s="58" customFormat="1" ht="13">
      <c r="A61" s="235"/>
      <c r="B61" s="226"/>
      <c r="C61" s="227"/>
      <c r="D61" s="238"/>
      <c r="E61" s="12"/>
      <c r="F61" s="54"/>
      <c r="G61" s="224"/>
      <c r="H61" s="224"/>
      <c r="I61" s="224"/>
      <c r="J61" s="224"/>
    </row>
    <row r="62" spans="1:10" s="58" customFormat="1" ht="37.5">
      <c r="A62" s="235" t="s">
        <v>82</v>
      </c>
      <c r="B62" s="274" t="s">
        <v>45</v>
      </c>
      <c r="C62" s="275">
        <v>2</v>
      </c>
      <c r="D62" s="276" t="s">
        <v>72</v>
      </c>
      <c r="E62" s="393"/>
      <c r="F62" s="54">
        <f>C62*E62</f>
        <v>0</v>
      </c>
      <c r="G62" s="224"/>
      <c r="H62" s="224"/>
      <c r="I62" s="224"/>
      <c r="J62" s="224"/>
    </row>
    <row r="63" spans="1:10" s="58" customFormat="1" ht="13">
      <c r="A63" s="235"/>
      <c r="B63" s="226"/>
      <c r="C63" s="227"/>
      <c r="D63" s="227"/>
      <c r="E63" s="12"/>
      <c r="F63" s="238"/>
      <c r="G63" s="224"/>
      <c r="H63" s="224"/>
      <c r="I63" s="224"/>
      <c r="J63" s="224"/>
    </row>
    <row r="64" spans="1:10" s="58" customFormat="1" ht="25">
      <c r="A64" s="235" t="s">
        <v>83</v>
      </c>
      <c r="B64" s="42" t="s">
        <v>117</v>
      </c>
      <c r="C64" s="227">
        <v>44</v>
      </c>
      <c r="D64" s="238" t="s">
        <v>70</v>
      </c>
      <c r="E64" s="1"/>
      <c r="F64" s="54">
        <f>C64*E64</f>
        <v>0</v>
      </c>
      <c r="G64" s="224"/>
      <c r="H64" s="224"/>
    </row>
    <row r="65" spans="1:10" s="58" customFormat="1" ht="13">
      <c r="A65" s="235"/>
      <c r="B65" s="42"/>
      <c r="C65" s="227"/>
      <c r="D65" s="238"/>
      <c r="E65" s="1"/>
      <c r="F65" s="39"/>
      <c r="G65" s="224"/>
      <c r="H65" s="224"/>
      <c r="I65" s="224"/>
      <c r="J65" s="224"/>
    </row>
    <row r="66" spans="1:10" s="58" customFormat="1" ht="25">
      <c r="A66" s="235" t="s">
        <v>92</v>
      </c>
      <c r="B66" s="42" t="s">
        <v>155</v>
      </c>
      <c r="C66" s="227">
        <v>33</v>
      </c>
      <c r="D66" s="238" t="s">
        <v>70</v>
      </c>
      <c r="E66" s="1"/>
      <c r="F66" s="54">
        <f>C66*E66</f>
        <v>0</v>
      </c>
      <c r="G66" s="224"/>
      <c r="H66" s="224"/>
      <c r="I66" s="224"/>
      <c r="J66" s="224"/>
    </row>
    <row r="67" spans="1:10" s="58" customFormat="1" ht="13">
      <c r="A67" s="235"/>
      <c r="B67" s="226"/>
      <c r="C67" s="227"/>
      <c r="D67" s="227"/>
      <c r="E67" s="12"/>
      <c r="F67" s="238"/>
      <c r="G67" s="224"/>
      <c r="H67" s="224"/>
      <c r="I67" s="224"/>
      <c r="J67" s="224"/>
    </row>
    <row r="68" spans="1:10" s="58" customFormat="1" ht="50">
      <c r="A68" s="235" t="s">
        <v>93</v>
      </c>
      <c r="B68" s="42" t="s">
        <v>206</v>
      </c>
      <c r="C68" s="227">
        <v>52</v>
      </c>
      <c r="D68" s="238" t="s">
        <v>77</v>
      </c>
      <c r="E68" s="1"/>
      <c r="F68" s="54">
        <f>C68*E68</f>
        <v>0</v>
      </c>
      <c r="G68" s="224"/>
      <c r="H68" s="224"/>
      <c r="I68" s="224"/>
      <c r="J68" s="224"/>
    </row>
    <row r="69" spans="1:10" s="58" customFormat="1" ht="13">
      <c r="A69" s="235"/>
      <c r="B69" s="42"/>
      <c r="C69" s="227"/>
      <c r="D69" s="238"/>
      <c r="E69" s="1"/>
      <c r="F69" s="39"/>
      <c r="G69" s="224"/>
      <c r="H69" s="224"/>
      <c r="I69" s="224"/>
      <c r="J69" s="224"/>
    </row>
    <row r="70" spans="1:10" s="58" customFormat="1" ht="50">
      <c r="A70" s="235" t="s">
        <v>94</v>
      </c>
      <c r="B70" s="42" t="s">
        <v>207</v>
      </c>
      <c r="C70" s="227">
        <v>15</v>
      </c>
      <c r="D70" s="238" t="s">
        <v>77</v>
      </c>
      <c r="E70" s="1"/>
      <c r="F70" s="54">
        <f>C70*E70</f>
        <v>0</v>
      </c>
      <c r="G70" s="224"/>
      <c r="H70" s="224"/>
      <c r="I70" s="224"/>
      <c r="J70" s="224"/>
    </row>
    <row r="71" spans="1:10" s="58" customFormat="1" ht="13">
      <c r="A71" s="235"/>
      <c r="B71" s="42"/>
      <c r="C71" s="227"/>
      <c r="D71" s="238"/>
      <c r="E71" s="1"/>
      <c r="F71" s="39"/>
      <c r="G71" s="224"/>
      <c r="H71" s="224"/>
      <c r="I71" s="224"/>
      <c r="J71" s="224"/>
    </row>
    <row r="72" spans="1:10" s="58" customFormat="1" ht="37.5">
      <c r="A72" s="235" t="s">
        <v>95</v>
      </c>
      <c r="B72" s="226" t="s">
        <v>156</v>
      </c>
      <c r="C72" s="227">
        <v>13</v>
      </c>
      <c r="D72" s="238" t="s">
        <v>77</v>
      </c>
      <c r="E72" s="1"/>
      <c r="F72" s="54">
        <f>C72*E72</f>
        <v>0</v>
      </c>
      <c r="G72" s="224"/>
      <c r="H72" s="224"/>
      <c r="I72" s="224"/>
      <c r="J72" s="224"/>
    </row>
    <row r="73" spans="1:10" s="58" customFormat="1" ht="13">
      <c r="A73" s="235"/>
      <c r="B73" s="226"/>
      <c r="C73" s="227"/>
      <c r="D73" s="238"/>
      <c r="E73" s="1"/>
      <c r="F73" s="54"/>
      <c r="G73" s="224"/>
      <c r="H73" s="224"/>
      <c r="I73" s="224"/>
      <c r="J73" s="224"/>
    </row>
    <row r="74" spans="1:10" s="58" customFormat="1" ht="25">
      <c r="A74" s="235" t="s">
        <v>96</v>
      </c>
      <c r="B74" s="226" t="s">
        <v>157</v>
      </c>
      <c r="C74" s="227">
        <v>22</v>
      </c>
      <c r="D74" s="238" t="s">
        <v>77</v>
      </c>
      <c r="E74" s="1"/>
      <c r="F74" s="54">
        <f>C74*E74</f>
        <v>0</v>
      </c>
      <c r="G74" s="224"/>
      <c r="H74" s="224"/>
      <c r="I74" s="224"/>
      <c r="J74" s="224"/>
    </row>
    <row r="75" spans="1:10" s="58" customFormat="1" ht="13">
      <c r="A75" s="235"/>
      <c r="B75" s="226"/>
      <c r="C75" s="227"/>
      <c r="D75" s="238"/>
      <c r="E75" s="1"/>
      <c r="F75" s="39"/>
      <c r="G75" s="224"/>
      <c r="H75" s="224"/>
      <c r="I75" s="224"/>
      <c r="J75" s="224"/>
    </row>
    <row r="76" spans="1:10" s="58" customFormat="1" ht="37.5">
      <c r="A76" s="235" t="s">
        <v>97</v>
      </c>
      <c r="B76" s="226" t="s">
        <v>159</v>
      </c>
      <c r="C76" s="227">
        <v>39</v>
      </c>
      <c r="D76" s="238" t="s">
        <v>77</v>
      </c>
      <c r="E76" s="389"/>
      <c r="F76" s="54">
        <f>C76*E76</f>
        <v>0</v>
      </c>
      <c r="G76" s="224"/>
      <c r="H76" s="224"/>
      <c r="I76" s="224"/>
      <c r="J76" s="224"/>
    </row>
    <row r="77" spans="1:10" s="58" customFormat="1" ht="13">
      <c r="A77" s="235"/>
      <c r="B77" s="226"/>
      <c r="C77" s="277"/>
      <c r="D77" s="278"/>
      <c r="E77" s="1"/>
      <c r="F77" s="183"/>
      <c r="G77" s="224"/>
      <c r="H77" s="224"/>
      <c r="I77" s="224"/>
      <c r="J77" s="224"/>
    </row>
    <row r="78" spans="1:10" s="58" customFormat="1" ht="37.5">
      <c r="A78" s="235" t="s">
        <v>98</v>
      </c>
      <c r="B78" s="226" t="s">
        <v>118</v>
      </c>
      <c r="C78" s="227">
        <v>53</v>
      </c>
      <c r="D78" s="238" t="s">
        <v>77</v>
      </c>
      <c r="E78" s="389"/>
      <c r="F78" s="54">
        <f>C78*E78</f>
        <v>0</v>
      </c>
      <c r="G78" s="224"/>
      <c r="H78" s="224"/>
      <c r="I78" s="224"/>
      <c r="J78" s="224"/>
    </row>
    <row r="79" spans="1:10" s="58" customFormat="1" ht="13">
      <c r="A79" s="235"/>
      <c r="B79" s="226"/>
      <c r="C79" s="273"/>
      <c r="D79" s="238"/>
      <c r="E79" s="1"/>
      <c r="F79" s="39"/>
      <c r="G79" s="224"/>
      <c r="H79" s="224"/>
      <c r="I79" s="224"/>
      <c r="J79" s="224"/>
    </row>
    <row r="80" spans="1:10" s="58" customFormat="1" ht="162.5">
      <c r="A80" s="235" t="s">
        <v>99</v>
      </c>
      <c r="B80" s="279" t="s">
        <v>286</v>
      </c>
      <c r="C80" s="227">
        <v>71</v>
      </c>
      <c r="D80" s="238" t="s">
        <v>77</v>
      </c>
      <c r="E80" s="389"/>
      <c r="F80" s="54">
        <f>C80*E80</f>
        <v>0</v>
      </c>
      <c r="G80" s="224"/>
      <c r="H80" s="224"/>
      <c r="I80" s="224"/>
      <c r="J80" s="224"/>
    </row>
    <row r="81" spans="1:10" s="58" customFormat="1" ht="13">
      <c r="A81" s="235"/>
      <c r="B81" s="226"/>
      <c r="C81" s="227"/>
      <c r="D81" s="227"/>
      <c r="E81" s="12"/>
      <c r="F81" s="39"/>
      <c r="G81" s="224"/>
      <c r="H81" s="224"/>
      <c r="I81" s="224"/>
      <c r="J81" s="224"/>
    </row>
    <row r="82" spans="1:10" s="58" customFormat="1" ht="13.5" thickBot="1">
      <c r="A82" s="262"/>
      <c r="B82" s="263" t="s">
        <v>119</v>
      </c>
      <c r="C82" s="280"/>
      <c r="D82" s="281"/>
      <c r="E82" s="282"/>
      <c r="F82" s="265">
        <f>SUM(F43:F81)</f>
        <v>0</v>
      </c>
      <c r="G82" s="224"/>
      <c r="H82" s="224"/>
      <c r="I82" s="224"/>
      <c r="J82" s="224"/>
    </row>
    <row r="83" spans="1:10" s="58" customFormat="1" ht="13">
      <c r="A83" s="235"/>
      <c r="B83" s="266"/>
      <c r="C83" s="283"/>
      <c r="D83" s="224"/>
      <c r="E83" s="258"/>
      <c r="F83" s="57"/>
      <c r="G83" s="224"/>
      <c r="H83" s="224"/>
      <c r="I83" s="224"/>
      <c r="J83" s="224"/>
    </row>
    <row r="84" spans="1:10" s="58" customFormat="1" ht="13">
      <c r="A84" s="235"/>
      <c r="B84" s="266"/>
      <c r="C84" s="283"/>
      <c r="D84" s="224"/>
      <c r="E84" s="258"/>
      <c r="F84" s="57"/>
      <c r="G84" s="224"/>
      <c r="H84" s="224"/>
      <c r="I84" s="224"/>
      <c r="J84" s="224"/>
    </row>
    <row r="85" spans="1:10" s="58" customFormat="1" ht="13">
      <c r="A85" s="240" t="s">
        <v>15</v>
      </c>
      <c r="B85" s="241" t="s">
        <v>30</v>
      </c>
      <c r="C85" s="230"/>
      <c r="D85" s="230"/>
      <c r="E85" s="53"/>
      <c r="F85" s="243"/>
      <c r="G85" s="224"/>
      <c r="H85" s="224"/>
      <c r="I85" s="224"/>
      <c r="J85" s="224"/>
    </row>
    <row r="86" spans="1:10" s="58" customFormat="1" ht="13.5" thickBot="1">
      <c r="A86" s="235"/>
      <c r="B86" s="226"/>
      <c r="C86" s="227"/>
      <c r="D86" s="227"/>
      <c r="E86" s="12"/>
      <c r="F86" s="238"/>
      <c r="G86" s="224"/>
      <c r="H86" s="224"/>
      <c r="I86" s="224"/>
      <c r="J86" s="224"/>
    </row>
    <row r="87" spans="1:10" s="58" customFormat="1" ht="13">
      <c r="A87" s="244" t="s">
        <v>68</v>
      </c>
      <c r="B87" s="245" t="s">
        <v>21</v>
      </c>
      <c r="C87" s="246" t="s">
        <v>22</v>
      </c>
      <c r="D87" s="247" t="s">
        <v>23</v>
      </c>
      <c r="E87" s="248" t="s">
        <v>24</v>
      </c>
      <c r="F87" s="249" t="s">
        <v>69</v>
      </c>
      <c r="G87" s="224"/>
      <c r="H87" s="224"/>
      <c r="I87" s="224"/>
      <c r="J87" s="224"/>
    </row>
    <row r="88" spans="1:10" s="58" customFormat="1" ht="13">
      <c r="A88" s="235"/>
      <c r="B88" s="226"/>
      <c r="C88" s="227"/>
      <c r="D88" s="227"/>
      <c r="E88" s="12"/>
      <c r="F88" s="238"/>
      <c r="G88" s="224"/>
      <c r="H88" s="224"/>
      <c r="I88" s="224"/>
      <c r="J88" s="224"/>
    </row>
    <row r="89" spans="1:10" s="58" customFormat="1" ht="75">
      <c r="A89" s="235" t="s">
        <v>29</v>
      </c>
      <c r="B89" s="226" t="s">
        <v>165</v>
      </c>
      <c r="C89" s="227">
        <v>25</v>
      </c>
      <c r="D89" s="238" t="s">
        <v>11</v>
      </c>
      <c r="E89" s="12"/>
      <c r="F89" s="54">
        <f>C89*E89</f>
        <v>0</v>
      </c>
      <c r="G89" s="224"/>
      <c r="H89" s="224"/>
      <c r="I89" s="224"/>
      <c r="J89" s="224"/>
    </row>
    <row r="90" spans="1:10" s="58" customFormat="1" ht="13">
      <c r="A90" s="235"/>
      <c r="B90" s="226"/>
      <c r="C90" s="227"/>
      <c r="D90" s="238"/>
      <c r="E90" s="12"/>
      <c r="F90" s="54"/>
      <c r="G90" s="224"/>
      <c r="H90" s="224"/>
      <c r="I90" s="224"/>
      <c r="J90" s="224"/>
    </row>
    <row r="91" spans="1:10" s="58" customFormat="1" ht="75">
      <c r="A91" s="235" t="s">
        <v>84</v>
      </c>
      <c r="B91" s="226" t="s">
        <v>292</v>
      </c>
      <c r="C91" s="227">
        <v>42</v>
      </c>
      <c r="D91" s="238" t="s">
        <v>11</v>
      </c>
      <c r="E91" s="188"/>
      <c r="F91" s="54">
        <f>C91*E91</f>
        <v>0</v>
      </c>
      <c r="G91" s="224"/>
      <c r="H91" s="224"/>
      <c r="I91" s="224"/>
    </row>
    <row r="92" spans="1:10" s="58" customFormat="1" ht="13">
      <c r="A92" s="235"/>
      <c r="B92" s="226"/>
      <c r="C92" s="227"/>
      <c r="D92" s="227"/>
      <c r="E92" s="12"/>
      <c r="F92" s="238"/>
      <c r="G92" s="224"/>
      <c r="H92" s="224"/>
      <c r="I92" s="224"/>
      <c r="J92" s="224"/>
    </row>
    <row r="93" spans="1:10" s="58" customFormat="1" ht="62.5">
      <c r="A93" s="235" t="s">
        <v>100</v>
      </c>
      <c r="B93" s="226" t="s">
        <v>294</v>
      </c>
      <c r="C93" s="227"/>
      <c r="D93" s="238"/>
      <c r="E93" s="12"/>
      <c r="F93" s="39"/>
      <c r="G93" s="224"/>
      <c r="H93" s="224"/>
      <c r="I93" s="224"/>
      <c r="J93" s="224"/>
    </row>
    <row r="94" spans="1:10" s="58" customFormat="1" ht="13">
      <c r="A94" s="235"/>
      <c r="B94" s="226"/>
      <c r="C94" s="227"/>
      <c r="D94" s="238"/>
      <c r="E94" s="12"/>
      <c r="F94" s="39"/>
      <c r="G94" s="224"/>
      <c r="H94" s="224"/>
      <c r="I94" s="224"/>
      <c r="J94" s="224"/>
    </row>
    <row r="95" spans="1:10" s="58" customFormat="1" ht="13">
      <c r="A95" s="235"/>
      <c r="B95" s="44" t="s">
        <v>175</v>
      </c>
      <c r="C95" s="192">
        <v>6</v>
      </c>
      <c r="D95" s="193" t="s">
        <v>18</v>
      </c>
      <c r="E95" s="184"/>
      <c r="F95" s="54">
        <f t="shared" ref="F95:F96" si="0">C95*E95</f>
        <v>0</v>
      </c>
      <c r="G95" s="224"/>
      <c r="H95" s="224"/>
      <c r="I95" s="224"/>
      <c r="J95" s="224"/>
    </row>
    <row r="96" spans="1:10" s="58" customFormat="1" ht="13">
      <c r="A96" s="235"/>
      <c r="B96" s="226" t="s">
        <v>208</v>
      </c>
      <c r="C96" s="192">
        <v>6</v>
      </c>
      <c r="D96" s="193" t="s">
        <v>18</v>
      </c>
      <c r="E96" s="184"/>
      <c r="F96" s="54">
        <f t="shared" si="0"/>
        <v>0</v>
      </c>
      <c r="G96" s="224"/>
      <c r="H96" s="224"/>
      <c r="I96" s="224"/>
      <c r="J96" s="224"/>
    </row>
    <row r="97" spans="1:10" s="58" customFormat="1" ht="13">
      <c r="A97" s="235"/>
      <c r="B97" s="226"/>
      <c r="C97" s="192"/>
      <c r="D97" s="193"/>
      <c r="E97" s="184"/>
      <c r="F97" s="54"/>
      <c r="G97" s="224"/>
      <c r="H97" s="224"/>
      <c r="I97" s="224"/>
      <c r="J97" s="224"/>
    </row>
    <row r="98" spans="1:10" s="58" customFormat="1" ht="205.5" customHeight="1">
      <c r="A98" s="235" t="s">
        <v>103</v>
      </c>
      <c r="B98" s="194" t="s">
        <v>167</v>
      </c>
      <c r="C98" s="192"/>
      <c r="D98" s="193"/>
      <c r="E98" s="184"/>
      <c r="F98" s="54"/>
      <c r="G98" s="224"/>
      <c r="H98" s="224"/>
      <c r="I98" s="224"/>
      <c r="J98" s="224"/>
    </row>
    <row r="99" spans="1:10" s="58" customFormat="1" ht="13">
      <c r="A99" s="235"/>
      <c r="B99" s="226" t="s">
        <v>133</v>
      </c>
      <c r="C99" s="192">
        <v>1</v>
      </c>
      <c r="D99" s="193" t="s">
        <v>18</v>
      </c>
      <c r="E99" s="184"/>
      <c r="F99" s="54">
        <f t="shared" ref="F99:F100" si="1">C99*E99</f>
        <v>0</v>
      </c>
      <c r="G99" s="224"/>
      <c r="H99" s="224"/>
      <c r="I99" s="224"/>
      <c r="J99" s="224"/>
    </row>
    <row r="100" spans="1:10" s="58" customFormat="1" ht="13">
      <c r="A100" s="235"/>
      <c r="B100" s="226" t="s">
        <v>130</v>
      </c>
      <c r="C100" s="192">
        <v>1</v>
      </c>
      <c r="D100" s="193" t="s">
        <v>18</v>
      </c>
      <c r="E100" s="397"/>
      <c r="F100" s="54">
        <f t="shared" si="1"/>
        <v>0</v>
      </c>
      <c r="G100" s="224"/>
      <c r="H100" s="224"/>
      <c r="I100" s="224"/>
      <c r="J100" s="224"/>
    </row>
    <row r="101" spans="1:10" s="58" customFormat="1" ht="13">
      <c r="A101" s="235"/>
      <c r="B101" s="226"/>
      <c r="C101" s="192"/>
      <c r="D101" s="193"/>
      <c r="E101" s="184"/>
      <c r="F101" s="54"/>
      <c r="G101" s="224"/>
      <c r="H101" s="224"/>
      <c r="I101" s="224"/>
      <c r="J101" s="224"/>
    </row>
    <row r="102" spans="1:10" s="58" customFormat="1" ht="25">
      <c r="A102" s="285" t="s">
        <v>104</v>
      </c>
      <c r="B102" s="42" t="s">
        <v>290</v>
      </c>
      <c r="C102" s="189">
        <v>3</v>
      </c>
      <c r="D102" s="286" t="s">
        <v>18</v>
      </c>
      <c r="E102" s="184"/>
      <c r="F102" s="54">
        <f>C102*E102</f>
        <v>0</v>
      </c>
      <c r="G102" s="224"/>
      <c r="H102" s="224"/>
      <c r="I102" s="224"/>
      <c r="J102" s="224"/>
    </row>
    <row r="103" spans="1:10" s="58" customFormat="1" ht="13">
      <c r="A103" s="235"/>
      <c r="B103" s="44"/>
      <c r="C103" s="192"/>
      <c r="D103" s="193"/>
      <c r="E103" s="184"/>
      <c r="F103" s="39"/>
      <c r="G103" s="224"/>
      <c r="H103" s="224"/>
      <c r="I103" s="224"/>
      <c r="J103" s="224"/>
    </row>
    <row r="104" spans="1:10" s="58" customFormat="1" ht="75">
      <c r="A104" s="285" t="s">
        <v>105</v>
      </c>
      <c r="B104" s="194" t="s">
        <v>295</v>
      </c>
      <c r="C104" s="192">
        <v>2</v>
      </c>
      <c r="D104" s="193" t="s">
        <v>18</v>
      </c>
      <c r="E104" s="184"/>
      <c r="F104" s="54">
        <f>C104*E104</f>
        <v>0</v>
      </c>
      <c r="G104" s="224"/>
      <c r="H104" s="224"/>
      <c r="I104" s="224"/>
      <c r="J104" s="224"/>
    </row>
    <row r="105" spans="1:10" s="58" customFormat="1" ht="13">
      <c r="A105" s="235"/>
      <c r="B105" s="44"/>
      <c r="C105" s="192"/>
      <c r="D105" s="193"/>
      <c r="E105" s="184"/>
      <c r="F105" s="54"/>
      <c r="G105" s="224"/>
      <c r="H105" s="224"/>
      <c r="I105" s="224"/>
      <c r="J105" s="224"/>
    </row>
    <row r="106" spans="1:10" s="58" customFormat="1" ht="37.5">
      <c r="A106" s="285" t="s">
        <v>106</v>
      </c>
      <c r="B106" s="44" t="s">
        <v>142</v>
      </c>
      <c r="C106" s="192">
        <v>7</v>
      </c>
      <c r="D106" s="193" t="s">
        <v>18</v>
      </c>
      <c r="E106" s="184"/>
      <c r="F106" s="54">
        <f>C106*E106</f>
        <v>0</v>
      </c>
      <c r="G106" s="224"/>
      <c r="H106" s="224"/>
      <c r="I106" s="224"/>
      <c r="J106" s="224"/>
    </row>
    <row r="107" spans="1:10" s="58" customFormat="1" ht="13">
      <c r="A107" s="235"/>
      <c r="B107" s="44"/>
      <c r="C107" s="192"/>
      <c r="D107" s="193"/>
      <c r="E107" s="184"/>
      <c r="F107" s="54"/>
      <c r="G107" s="224"/>
      <c r="H107" s="224"/>
      <c r="I107" s="224"/>
      <c r="J107" s="224"/>
    </row>
    <row r="108" spans="1:10" s="58" customFormat="1" ht="37.5">
      <c r="A108" s="285" t="s">
        <v>107</v>
      </c>
      <c r="B108" s="44" t="s">
        <v>123</v>
      </c>
      <c r="C108" s="192">
        <v>6</v>
      </c>
      <c r="D108" s="193" t="s">
        <v>18</v>
      </c>
      <c r="E108" s="397"/>
      <c r="F108" s="54">
        <f>C108*E108</f>
        <v>0</v>
      </c>
      <c r="G108" s="224"/>
      <c r="H108" s="224"/>
      <c r="I108" s="224"/>
      <c r="J108" s="224"/>
    </row>
    <row r="109" spans="1:10" s="58" customFormat="1" ht="13">
      <c r="A109" s="235"/>
      <c r="B109" s="44"/>
      <c r="C109" s="192"/>
      <c r="D109" s="193"/>
      <c r="E109" s="184"/>
      <c r="F109" s="54"/>
      <c r="G109" s="224"/>
      <c r="H109" s="224"/>
      <c r="I109" s="224"/>
      <c r="J109" s="224"/>
    </row>
    <row r="110" spans="1:10" s="58" customFormat="1" ht="37.5">
      <c r="A110" s="285" t="s">
        <v>108</v>
      </c>
      <c r="B110" s="44" t="s">
        <v>169</v>
      </c>
      <c r="C110" s="192">
        <v>1</v>
      </c>
      <c r="D110" s="193" t="s">
        <v>18</v>
      </c>
      <c r="E110" s="397"/>
      <c r="F110" s="54">
        <f>C110*E110</f>
        <v>0</v>
      </c>
      <c r="G110" s="224"/>
      <c r="H110" s="224"/>
      <c r="I110" s="224"/>
      <c r="J110" s="224"/>
    </row>
    <row r="111" spans="1:10" s="58" customFormat="1" ht="13">
      <c r="A111" s="235"/>
      <c r="B111" s="44"/>
      <c r="C111" s="192"/>
      <c r="D111" s="193"/>
      <c r="E111" s="184"/>
      <c r="F111" s="54"/>
      <c r="G111" s="224"/>
      <c r="H111" s="224"/>
      <c r="I111" s="224"/>
      <c r="J111" s="224"/>
    </row>
    <row r="112" spans="1:10" s="58" customFormat="1" ht="25">
      <c r="A112" s="285" t="s">
        <v>109</v>
      </c>
      <c r="B112" s="171" t="s">
        <v>265</v>
      </c>
      <c r="C112" s="192">
        <v>1</v>
      </c>
      <c r="D112" s="193" t="s">
        <v>18</v>
      </c>
      <c r="E112" s="184"/>
      <c r="F112" s="54">
        <f>C112*E112</f>
        <v>0</v>
      </c>
      <c r="G112" s="224"/>
      <c r="H112" s="224"/>
      <c r="I112" s="224"/>
      <c r="J112" s="224"/>
    </row>
    <row r="113" spans="1:10" s="58" customFormat="1" ht="13">
      <c r="A113" s="235"/>
      <c r="B113" s="171"/>
      <c r="C113" s="189"/>
      <c r="D113" s="190"/>
      <c r="E113" s="191"/>
      <c r="F113" s="54"/>
      <c r="G113" s="287"/>
      <c r="H113" s="287"/>
      <c r="I113" s="287"/>
      <c r="J113" s="287"/>
    </row>
    <row r="114" spans="1:10" s="58" customFormat="1" ht="250">
      <c r="A114" s="285" t="s">
        <v>110</v>
      </c>
      <c r="B114" s="400" t="s">
        <v>300</v>
      </c>
      <c r="C114" s="192">
        <v>1</v>
      </c>
      <c r="D114" s="193" t="s">
        <v>18</v>
      </c>
      <c r="E114" s="397"/>
      <c r="F114" s="54">
        <f>C114*E114</f>
        <v>0</v>
      </c>
      <c r="G114" s="224"/>
      <c r="H114" s="224"/>
      <c r="I114" s="224"/>
      <c r="J114" s="224"/>
    </row>
    <row r="115" spans="1:10" s="58" customFormat="1" ht="13">
      <c r="A115" s="235"/>
      <c r="B115" s="44"/>
      <c r="C115" s="192"/>
      <c r="D115" s="193"/>
      <c r="E115" s="184"/>
      <c r="F115" s="39"/>
      <c r="G115" s="224"/>
      <c r="H115" s="224"/>
      <c r="I115" s="224"/>
      <c r="J115" s="224"/>
    </row>
    <row r="116" spans="1:10" s="58" customFormat="1" ht="13.5" thickBot="1">
      <c r="A116" s="262"/>
      <c r="B116" s="263" t="s">
        <v>124</v>
      </c>
      <c r="C116" s="264"/>
      <c r="D116" s="264"/>
      <c r="E116" s="56"/>
      <c r="F116" s="265">
        <f>SUM(F88:F115)</f>
        <v>0</v>
      </c>
      <c r="G116" s="224"/>
      <c r="H116" s="224"/>
      <c r="I116" s="224"/>
      <c r="J116" s="224"/>
    </row>
    <row r="117" spans="1:10" s="58" customFormat="1" ht="13">
      <c r="A117" s="235"/>
      <c r="B117" s="266"/>
      <c r="C117" s="227"/>
      <c r="D117" s="227"/>
      <c r="E117" s="1"/>
      <c r="F117" s="57"/>
      <c r="G117" s="224"/>
      <c r="H117" s="224"/>
      <c r="I117" s="224"/>
      <c r="J117" s="224"/>
    </row>
    <row r="118" spans="1:10" s="58" customFormat="1" ht="13">
      <c r="A118" s="235"/>
      <c r="B118" s="266"/>
      <c r="C118" s="227"/>
      <c r="D118" s="227"/>
      <c r="E118" s="1"/>
      <c r="F118" s="57"/>
      <c r="G118" s="224"/>
      <c r="H118" s="224"/>
      <c r="I118" s="224"/>
      <c r="J118" s="224"/>
    </row>
    <row r="119" spans="1:10" s="58" customFormat="1" ht="13">
      <c r="A119" s="235"/>
      <c r="B119" s="266"/>
      <c r="C119" s="227"/>
      <c r="D119" s="227"/>
      <c r="E119" s="1"/>
      <c r="F119" s="57"/>
      <c r="G119" s="224"/>
      <c r="H119" s="224"/>
      <c r="I119" s="224"/>
      <c r="J119" s="224"/>
    </row>
    <row r="120" spans="1:10" s="58" customFormat="1" ht="13">
      <c r="A120" s="240" t="s">
        <v>16</v>
      </c>
      <c r="B120" s="241" t="s">
        <v>20</v>
      </c>
      <c r="C120" s="230"/>
      <c r="D120" s="230"/>
      <c r="E120" s="53"/>
      <c r="F120" s="243"/>
      <c r="G120" s="224"/>
      <c r="H120" s="224"/>
      <c r="I120" s="224"/>
      <c r="J120" s="224"/>
    </row>
    <row r="121" spans="1:10" s="58" customFormat="1" ht="13.5" thickBot="1">
      <c r="A121" s="235"/>
      <c r="B121" s="269"/>
      <c r="C121" s="227"/>
      <c r="D121" s="227"/>
      <c r="E121" s="1"/>
      <c r="F121" s="238"/>
      <c r="G121" s="224"/>
      <c r="H121" s="224"/>
      <c r="I121" s="224"/>
      <c r="J121" s="224"/>
    </row>
    <row r="122" spans="1:10" s="58" customFormat="1" ht="13">
      <c r="A122" s="244" t="s">
        <v>68</v>
      </c>
      <c r="B122" s="245" t="s">
        <v>21</v>
      </c>
      <c r="C122" s="246" t="s">
        <v>22</v>
      </c>
      <c r="D122" s="247" t="s">
        <v>23</v>
      </c>
      <c r="E122" s="248" t="s">
        <v>24</v>
      </c>
      <c r="F122" s="249" t="s">
        <v>69</v>
      </c>
      <c r="G122" s="224"/>
      <c r="H122" s="224"/>
      <c r="I122" s="224"/>
      <c r="J122" s="224"/>
    </row>
    <row r="123" spans="1:10" s="58" customFormat="1" ht="13">
      <c r="A123" s="288"/>
      <c r="B123" s="289"/>
      <c r="C123" s="290"/>
      <c r="D123" s="238"/>
      <c r="E123" s="291"/>
      <c r="F123" s="39"/>
      <c r="G123" s="224"/>
      <c r="H123" s="224"/>
      <c r="I123" s="224"/>
      <c r="J123" s="224"/>
    </row>
    <row r="124" spans="1:10" s="58" customFormat="1" ht="25">
      <c r="A124" s="292" t="s">
        <v>25</v>
      </c>
      <c r="B124" s="289" t="s">
        <v>8</v>
      </c>
      <c r="C124" s="293">
        <v>208</v>
      </c>
      <c r="D124" s="294" t="s">
        <v>70</v>
      </c>
      <c r="E124" s="291"/>
      <c r="F124" s="54">
        <f>C124*E124</f>
        <v>0</v>
      </c>
      <c r="G124" s="224"/>
      <c r="H124" s="224"/>
      <c r="I124" s="224"/>
      <c r="J124" s="224"/>
    </row>
    <row r="125" spans="1:10" s="58" customFormat="1" ht="13">
      <c r="A125" s="292"/>
      <c r="B125" s="289"/>
      <c r="C125" s="293"/>
      <c r="D125" s="294"/>
      <c r="E125" s="291"/>
      <c r="F125" s="54"/>
      <c r="G125" s="224"/>
      <c r="H125" s="224"/>
      <c r="I125" s="224"/>
      <c r="J125" s="224"/>
    </row>
    <row r="126" spans="1:10" s="58" customFormat="1" ht="25">
      <c r="A126" s="292" t="s">
        <v>49</v>
      </c>
      <c r="B126" s="289" t="s">
        <v>47</v>
      </c>
      <c r="C126" s="293">
        <v>208</v>
      </c>
      <c r="D126" s="294" t="s">
        <v>70</v>
      </c>
      <c r="E126" s="390"/>
      <c r="F126" s="54">
        <f>C126*E126</f>
        <v>0</v>
      </c>
      <c r="G126" s="224"/>
      <c r="H126" s="224"/>
      <c r="I126" s="224"/>
      <c r="J126" s="296"/>
    </row>
    <row r="127" spans="1:10" s="58" customFormat="1" ht="13">
      <c r="A127" s="288"/>
      <c r="B127" s="289"/>
      <c r="C127" s="293"/>
      <c r="D127" s="294"/>
      <c r="E127" s="291"/>
      <c r="F127" s="54"/>
      <c r="G127" s="224"/>
      <c r="H127" s="224"/>
      <c r="I127" s="224"/>
      <c r="J127" s="224"/>
    </row>
    <row r="128" spans="1:10" s="58" customFormat="1" ht="37.5">
      <c r="A128" s="292" t="s">
        <v>26</v>
      </c>
      <c r="B128" s="289" t="s">
        <v>48</v>
      </c>
      <c r="C128" s="293">
        <v>208</v>
      </c>
      <c r="D128" s="294" t="s">
        <v>70</v>
      </c>
      <c r="E128" s="390"/>
      <c r="F128" s="54">
        <f>C128*E128</f>
        <v>0</v>
      </c>
      <c r="G128" s="224"/>
      <c r="H128" s="224"/>
      <c r="I128" s="224"/>
      <c r="J128" s="296"/>
    </row>
    <row r="129" spans="1:10" s="58" customFormat="1" ht="13">
      <c r="A129" s="292"/>
      <c r="B129" s="298"/>
      <c r="C129" s="293"/>
      <c r="D129" s="294"/>
      <c r="E129" s="291"/>
      <c r="F129" s="39"/>
      <c r="G129" s="224"/>
      <c r="H129" s="224"/>
      <c r="I129" s="224"/>
      <c r="J129" s="296"/>
    </row>
    <row r="130" spans="1:10" s="58" customFormat="1" ht="25.5" customHeight="1">
      <c r="A130" s="292" t="s">
        <v>27</v>
      </c>
      <c r="B130" s="367" t="s">
        <v>171</v>
      </c>
      <c r="C130" s="227">
        <v>6</v>
      </c>
      <c r="D130" s="238" t="s">
        <v>70</v>
      </c>
      <c r="E130" s="258"/>
      <c r="F130" s="54">
        <f>C130*E130</f>
        <v>0</v>
      </c>
      <c r="G130" s="224"/>
      <c r="H130" s="224"/>
      <c r="I130" s="224"/>
      <c r="J130" s="296"/>
    </row>
    <row r="131" spans="1:10" s="58" customFormat="1" ht="13">
      <c r="A131" s="288"/>
      <c r="B131" s="298"/>
      <c r="C131" s="293"/>
      <c r="D131" s="294"/>
      <c r="E131" s="291"/>
      <c r="F131" s="39"/>
      <c r="G131" s="224"/>
      <c r="H131" s="224"/>
      <c r="I131" s="224"/>
      <c r="J131" s="296"/>
    </row>
    <row r="132" spans="1:10" s="58" customFormat="1" ht="13.25" customHeight="1">
      <c r="A132" s="292" t="s">
        <v>28</v>
      </c>
      <c r="B132" s="289" t="s">
        <v>287</v>
      </c>
      <c r="C132" s="227">
        <v>67</v>
      </c>
      <c r="D132" s="238" t="s">
        <v>11</v>
      </c>
      <c r="E132" s="388"/>
      <c r="F132" s="54">
        <f>C132*E132</f>
        <v>0</v>
      </c>
      <c r="G132" s="224"/>
      <c r="H132" s="224"/>
      <c r="I132" s="224"/>
      <c r="J132" s="296"/>
    </row>
    <row r="133" spans="1:10" s="58" customFormat="1" ht="13">
      <c r="A133" s="292"/>
      <c r="B133" s="299"/>
      <c r="C133" s="372"/>
      <c r="D133" s="300"/>
      <c r="E133" s="301"/>
      <c r="F133" s="295"/>
      <c r="G133" s="224"/>
      <c r="H133" s="224"/>
      <c r="I133" s="224"/>
      <c r="J133" s="224"/>
    </row>
    <row r="134" spans="1:10" s="58" customFormat="1" ht="62.5">
      <c r="A134" s="292" t="s">
        <v>31</v>
      </c>
      <c r="B134" s="299" t="s">
        <v>211</v>
      </c>
      <c r="C134" s="290">
        <v>7</v>
      </c>
      <c r="D134" s="302" t="s">
        <v>18</v>
      </c>
      <c r="E134" s="301"/>
      <c r="F134" s="54">
        <f>C134*E134</f>
        <v>0</v>
      </c>
      <c r="G134" s="224"/>
      <c r="H134" s="224"/>
      <c r="I134" s="224"/>
      <c r="J134" s="224"/>
    </row>
    <row r="135" spans="1:10" s="58" customFormat="1" ht="13">
      <c r="A135" s="288"/>
      <c r="B135" s="299"/>
      <c r="C135" s="290"/>
      <c r="D135" s="300"/>
      <c r="E135" s="301"/>
      <c r="F135" s="295"/>
      <c r="G135" s="224"/>
      <c r="H135" s="224"/>
      <c r="I135" s="224"/>
      <c r="J135" s="224"/>
    </row>
    <row r="136" spans="1:10" s="58" customFormat="1" ht="75">
      <c r="A136" s="292" t="s">
        <v>41</v>
      </c>
      <c r="B136" s="299" t="s">
        <v>125</v>
      </c>
      <c r="C136" s="290">
        <v>67</v>
      </c>
      <c r="D136" s="302" t="s">
        <v>11</v>
      </c>
      <c r="E136" s="394"/>
      <c r="F136" s="54">
        <f>C136*E136</f>
        <v>0</v>
      </c>
      <c r="G136" s="224"/>
      <c r="H136" s="224"/>
      <c r="I136" s="224"/>
      <c r="J136" s="224"/>
    </row>
    <row r="137" spans="1:10" s="58" customFormat="1" ht="13">
      <c r="A137" s="292"/>
      <c r="B137" s="299"/>
      <c r="C137" s="290"/>
      <c r="D137" s="302"/>
      <c r="E137" s="301"/>
      <c r="F137" s="295"/>
      <c r="G137" s="224"/>
      <c r="H137" s="224"/>
      <c r="I137" s="224"/>
      <c r="J137" s="224"/>
    </row>
    <row r="138" spans="1:10" s="58" customFormat="1" ht="37.5">
      <c r="A138" s="292" t="s">
        <v>43</v>
      </c>
      <c r="B138" s="299" t="s">
        <v>126</v>
      </c>
      <c r="C138" s="290">
        <v>67</v>
      </c>
      <c r="D138" s="302" t="s">
        <v>11</v>
      </c>
      <c r="E138" s="301"/>
      <c r="F138" s="54">
        <f>C138*E138</f>
        <v>0</v>
      </c>
      <c r="G138" s="224"/>
      <c r="H138" s="224"/>
      <c r="I138" s="224"/>
      <c r="J138" s="224"/>
    </row>
    <row r="139" spans="1:10" s="58" customFormat="1" ht="13">
      <c r="A139" s="288"/>
      <c r="B139" s="299"/>
      <c r="C139" s="372"/>
      <c r="D139" s="373"/>
      <c r="E139" s="301"/>
      <c r="F139" s="295"/>
      <c r="G139" s="224"/>
      <c r="H139" s="224"/>
      <c r="I139" s="224"/>
      <c r="J139" s="224"/>
    </row>
    <row r="140" spans="1:10" s="58" customFormat="1" ht="13">
      <c r="A140" s="292" t="s">
        <v>0</v>
      </c>
      <c r="B140" s="299" t="s">
        <v>127</v>
      </c>
      <c r="C140" s="290">
        <v>67</v>
      </c>
      <c r="D140" s="302" t="s">
        <v>11</v>
      </c>
      <c r="E140" s="301"/>
      <c r="F140" s="54">
        <f>C140*E140</f>
        <v>0</v>
      </c>
      <c r="G140" s="224"/>
      <c r="H140" s="224"/>
      <c r="I140" s="224"/>
      <c r="J140" s="224"/>
    </row>
    <row r="141" spans="1:10" s="58" customFormat="1" ht="13">
      <c r="A141" s="292"/>
      <c r="B141" s="299"/>
      <c r="C141" s="372"/>
      <c r="D141" s="373"/>
      <c r="E141" s="301"/>
      <c r="F141" s="295"/>
      <c r="G141" s="224"/>
      <c r="H141" s="224"/>
      <c r="I141" s="224"/>
      <c r="J141" s="224"/>
    </row>
    <row r="142" spans="1:10" s="58" customFormat="1" ht="13">
      <c r="A142" s="292" t="s">
        <v>1</v>
      </c>
      <c r="B142" s="226" t="s">
        <v>5</v>
      </c>
      <c r="C142" s="227">
        <v>4</v>
      </c>
      <c r="D142" s="238" t="s">
        <v>10</v>
      </c>
      <c r="E142" s="388"/>
      <c r="F142" s="54">
        <f>C142*E142</f>
        <v>0</v>
      </c>
      <c r="G142" s="224"/>
      <c r="H142" s="224"/>
      <c r="I142" s="224"/>
      <c r="J142" s="224"/>
    </row>
    <row r="143" spans="1:10" s="58" customFormat="1" ht="13">
      <c r="A143" s="288"/>
      <c r="B143" s="226"/>
      <c r="C143" s="227"/>
      <c r="D143" s="238"/>
      <c r="E143" s="12"/>
      <c r="F143" s="54"/>
      <c r="G143" s="224"/>
      <c r="H143" s="224"/>
      <c r="I143" s="224"/>
      <c r="J143" s="224"/>
    </row>
    <row r="144" spans="1:10" s="305" customFormat="1" ht="13">
      <c r="A144" s="292" t="s">
        <v>7</v>
      </c>
      <c r="B144" s="226" t="s">
        <v>85</v>
      </c>
      <c r="C144" s="382">
        <v>12</v>
      </c>
      <c r="D144" s="304" t="s">
        <v>10</v>
      </c>
      <c r="E144" s="388"/>
      <c r="F144" s="54">
        <f>C144*E144</f>
        <v>0</v>
      </c>
    </row>
    <row r="145" spans="1:10" s="58" customFormat="1" ht="13">
      <c r="A145" s="292"/>
      <c r="B145" s="226"/>
      <c r="C145" s="227"/>
      <c r="D145" s="238"/>
      <c r="E145" s="12"/>
      <c r="F145" s="54"/>
      <c r="G145" s="224"/>
      <c r="H145" s="224"/>
      <c r="I145" s="224"/>
      <c r="J145" s="224"/>
    </row>
    <row r="146" spans="1:10" s="58" customFormat="1" ht="37.5">
      <c r="A146" s="292" t="s">
        <v>42</v>
      </c>
      <c r="B146" s="306" t="s">
        <v>67</v>
      </c>
      <c r="C146" s="227">
        <v>8</v>
      </c>
      <c r="D146" s="238" t="s">
        <v>10</v>
      </c>
      <c r="E146" s="388"/>
      <c r="F146" s="54">
        <f>C146*E146</f>
        <v>0</v>
      </c>
      <c r="G146" s="224"/>
      <c r="H146" s="224"/>
      <c r="I146" s="224"/>
      <c r="J146" s="224"/>
    </row>
    <row r="147" spans="1:10" s="58" customFormat="1" ht="13">
      <c r="A147" s="288"/>
      <c r="B147" s="226"/>
      <c r="C147" s="227"/>
      <c r="D147" s="59"/>
      <c r="E147" s="12"/>
      <c r="F147" s="238"/>
      <c r="G147" s="224"/>
      <c r="H147" s="224"/>
      <c r="I147" s="224"/>
      <c r="J147" s="224"/>
    </row>
    <row r="148" spans="1:10" s="58" customFormat="1" ht="25">
      <c r="A148" s="292" t="s">
        <v>2</v>
      </c>
      <c r="B148" s="226" t="s">
        <v>44</v>
      </c>
      <c r="C148" s="227">
        <v>1</v>
      </c>
      <c r="D148" s="238" t="s">
        <v>18</v>
      </c>
      <c r="E148" s="12"/>
      <c r="F148" s="54">
        <f>C148*E148</f>
        <v>0</v>
      </c>
      <c r="G148" s="224"/>
      <c r="H148" s="224"/>
      <c r="I148" s="224"/>
      <c r="J148" s="224"/>
    </row>
    <row r="149" spans="1:10" s="58" customFormat="1" ht="13">
      <c r="A149" s="292"/>
      <c r="B149" s="226"/>
      <c r="C149" s="227"/>
      <c r="D149" s="59"/>
      <c r="E149" s="12"/>
      <c r="F149" s="238"/>
      <c r="G149" s="224"/>
      <c r="H149" s="224"/>
      <c r="I149" s="224"/>
      <c r="J149" s="224"/>
    </row>
    <row r="150" spans="1:10" s="58" customFormat="1" ht="25">
      <c r="A150" s="292" t="s">
        <v>3</v>
      </c>
      <c r="B150" s="226" t="s">
        <v>289</v>
      </c>
      <c r="C150" s="227">
        <v>1</v>
      </c>
      <c r="D150" s="238" t="s">
        <v>18</v>
      </c>
      <c r="E150" s="12"/>
      <c r="F150" s="54">
        <f>C150*E150</f>
        <v>0</v>
      </c>
      <c r="G150" s="224"/>
      <c r="H150" s="224"/>
      <c r="I150" s="224"/>
      <c r="J150" s="224"/>
    </row>
    <row r="151" spans="1:10" s="58" customFormat="1" ht="13">
      <c r="A151" s="235"/>
      <c r="B151" s="226"/>
      <c r="C151" s="60"/>
      <c r="D151" s="227"/>
      <c r="E151" s="1"/>
      <c r="F151" s="238"/>
      <c r="G151" s="224"/>
      <c r="H151" s="224"/>
      <c r="I151" s="224"/>
      <c r="J151" s="224"/>
    </row>
    <row r="152" spans="1:10" s="58" customFormat="1" ht="13.5" thickBot="1">
      <c r="A152" s="262"/>
      <c r="B152" s="263" t="s">
        <v>128</v>
      </c>
      <c r="C152" s="264"/>
      <c r="D152" s="264"/>
      <c r="E152" s="56"/>
      <c r="F152" s="265">
        <f>SUM(F123:F151)</f>
        <v>0</v>
      </c>
      <c r="G152" s="224"/>
      <c r="H152" s="224"/>
      <c r="I152" s="224"/>
      <c r="J152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0814-BBCE-4A55-A7BD-8A1892AFEC4C}">
  <sheetPr>
    <tabColor rgb="FFFFFF00"/>
  </sheetPr>
  <dimension ref="A1:J128"/>
  <sheetViews>
    <sheetView view="pageBreakPreview" zoomScaleSheetLayoutView="100" workbookViewId="0"/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0">
      <c r="B1" s="126"/>
      <c r="C1" s="37"/>
      <c r="D1" s="38"/>
      <c r="E1" s="16"/>
      <c r="F1" s="13"/>
    </row>
    <row r="2" spans="1:10" ht="13">
      <c r="A2" s="121"/>
      <c r="B2" s="43" t="s">
        <v>266</v>
      </c>
      <c r="C2" s="122"/>
      <c r="D2" s="123"/>
      <c r="E2" s="124"/>
      <c r="F2" s="125"/>
    </row>
    <row r="3" spans="1:10" ht="13">
      <c r="A3" s="121"/>
      <c r="B3" s="43" t="s">
        <v>86</v>
      </c>
      <c r="C3" s="122"/>
      <c r="D3" s="123"/>
      <c r="E3" s="124"/>
      <c r="F3" s="125"/>
    </row>
    <row r="4" spans="1:10" ht="13">
      <c r="A4" s="14"/>
      <c r="B4" s="149"/>
      <c r="C4" s="10"/>
      <c r="D4" s="119"/>
      <c r="E4" s="120"/>
      <c r="F4" s="119"/>
    </row>
    <row r="5" spans="1:10" ht="13.5" thickBot="1">
      <c r="A5" s="14"/>
      <c r="B5" s="149"/>
      <c r="C5" s="10"/>
      <c r="D5" s="119"/>
      <c r="E5" s="120"/>
      <c r="F5" s="119"/>
    </row>
    <row r="6" spans="1:10" s="58" customFormat="1">
      <c r="A6" s="221" t="s">
        <v>13</v>
      </c>
      <c r="B6" s="222" t="s">
        <v>9</v>
      </c>
      <c r="C6" s="223"/>
      <c r="D6" s="223"/>
      <c r="E6" s="48"/>
      <c r="F6" s="34">
        <f>+F25</f>
        <v>0</v>
      </c>
      <c r="G6" s="224"/>
      <c r="H6" s="224"/>
      <c r="I6" s="224"/>
      <c r="J6" s="224"/>
    </row>
    <row r="7" spans="1:10" s="58" customFormat="1">
      <c r="A7" s="225" t="s">
        <v>14</v>
      </c>
      <c r="B7" s="308" t="s">
        <v>12</v>
      </c>
      <c r="C7" s="309"/>
      <c r="D7" s="309"/>
      <c r="E7" s="50"/>
      <c r="F7" s="35">
        <f>+F70</f>
        <v>0</v>
      </c>
      <c r="G7" s="224"/>
      <c r="H7" s="224"/>
      <c r="I7" s="224"/>
      <c r="J7" s="224"/>
    </row>
    <row r="8" spans="1:10" s="58" customFormat="1">
      <c r="A8" s="225" t="s">
        <v>15</v>
      </c>
      <c r="B8" s="228" t="s">
        <v>30</v>
      </c>
      <c r="C8" s="229"/>
      <c r="D8" s="230"/>
      <c r="E8" s="51"/>
      <c r="F8" s="35">
        <f>+F103</f>
        <v>0</v>
      </c>
      <c r="G8" s="224"/>
      <c r="H8" s="224"/>
      <c r="I8" s="224"/>
      <c r="J8" s="224"/>
    </row>
    <row r="9" spans="1:10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+F128</f>
        <v>0</v>
      </c>
      <c r="G9" s="224"/>
      <c r="H9" s="224"/>
      <c r="I9" s="224"/>
      <c r="J9" s="224"/>
    </row>
    <row r="10" spans="1:10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</row>
    <row r="11" spans="1:10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</row>
    <row r="12" spans="1:10" s="58" customFormat="1" ht="13">
      <c r="A12" s="235"/>
      <c r="B12" s="236"/>
      <c r="C12" s="237"/>
      <c r="D12" s="237"/>
      <c r="E12" s="12"/>
      <c r="F12" s="238"/>
      <c r="G12" s="224"/>
      <c r="H12" s="239"/>
      <c r="I12" s="224"/>
      <c r="J12" s="224"/>
    </row>
    <row r="13" spans="1:10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</row>
    <row r="14" spans="1:10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</row>
    <row r="15" spans="1:10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</row>
    <row r="16" spans="1:10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</row>
    <row r="17" spans="1:10" s="58" customFormat="1" ht="13">
      <c r="A17" s="235" t="s">
        <v>32</v>
      </c>
      <c r="B17" s="226" t="s">
        <v>114</v>
      </c>
      <c r="C17" s="227">
        <v>44</v>
      </c>
      <c r="D17" s="238" t="s">
        <v>11</v>
      </c>
      <c r="E17" s="250"/>
      <c r="F17" s="54">
        <f>C17*E17</f>
        <v>0</v>
      </c>
      <c r="G17" s="224"/>
      <c r="H17" s="224"/>
      <c r="I17" s="224"/>
    </row>
    <row r="18" spans="1:10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</row>
    <row r="19" spans="1:10" s="58" customFormat="1" ht="13">
      <c r="A19" s="235" t="s">
        <v>33</v>
      </c>
      <c r="B19" s="226" t="s">
        <v>115</v>
      </c>
      <c r="C19" s="227">
        <v>28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</row>
    <row r="20" spans="1:10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</row>
    <row r="21" spans="1:10" s="58" customFormat="1" ht="25">
      <c r="A21" s="235" t="s">
        <v>34</v>
      </c>
      <c r="B21" s="226" t="s">
        <v>116</v>
      </c>
      <c r="C21" s="227">
        <v>3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</row>
    <row r="22" spans="1:10" s="58" customFormat="1" ht="13">
      <c r="A22" s="235"/>
      <c r="B22" s="226"/>
      <c r="C22" s="227"/>
      <c r="D22" s="238"/>
      <c r="E22" s="12"/>
      <c r="F22" s="39"/>
      <c r="G22" s="224"/>
      <c r="H22" s="224"/>
      <c r="I22" s="224"/>
      <c r="J22" s="224"/>
    </row>
    <row r="23" spans="1:10" s="58" customFormat="1" ht="87.5">
      <c r="A23" s="235" t="s">
        <v>35</v>
      </c>
      <c r="B23" s="226" t="s">
        <v>177</v>
      </c>
      <c r="C23" s="192">
        <v>1</v>
      </c>
      <c r="D23" s="193" t="s">
        <v>18</v>
      </c>
      <c r="E23" s="12"/>
      <c r="F23" s="54">
        <f>C23*E23</f>
        <v>0</v>
      </c>
      <c r="G23" s="224"/>
      <c r="H23" s="224"/>
      <c r="I23" s="224"/>
      <c r="J23" s="224"/>
    </row>
    <row r="24" spans="1:10" s="58" customFormat="1" ht="13">
      <c r="A24" s="235"/>
      <c r="B24" s="226"/>
      <c r="C24" s="227"/>
      <c r="D24" s="227"/>
      <c r="E24" s="1"/>
      <c r="F24" s="55"/>
      <c r="G24" s="224"/>
      <c r="H24" s="224"/>
      <c r="I24" s="224"/>
      <c r="J24" s="224"/>
    </row>
    <row r="25" spans="1:10" s="58" customFormat="1" ht="13.5" thickBot="1">
      <c r="A25" s="262"/>
      <c r="B25" s="263" t="s">
        <v>19</v>
      </c>
      <c r="C25" s="264"/>
      <c r="D25" s="264"/>
      <c r="E25" s="56"/>
      <c r="F25" s="265">
        <f>SUM(F16:F24)</f>
        <v>0</v>
      </c>
      <c r="G25" s="224"/>
      <c r="H25" s="224"/>
      <c r="I25" s="224"/>
      <c r="J25" s="224"/>
    </row>
    <row r="26" spans="1:10" s="58" customFormat="1" ht="13">
      <c r="A26" s="235"/>
      <c r="B26" s="266"/>
      <c r="C26" s="227"/>
      <c r="D26" s="227"/>
      <c r="E26" s="1"/>
      <c r="F26" s="57"/>
      <c r="G26" s="224"/>
      <c r="H26" s="224"/>
      <c r="I26" s="224"/>
      <c r="J26" s="224"/>
    </row>
    <row r="27" spans="1:10" s="58" customFormat="1" ht="13">
      <c r="A27" s="235"/>
      <c r="B27" s="266"/>
      <c r="C27" s="227"/>
      <c r="D27" s="227"/>
      <c r="E27" s="1"/>
      <c r="F27" s="57"/>
      <c r="G27" s="224"/>
      <c r="H27" s="224"/>
      <c r="I27" s="224"/>
      <c r="J27" s="224"/>
    </row>
    <row r="28" spans="1:10" s="58" customFormat="1" ht="13">
      <c r="A28" s="240" t="s">
        <v>14</v>
      </c>
      <c r="B28" s="241" t="s">
        <v>12</v>
      </c>
      <c r="C28" s="230"/>
      <c r="D28" s="230"/>
      <c r="E28" s="53"/>
      <c r="F28" s="243"/>
      <c r="G28" s="224"/>
      <c r="H28" s="224"/>
      <c r="I28" s="224"/>
      <c r="J28" s="224"/>
    </row>
    <row r="29" spans="1:10" s="58" customFormat="1" ht="13.5" thickBot="1">
      <c r="A29" s="262"/>
      <c r="B29" s="267"/>
      <c r="C29" s="264"/>
      <c r="D29" s="264"/>
      <c r="E29" s="56"/>
      <c r="F29" s="268"/>
      <c r="G29" s="224"/>
      <c r="H29" s="224"/>
      <c r="I29" s="224"/>
      <c r="J29" s="224"/>
    </row>
    <row r="30" spans="1:10" s="58" customFormat="1" ht="13">
      <c r="A30" s="244" t="s">
        <v>68</v>
      </c>
      <c r="B30" s="245" t="s">
        <v>21</v>
      </c>
      <c r="C30" s="246" t="s">
        <v>22</v>
      </c>
      <c r="D30" s="247" t="s">
        <v>23</v>
      </c>
      <c r="E30" s="248" t="s">
        <v>24</v>
      </c>
      <c r="F30" s="249" t="s">
        <v>69</v>
      </c>
      <c r="G30" s="224"/>
      <c r="H30" s="224"/>
      <c r="I30" s="224"/>
      <c r="J30" s="224"/>
    </row>
    <row r="31" spans="1:10" s="58" customFormat="1" ht="13">
      <c r="A31" s="235"/>
      <c r="B31" s="269"/>
      <c r="C31" s="227"/>
      <c r="D31" s="227"/>
      <c r="E31" s="12"/>
      <c r="F31" s="238"/>
      <c r="G31" s="224"/>
      <c r="H31" s="224"/>
      <c r="I31" s="224"/>
      <c r="J31" s="224"/>
    </row>
    <row r="32" spans="1:10" s="58" customFormat="1" ht="37.5">
      <c r="A32" s="235" t="s">
        <v>71</v>
      </c>
      <c r="B32" s="226" t="s">
        <v>151</v>
      </c>
      <c r="C32" s="227">
        <v>5</v>
      </c>
      <c r="D32" s="238" t="s">
        <v>77</v>
      </c>
      <c r="E32" s="12"/>
      <c r="F32" s="54">
        <f>C32*E32</f>
        <v>0</v>
      </c>
      <c r="G32" s="224"/>
      <c r="H32" s="224"/>
      <c r="I32" s="224"/>
      <c r="J32" s="224"/>
    </row>
    <row r="33" spans="1:10" s="58" customFormat="1" ht="13">
      <c r="A33" s="235"/>
      <c r="B33" s="226"/>
      <c r="C33" s="227"/>
      <c r="D33" s="238"/>
      <c r="E33" s="12"/>
      <c r="F33" s="39"/>
      <c r="G33" s="224"/>
      <c r="H33" s="224"/>
      <c r="I33" s="224"/>
      <c r="J33" s="224"/>
    </row>
    <row r="34" spans="1:10" s="58" customFormat="1" ht="50">
      <c r="A34" s="235" t="s">
        <v>73</v>
      </c>
      <c r="B34" s="226" t="s">
        <v>272</v>
      </c>
      <c r="C34" s="227">
        <v>47</v>
      </c>
      <c r="D34" s="238" t="s">
        <v>77</v>
      </c>
      <c r="E34" s="388"/>
      <c r="F34" s="54">
        <f>C34*E34</f>
        <v>0</v>
      </c>
      <c r="G34" s="224"/>
      <c r="H34" s="224"/>
      <c r="I34" s="224"/>
      <c r="J34" s="224"/>
    </row>
    <row r="35" spans="1:10" s="58" customFormat="1" ht="13">
      <c r="A35" s="235"/>
      <c r="B35" s="226"/>
      <c r="C35" s="227"/>
      <c r="D35" s="238"/>
      <c r="E35" s="12"/>
      <c r="F35" s="54"/>
      <c r="G35" s="224"/>
      <c r="H35" s="224"/>
      <c r="I35" s="224"/>
      <c r="J35" s="224"/>
    </row>
    <row r="36" spans="1:10" s="58" customFormat="1" ht="50">
      <c r="A36" s="235" t="s">
        <v>74</v>
      </c>
      <c r="B36" s="321" t="s">
        <v>278</v>
      </c>
      <c r="C36" s="227">
        <v>5</v>
      </c>
      <c r="D36" s="238" t="s">
        <v>77</v>
      </c>
      <c r="E36" s="388"/>
      <c r="F36" s="54">
        <f>C36*E36</f>
        <v>0</v>
      </c>
      <c r="G36" s="224"/>
      <c r="H36" s="224"/>
      <c r="I36" s="224"/>
      <c r="J36" s="224"/>
    </row>
    <row r="37" spans="1:10" s="58" customFormat="1" ht="13">
      <c r="A37" s="235"/>
      <c r="B37" s="42"/>
      <c r="C37" s="227"/>
      <c r="D37" s="238"/>
      <c r="E37" s="12"/>
      <c r="F37" s="39"/>
      <c r="G37" s="224"/>
      <c r="H37" s="224"/>
      <c r="I37" s="224"/>
      <c r="J37" s="224"/>
    </row>
    <row r="38" spans="1:10" s="58" customFormat="1" ht="37.5">
      <c r="A38" s="235" t="s">
        <v>75</v>
      </c>
      <c r="B38" s="271" t="s">
        <v>152</v>
      </c>
      <c r="C38" s="227">
        <v>15</v>
      </c>
      <c r="D38" s="238" t="s">
        <v>77</v>
      </c>
      <c r="E38" s="272"/>
      <c r="F38" s="54">
        <f>C38*E38</f>
        <v>0</v>
      </c>
      <c r="G38" s="224"/>
      <c r="H38" s="224"/>
      <c r="I38" s="224"/>
      <c r="J38" s="224"/>
    </row>
    <row r="39" spans="1:10" s="58" customFormat="1" ht="13">
      <c r="A39" s="235"/>
      <c r="B39" s="271"/>
      <c r="C39" s="227"/>
      <c r="D39" s="238"/>
      <c r="E39" s="272"/>
      <c r="F39" s="39"/>
      <c r="G39" s="224"/>
      <c r="H39" s="224"/>
      <c r="I39" s="224"/>
      <c r="J39" s="224"/>
    </row>
    <row r="40" spans="1:10" s="58" customFormat="1" ht="50">
      <c r="A40" s="235" t="s">
        <v>76</v>
      </c>
      <c r="B40" s="271" t="s">
        <v>273</v>
      </c>
      <c r="C40" s="227">
        <v>64</v>
      </c>
      <c r="D40" s="238" t="s">
        <v>77</v>
      </c>
      <c r="E40" s="388"/>
      <c r="F40" s="54">
        <f>C40*E40</f>
        <v>0</v>
      </c>
      <c r="G40" s="224"/>
      <c r="H40" s="224"/>
      <c r="I40" s="224"/>
      <c r="J40" s="224"/>
    </row>
    <row r="41" spans="1:10" s="58" customFormat="1" ht="13">
      <c r="A41" s="235"/>
      <c r="B41" s="42"/>
      <c r="C41" s="227"/>
      <c r="D41" s="238"/>
      <c r="E41" s="12"/>
      <c r="F41" s="39"/>
      <c r="G41" s="224"/>
      <c r="H41" s="224"/>
      <c r="I41" s="224"/>
      <c r="J41" s="224"/>
    </row>
    <row r="42" spans="1:10" s="58" customFormat="1" ht="37.5">
      <c r="A42" s="235" t="s">
        <v>78</v>
      </c>
      <c r="B42" s="226" t="s">
        <v>153</v>
      </c>
      <c r="C42" s="227">
        <v>3</v>
      </c>
      <c r="D42" s="238" t="s">
        <v>77</v>
      </c>
      <c r="E42" s="12"/>
      <c r="F42" s="54">
        <f>C42*E42</f>
        <v>0</v>
      </c>
    </row>
    <row r="43" spans="1:10" s="58" customFormat="1" ht="13">
      <c r="A43" s="235"/>
      <c r="B43" s="226"/>
      <c r="C43" s="227"/>
      <c r="D43" s="238"/>
      <c r="E43" s="12"/>
      <c r="F43" s="39"/>
      <c r="G43" s="224"/>
      <c r="H43" s="224"/>
      <c r="I43" s="224"/>
      <c r="J43" s="224"/>
    </row>
    <row r="44" spans="1:10" s="58" customFormat="1" ht="50">
      <c r="A44" s="235" t="s">
        <v>79</v>
      </c>
      <c r="B44" s="226" t="s">
        <v>277</v>
      </c>
      <c r="C44" s="227">
        <v>10</v>
      </c>
      <c r="D44" s="238" t="s">
        <v>77</v>
      </c>
      <c r="E44" s="388"/>
      <c r="F44" s="54">
        <f>C44*E44</f>
        <v>0</v>
      </c>
      <c r="G44" s="224"/>
      <c r="H44" s="224"/>
      <c r="I44" s="224"/>
      <c r="J44" s="224"/>
    </row>
    <row r="45" spans="1:10" s="58" customFormat="1" ht="13">
      <c r="A45" s="235"/>
      <c r="B45" s="226"/>
      <c r="C45" s="227"/>
      <c r="D45" s="273"/>
      <c r="E45" s="12"/>
      <c r="F45" s="39"/>
      <c r="G45" s="224"/>
      <c r="H45" s="224"/>
      <c r="I45" s="224"/>
      <c r="J45" s="224"/>
    </row>
    <row r="46" spans="1:10" s="58" customFormat="1" ht="37.5">
      <c r="A46" s="235" t="s">
        <v>80</v>
      </c>
      <c r="B46" s="226" t="s">
        <v>154</v>
      </c>
      <c r="C46" s="227">
        <v>4</v>
      </c>
      <c r="D46" s="238" t="s">
        <v>77</v>
      </c>
      <c r="E46" s="12"/>
      <c r="F46" s="54">
        <f>C46*E46</f>
        <v>0</v>
      </c>
      <c r="G46" s="224"/>
      <c r="H46" s="224"/>
      <c r="I46" s="224"/>
      <c r="J46" s="224"/>
    </row>
    <row r="47" spans="1:10" s="58" customFormat="1" ht="13">
      <c r="A47" s="235"/>
      <c r="B47" s="226"/>
      <c r="C47" s="227"/>
      <c r="D47" s="238"/>
      <c r="E47" s="12"/>
      <c r="F47" s="54"/>
      <c r="G47" s="224"/>
      <c r="H47" s="224"/>
      <c r="I47" s="224"/>
      <c r="J47" s="224"/>
    </row>
    <row r="48" spans="1:10" s="58" customFormat="1" ht="50">
      <c r="A48" s="235" t="s">
        <v>81</v>
      </c>
      <c r="B48" s="226" t="s">
        <v>275</v>
      </c>
      <c r="C48" s="227">
        <v>3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</row>
    <row r="49" spans="1:10" s="58" customFormat="1" ht="13">
      <c r="A49" s="235"/>
      <c r="B49" s="226"/>
      <c r="C49" s="227"/>
      <c r="D49" s="238"/>
      <c r="E49" s="12"/>
      <c r="F49" s="54"/>
      <c r="G49" s="224"/>
      <c r="H49" s="224"/>
      <c r="I49" s="224"/>
      <c r="J49" s="224"/>
    </row>
    <row r="50" spans="1:10" s="58" customFormat="1" ht="37.5">
      <c r="A50" s="235" t="s">
        <v>82</v>
      </c>
      <c r="B50" s="274" t="s">
        <v>45</v>
      </c>
      <c r="C50" s="275">
        <v>2</v>
      </c>
      <c r="D50" s="276" t="s">
        <v>72</v>
      </c>
      <c r="E50" s="393"/>
      <c r="F50" s="54">
        <f>C50*E50</f>
        <v>0</v>
      </c>
      <c r="G50" s="224"/>
      <c r="H50" s="224"/>
      <c r="I50" s="224"/>
      <c r="J50" s="224"/>
    </row>
    <row r="51" spans="1:10" s="58" customFormat="1" ht="13">
      <c r="A51" s="235"/>
      <c r="B51" s="226"/>
      <c r="C51" s="227"/>
      <c r="D51" s="227"/>
      <c r="E51" s="12"/>
      <c r="F51" s="238"/>
      <c r="G51" s="224"/>
      <c r="H51" s="224"/>
      <c r="I51" s="224"/>
      <c r="J51" s="224"/>
    </row>
    <row r="52" spans="1:10" s="58" customFormat="1" ht="25">
      <c r="A52" s="235" t="s">
        <v>83</v>
      </c>
      <c r="B52" s="42" t="s">
        <v>117</v>
      </c>
      <c r="C52" s="227">
        <v>47</v>
      </c>
      <c r="D52" s="238" t="s">
        <v>70</v>
      </c>
      <c r="E52" s="1"/>
      <c r="F52" s="54">
        <f>C52*E52</f>
        <v>0</v>
      </c>
      <c r="G52" s="224"/>
      <c r="H52" s="224"/>
    </row>
    <row r="53" spans="1:10" s="58" customFormat="1" ht="13">
      <c r="A53" s="235"/>
      <c r="B53" s="42"/>
      <c r="C53" s="227"/>
      <c r="D53" s="238"/>
      <c r="E53" s="1"/>
      <c r="F53" s="39"/>
      <c r="G53" s="224"/>
      <c r="H53" s="224"/>
      <c r="I53" s="224"/>
      <c r="J53" s="224"/>
    </row>
    <row r="54" spans="1:10" s="58" customFormat="1" ht="25">
      <c r="A54" s="235" t="s">
        <v>92</v>
      </c>
      <c r="B54" s="42" t="s">
        <v>155</v>
      </c>
      <c r="C54" s="227">
        <v>30</v>
      </c>
      <c r="D54" s="238" t="s">
        <v>70</v>
      </c>
      <c r="E54" s="1"/>
      <c r="F54" s="54">
        <f>C54*E54</f>
        <v>0</v>
      </c>
      <c r="G54" s="224"/>
      <c r="H54" s="224"/>
      <c r="I54" s="224"/>
      <c r="J54" s="224"/>
    </row>
    <row r="55" spans="1:10" s="58" customFormat="1" ht="13">
      <c r="A55" s="235"/>
      <c r="B55" s="226"/>
      <c r="C55" s="227"/>
      <c r="D55" s="227"/>
      <c r="E55" s="12"/>
      <c r="F55" s="238"/>
      <c r="G55" s="224"/>
      <c r="H55" s="224"/>
      <c r="I55" s="224"/>
      <c r="J55" s="224"/>
    </row>
    <row r="56" spans="1:10" s="58" customFormat="1" ht="50">
      <c r="A56" s="235" t="s">
        <v>93</v>
      </c>
      <c r="B56" s="42" t="s">
        <v>206</v>
      </c>
      <c r="C56" s="227">
        <v>24</v>
      </c>
      <c r="D56" s="238" t="s">
        <v>77</v>
      </c>
      <c r="E56" s="1"/>
      <c r="F56" s="54">
        <f>C56*E56</f>
        <v>0</v>
      </c>
      <c r="G56" s="224"/>
      <c r="H56" s="224"/>
      <c r="I56" s="224"/>
      <c r="J56" s="224"/>
    </row>
    <row r="57" spans="1:10" s="58" customFormat="1" ht="13">
      <c r="A57" s="235"/>
      <c r="B57" s="42"/>
      <c r="C57" s="227"/>
      <c r="D57" s="238"/>
      <c r="E57" s="1"/>
      <c r="F57" s="39"/>
      <c r="G57" s="224"/>
      <c r="H57" s="224"/>
      <c r="I57" s="224"/>
      <c r="J57" s="224"/>
    </row>
    <row r="58" spans="1:10" s="58" customFormat="1" ht="50">
      <c r="A58" s="235" t="s">
        <v>94</v>
      </c>
      <c r="B58" s="42" t="s">
        <v>207</v>
      </c>
      <c r="C58" s="227">
        <v>20</v>
      </c>
      <c r="D58" s="238" t="s">
        <v>77</v>
      </c>
      <c r="E58" s="1"/>
      <c r="F58" s="54">
        <f>C58*E58</f>
        <v>0</v>
      </c>
      <c r="G58" s="224"/>
      <c r="H58" s="224"/>
      <c r="I58" s="224"/>
      <c r="J58" s="224"/>
    </row>
    <row r="59" spans="1:10" s="58" customFormat="1" ht="13">
      <c r="A59" s="235"/>
      <c r="B59" s="42"/>
      <c r="C59" s="227"/>
      <c r="D59" s="238"/>
      <c r="E59" s="1"/>
      <c r="F59" s="39"/>
      <c r="G59" s="224"/>
      <c r="H59" s="224"/>
      <c r="I59" s="224"/>
      <c r="J59" s="224"/>
    </row>
    <row r="60" spans="1:10" s="58" customFormat="1" ht="37.5">
      <c r="A60" s="235" t="s">
        <v>95</v>
      </c>
      <c r="B60" s="226" t="s">
        <v>156</v>
      </c>
      <c r="C60" s="227">
        <v>8</v>
      </c>
      <c r="D60" s="238" t="s">
        <v>77</v>
      </c>
      <c r="E60" s="1"/>
      <c r="F60" s="54">
        <f>C60*E60</f>
        <v>0</v>
      </c>
      <c r="G60" s="224"/>
      <c r="H60" s="224"/>
      <c r="I60" s="224"/>
      <c r="J60" s="224"/>
    </row>
    <row r="61" spans="1:10" s="58" customFormat="1" ht="13">
      <c r="A61" s="235"/>
      <c r="B61" s="226"/>
      <c r="C61" s="227"/>
      <c r="D61" s="238"/>
      <c r="E61" s="1"/>
      <c r="F61" s="54"/>
      <c r="G61" s="224"/>
      <c r="H61" s="224"/>
      <c r="I61" s="224"/>
      <c r="J61" s="224"/>
    </row>
    <row r="62" spans="1:10" s="58" customFormat="1" ht="25">
      <c r="A62" s="235" t="s">
        <v>96</v>
      </c>
      <c r="B62" s="226" t="s">
        <v>157</v>
      </c>
      <c r="C62" s="227">
        <v>19</v>
      </c>
      <c r="D62" s="238" t="s">
        <v>77</v>
      </c>
      <c r="E62" s="1"/>
      <c r="F62" s="54">
        <f>C62*E62</f>
        <v>0</v>
      </c>
      <c r="G62" s="224"/>
      <c r="H62" s="224"/>
      <c r="I62" s="224"/>
      <c r="J62" s="224"/>
    </row>
    <row r="63" spans="1:10" s="58" customFormat="1" ht="13">
      <c r="A63" s="235"/>
      <c r="B63" s="226"/>
      <c r="C63" s="227"/>
      <c r="D63" s="238"/>
      <c r="E63" s="1"/>
      <c r="F63" s="39"/>
      <c r="G63" s="224"/>
      <c r="H63" s="224"/>
      <c r="I63" s="224"/>
      <c r="J63" s="224"/>
    </row>
    <row r="64" spans="1:10" s="58" customFormat="1" ht="37.5">
      <c r="A64" s="235" t="s">
        <v>97</v>
      </c>
      <c r="B64" s="226" t="s">
        <v>159</v>
      </c>
      <c r="C64" s="227">
        <v>24</v>
      </c>
      <c r="D64" s="238" t="s">
        <v>77</v>
      </c>
      <c r="E64" s="389"/>
      <c r="F64" s="54">
        <f>C64*E64</f>
        <v>0</v>
      </c>
      <c r="G64" s="224"/>
      <c r="H64" s="224"/>
      <c r="I64" s="224"/>
      <c r="J64" s="224"/>
    </row>
    <row r="65" spans="1:10" s="58" customFormat="1" ht="13">
      <c r="A65" s="235"/>
      <c r="B65" s="226"/>
      <c r="C65" s="277"/>
      <c r="D65" s="278"/>
      <c r="E65" s="1"/>
      <c r="F65" s="183"/>
      <c r="G65" s="224"/>
      <c r="H65" s="224"/>
      <c r="I65" s="224"/>
      <c r="J65" s="224"/>
    </row>
    <row r="66" spans="1:10" s="58" customFormat="1" ht="37.5">
      <c r="A66" s="235" t="s">
        <v>98</v>
      </c>
      <c r="B66" s="226" t="s">
        <v>118</v>
      </c>
      <c r="C66" s="227">
        <v>47</v>
      </c>
      <c r="D66" s="238" t="s">
        <v>77</v>
      </c>
      <c r="E66" s="389"/>
      <c r="F66" s="54">
        <f>C66*E66</f>
        <v>0</v>
      </c>
      <c r="G66" s="224"/>
      <c r="H66" s="224"/>
      <c r="I66" s="224"/>
      <c r="J66" s="224"/>
    </row>
    <row r="67" spans="1:10" s="58" customFormat="1" ht="13">
      <c r="A67" s="235"/>
      <c r="B67" s="226"/>
      <c r="C67" s="273"/>
      <c r="D67" s="238"/>
      <c r="E67" s="1"/>
      <c r="F67" s="39"/>
      <c r="G67" s="224"/>
      <c r="H67" s="224"/>
      <c r="I67" s="224"/>
      <c r="J67" s="224"/>
    </row>
    <row r="68" spans="1:10" s="58" customFormat="1" ht="162.5">
      <c r="A68" s="235" t="s">
        <v>99</v>
      </c>
      <c r="B68" s="279" t="s">
        <v>286</v>
      </c>
      <c r="C68" s="227">
        <v>14</v>
      </c>
      <c r="D68" s="238" t="s">
        <v>77</v>
      </c>
      <c r="E68" s="389"/>
      <c r="F68" s="54">
        <f>C68*E68</f>
        <v>0</v>
      </c>
      <c r="G68" s="224"/>
      <c r="H68" s="224"/>
      <c r="I68" s="224"/>
      <c r="J68" s="224"/>
    </row>
    <row r="69" spans="1:10" s="58" customFormat="1" ht="13">
      <c r="A69" s="235"/>
      <c r="B69" s="226"/>
      <c r="C69" s="227"/>
      <c r="D69" s="227"/>
      <c r="E69" s="12"/>
      <c r="F69" s="39"/>
      <c r="G69" s="224"/>
      <c r="H69" s="224"/>
      <c r="I69" s="224"/>
      <c r="J69" s="224"/>
    </row>
    <row r="70" spans="1:10" s="58" customFormat="1" ht="13.5" thickBot="1">
      <c r="A70" s="262"/>
      <c r="B70" s="263" t="s">
        <v>119</v>
      </c>
      <c r="C70" s="280"/>
      <c r="D70" s="281"/>
      <c r="E70" s="282"/>
      <c r="F70" s="265">
        <f>SUM(F31:F69)</f>
        <v>0</v>
      </c>
      <c r="G70" s="224"/>
      <c r="H70" s="224"/>
      <c r="I70" s="224"/>
      <c r="J70" s="224"/>
    </row>
    <row r="71" spans="1:10" s="58" customFormat="1" ht="13">
      <c r="A71" s="235"/>
      <c r="B71" s="266"/>
      <c r="C71" s="283"/>
      <c r="D71" s="224"/>
      <c r="E71" s="258"/>
      <c r="F71" s="57"/>
      <c r="G71" s="224"/>
      <c r="H71" s="224"/>
      <c r="I71" s="224"/>
      <c r="J71" s="224"/>
    </row>
    <row r="72" spans="1:10" s="58" customFormat="1" ht="13">
      <c r="A72" s="235"/>
      <c r="B72" s="266"/>
      <c r="C72" s="283"/>
      <c r="D72" s="224"/>
      <c r="E72" s="258"/>
      <c r="F72" s="57"/>
      <c r="G72" s="224"/>
      <c r="H72" s="224"/>
      <c r="I72" s="224"/>
      <c r="J72" s="224"/>
    </row>
    <row r="73" spans="1:10" s="58" customFormat="1" ht="13">
      <c r="A73" s="240" t="s">
        <v>15</v>
      </c>
      <c r="B73" s="241" t="s">
        <v>30</v>
      </c>
      <c r="C73" s="230"/>
      <c r="D73" s="230"/>
      <c r="E73" s="53"/>
      <c r="F73" s="243"/>
      <c r="G73" s="224"/>
      <c r="H73" s="224"/>
      <c r="I73" s="224"/>
      <c r="J73" s="224"/>
    </row>
    <row r="74" spans="1:10" s="58" customFormat="1" ht="13.5" thickBot="1">
      <c r="A74" s="235"/>
      <c r="B74" s="226"/>
      <c r="C74" s="227"/>
      <c r="D74" s="227"/>
      <c r="E74" s="12"/>
      <c r="F74" s="238"/>
      <c r="G74" s="224"/>
      <c r="H74" s="224"/>
      <c r="I74" s="224"/>
      <c r="J74" s="224"/>
    </row>
    <row r="75" spans="1:10" s="58" customFormat="1" ht="13">
      <c r="A75" s="244" t="s">
        <v>68</v>
      </c>
      <c r="B75" s="245" t="s">
        <v>21</v>
      </c>
      <c r="C75" s="246" t="s">
        <v>22</v>
      </c>
      <c r="D75" s="247" t="s">
        <v>23</v>
      </c>
      <c r="E75" s="248" t="s">
        <v>24</v>
      </c>
      <c r="F75" s="249" t="s">
        <v>69</v>
      </c>
      <c r="G75" s="224"/>
      <c r="H75" s="224"/>
      <c r="I75" s="224"/>
      <c r="J75" s="224"/>
    </row>
    <row r="76" spans="1:10" s="58" customFormat="1" ht="13">
      <c r="A76" s="235"/>
      <c r="B76" s="226"/>
      <c r="C76" s="227"/>
      <c r="D76" s="227"/>
      <c r="E76" s="12"/>
      <c r="F76" s="238"/>
      <c r="G76" s="224"/>
      <c r="H76" s="224"/>
      <c r="I76" s="224"/>
      <c r="J76" s="224"/>
    </row>
    <row r="77" spans="1:10" s="58" customFormat="1" ht="75">
      <c r="A77" s="235" t="s">
        <v>29</v>
      </c>
      <c r="B77" s="226" t="s">
        <v>179</v>
      </c>
      <c r="C77" s="227">
        <v>28</v>
      </c>
      <c r="D77" s="238" t="s">
        <v>11</v>
      </c>
      <c r="E77" s="12"/>
      <c r="F77" s="54">
        <f>C77*E77</f>
        <v>0</v>
      </c>
      <c r="G77" s="224"/>
      <c r="H77" s="224"/>
      <c r="I77" s="224"/>
      <c r="J77" s="224"/>
    </row>
    <row r="78" spans="1:10" s="58" customFormat="1" ht="13">
      <c r="A78" s="235"/>
      <c r="B78" s="226"/>
      <c r="C78" s="227"/>
      <c r="D78" s="238"/>
      <c r="E78" s="12"/>
      <c r="F78" s="54"/>
      <c r="G78" s="224"/>
      <c r="H78" s="224"/>
      <c r="I78" s="224"/>
      <c r="J78" s="224"/>
    </row>
    <row r="79" spans="1:10" s="58" customFormat="1" ht="66" customHeight="1">
      <c r="A79" s="235" t="s">
        <v>84</v>
      </c>
      <c r="B79" s="226" t="s">
        <v>293</v>
      </c>
      <c r="C79" s="227">
        <v>44</v>
      </c>
      <c r="D79" s="276" t="s">
        <v>11</v>
      </c>
      <c r="E79" s="12"/>
      <c r="F79" s="54">
        <f>C79*E79</f>
        <v>0</v>
      </c>
      <c r="G79" s="333"/>
      <c r="H79" s="333"/>
      <c r="I79" s="333"/>
      <c r="J79" s="333"/>
    </row>
    <row r="80" spans="1:10" s="58" customFormat="1" ht="13">
      <c r="A80" s="235"/>
      <c r="B80" s="226"/>
      <c r="C80" s="227"/>
      <c r="D80" s="227"/>
      <c r="E80" s="12"/>
      <c r="F80" s="238"/>
      <c r="G80" s="224"/>
      <c r="H80" s="224"/>
      <c r="I80" s="224"/>
      <c r="J80" s="224"/>
    </row>
    <row r="81" spans="1:10" s="58" customFormat="1" ht="62.5">
      <c r="A81" s="235" t="s">
        <v>100</v>
      </c>
      <c r="B81" s="226" t="s">
        <v>294</v>
      </c>
      <c r="C81" s="227"/>
      <c r="D81" s="238"/>
      <c r="E81" s="12"/>
      <c r="F81" s="39"/>
      <c r="G81" s="224"/>
      <c r="H81" s="224"/>
      <c r="I81" s="224"/>
      <c r="J81" s="224"/>
    </row>
    <row r="82" spans="1:10" s="58" customFormat="1" ht="13">
      <c r="A82" s="235"/>
      <c r="B82" s="226"/>
      <c r="C82" s="227"/>
      <c r="D82" s="238"/>
      <c r="E82" s="12"/>
      <c r="F82" s="39"/>
      <c r="G82" s="224"/>
      <c r="H82" s="224"/>
      <c r="I82" s="224"/>
      <c r="J82" s="224"/>
    </row>
    <row r="83" spans="1:10" s="58" customFormat="1" ht="13">
      <c r="A83" s="235"/>
      <c r="B83" s="44" t="s">
        <v>184</v>
      </c>
      <c r="C83" s="192">
        <v>9</v>
      </c>
      <c r="D83" s="193" t="s">
        <v>18</v>
      </c>
      <c r="E83" s="184"/>
      <c r="F83" s="54">
        <f>C83*E83</f>
        <v>0</v>
      </c>
      <c r="G83" s="224"/>
      <c r="H83" s="224"/>
      <c r="I83" s="224"/>
      <c r="J83" s="224"/>
    </row>
    <row r="84" spans="1:10" s="58" customFormat="1" ht="13">
      <c r="A84" s="235"/>
      <c r="B84" s="226" t="s">
        <v>180</v>
      </c>
      <c r="C84" s="192">
        <v>10</v>
      </c>
      <c r="D84" s="193" t="s">
        <v>18</v>
      </c>
      <c r="E84" s="184"/>
      <c r="F84" s="54">
        <f>C84*E84</f>
        <v>0</v>
      </c>
      <c r="G84" s="224"/>
      <c r="H84" s="224"/>
      <c r="I84" s="224"/>
      <c r="J84" s="224"/>
    </row>
    <row r="85" spans="1:10" s="58" customFormat="1" ht="13">
      <c r="A85" s="235"/>
      <c r="B85" s="226"/>
      <c r="C85" s="192"/>
      <c r="D85" s="193"/>
      <c r="E85" s="184"/>
      <c r="F85" s="54"/>
      <c r="G85" s="224"/>
      <c r="H85" s="224"/>
      <c r="I85" s="224"/>
      <c r="J85" s="224"/>
    </row>
    <row r="86" spans="1:10" s="58" customFormat="1" ht="207.75" customHeight="1">
      <c r="A86" s="235" t="s">
        <v>103</v>
      </c>
      <c r="B86" s="194" t="s">
        <v>167</v>
      </c>
      <c r="C86" s="192"/>
      <c r="D86" s="193"/>
      <c r="E86" s="184"/>
      <c r="F86" s="54"/>
      <c r="G86" s="224"/>
      <c r="H86" s="224"/>
      <c r="I86" s="224"/>
      <c r="J86" s="224"/>
    </row>
    <row r="87" spans="1:10" s="58" customFormat="1" ht="13">
      <c r="A87" s="235"/>
      <c r="B87" s="226" t="s">
        <v>133</v>
      </c>
      <c r="C87" s="192">
        <v>2</v>
      </c>
      <c r="D87" s="193" t="s">
        <v>18</v>
      </c>
      <c r="E87" s="184"/>
      <c r="F87" s="54">
        <f t="shared" ref="F87" si="0">C87*E87</f>
        <v>0</v>
      </c>
      <c r="G87" s="224"/>
      <c r="H87" s="224"/>
      <c r="I87" s="224"/>
      <c r="J87" s="224"/>
    </row>
    <row r="88" spans="1:10" s="58" customFormat="1" ht="13">
      <c r="A88" s="235"/>
      <c r="B88" s="226"/>
      <c r="C88" s="192"/>
      <c r="D88" s="193"/>
      <c r="E88" s="184"/>
      <c r="F88" s="39"/>
      <c r="G88" s="224"/>
      <c r="H88" s="224"/>
      <c r="I88" s="224"/>
      <c r="J88" s="224"/>
    </row>
    <row r="89" spans="1:10" s="58" customFormat="1" ht="25">
      <c r="A89" s="285" t="s">
        <v>104</v>
      </c>
      <c r="B89" s="42" t="s">
        <v>291</v>
      </c>
      <c r="C89" s="189">
        <v>2</v>
      </c>
      <c r="D89" s="286" t="s">
        <v>18</v>
      </c>
      <c r="E89" s="184"/>
      <c r="F89" s="54">
        <f>C89*E89</f>
        <v>0</v>
      </c>
      <c r="G89" s="334"/>
      <c r="H89" s="334"/>
      <c r="I89" s="333"/>
      <c r="J89" s="333"/>
    </row>
    <row r="90" spans="1:10" s="58" customFormat="1" ht="13">
      <c r="A90" s="235"/>
      <c r="B90" s="44"/>
      <c r="C90" s="192"/>
      <c r="D90" s="193"/>
      <c r="E90" s="184"/>
      <c r="F90" s="39"/>
      <c r="G90" s="224"/>
      <c r="H90" s="224"/>
      <c r="I90" s="224"/>
      <c r="J90" s="224"/>
    </row>
    <row r="91" spans="1:10" s="58" customFormat="1" ht="75">
      <c r="A91" s="285" t="s">
        <v>105</v>
      </c>
      <c r="B91" s="194" t="s">
        <v>295</v>
      </c>
      <c r="C91" s="192">
        <v>2</v>
      </c>
      <c r="D91" s="193" t="s">
        <v>18</v>
      </c>
      <c r="E91" s="184"/>
      <c r="F91" s="54">
        <f>C91*E91</f>
        <v>0</v>
      </c>
      <c r="G91" s="224"/>
      <c r="H91" s="224"/>
      <c r="I91" s="224"/>
      <c r="J91" s="224"/>
    </row>
    <row r="92" spans="1:10" s="58" customFormat="1" ht="13">
      <c r="A92" s="235"/>
      <c r="B92" s="44"/>
      <c r="C92" s="192"/>
      <c r="D92" s="193"/>
      <c r="E92" s="184"/>
      <c r="F92" s="54"/>
      <c r="G92" s="224"/>
      <c r="H92" s="224"/>
      <c r="I92" s="224"/>
      <c r="J92" s="224"/>
    </row>
    <row r="93" spans="1:10" s="58" customFormat="1" ht="39.65" customHeight="1">
      <c r="A93" s="285" t="s">
        <v>106</v>
      </c>
      <c r="B93" s="44" t="s">
        <v>181</v>
      </c>
      <c r="C93" s="189">
        <v>7</v>
      </c>
      <c r="D93" s="190" t="s">
        <v>18</v>
      </c>
      <c r="E93" s="191"/>
      <c r="F93" s="54">
        <f>C93*E93</f>
        <v>0</v>
      </c>
      <c r="G93" s="224"/>
      <c r="H93" s="224"/>
      <c r="I93" s="224"/>
      <c r="J93" s="224"/>
    </row>
    <row r="94" spans="1:10" s="58" customFormat="1" ht="13">
      <c r="A94" s="235"/>
      <c r="B94" s="171"/>
      <c r="C94" s="189"/>
      <c r="D94" s="190"/>
      <c r="E94" s="191"/>
      <c r="F94" s="54"/>
      <c r="G94" s="287"/>
      <c r="H94" s="287"/>
      <c r="I94" s="287"/>
      <c r="J94" s="287"/>
    </row>
    <row r="95" spans="1:10" s="58" customFormat="1" ht="37.5">
      <c r="A95" s="285" t="s">
        <v>107</v>
      </c>
      <c r="B95" s="44" t="s">
        <v>182</v>
      </c>
      <c r="C95" s="192">
        <v>2</v>
      </c>
      <c r="D95" s="193" t="s">
        <v>18</v>
      </c>
      <c r="E95" s="184"/>
      <c r="F95" s="54">
        <f>C95*E95</f>
        <v>0</v>
      </c>
      <c r="G95" s="224"/>
      <c r="H95" s="224"/>
      <c r="I95" s="224"/>
      <c r="J95" s="224"/>
    </row>
    <row r="96" spans="1:10" s="58" customFormat="1" ht="13">
      <c r="A96" s="235"/>
      <c r="B96" s="44"/>
      <c r="C96" s="192"/>
      <c r="D96" s="193"/>
      <c r="E96" s="184"/>
      <c r="F96" s="54"/>
      <c r="G96" s="224"/>
      <c r="H96" s="224"/>
      <c r="I96" s="224"/>
      <c r="J96" s="224"/>
    </row>
    <row r="97" spans="1:10" s="58" customFormat="1" ht="37.5">
      <c r="A97" s="285" t="s">
        <v>108</v>
      </c>
      <c r="B97" s="44" t="s">
        <v>183</v>
      </c>
      <c r="C97" s="192">
        <v>5</v>
      </c>
      <c r="D97" s="193" t="s">
        <v>18</v>
      </c>
      <c r="E97" s="184"/>
      <c r="F97" s="54">
        <f>C97*E97</f>
        <v>0</v>
      </c>
      <c r="G97" s="224"/>
      <c r="H97" s="224"/>
      <c r="I97" s="224"/>
      <c r="J97" s="224"/>
    </row>
    <row r="98" spans="1:10" s="58" customFormat="1" ht="13">
      <c r="A98" s="235"/>
      <c r="B98" s="44"/>
      <c r="C98" s="192"/>
      <c r="D98" s="193"/>
      <c r="E98" s="184"/>
      <c r="F98" s="54"/>
      <c r="G98" s="224"/>
      <c r="H98" s="224"/>
      <c r="I98" s="224"/>
      <c r="J98" s="224"/>
    </row>
    <row r="99" spans="1:10" s="58" customFormat="1" ht="50">
      <c r="A99" s="285" t="s">
        <v>109</v>
      </c>
      <c r="B99" s="42" t="s">
        <v>229</v>
      </c>
      <c r="C99" s="192">
        <v>1</v>
      </c>
      <c r="D99" s="193" t="s">
        <v>18</v>
      </c>
      <c r="E99" s="335"/>
      <c r="F99" s="54">
        <f>C99*E99</f>
        <v>0</v>
      </c>
      <c r="G99" s="224"/>
      <c r="H99" s="224"/>
      <c r="I99" s="224"/>
      <c r="J99" s="224"/>
    </row>
    <row r="100" spans="1:10" s="58" customFormat="1" ht="13">
      <c r="A100" s="235"/>
      <c r="B100" s="44"/>
      <c r="C100" s="192"/>
      <c r="D100" s="193"/>
      <c r="E100" s="184"/>
      <c r="F100" s="54"/>
      <c r="G100" s="224"/>
      <c r="H100" s="224"/>
      <c r="I100" s="224"/>
      <c r="J100" s="224"/>
    </row>
    <row r="101" spans="1:10" s="58" customFormat="1" ht="25">
      <c r="A101" s="285" t="s">
        <v>110</v>
      </c>
      <c r="B101" s="171" t="s">
        <v>230</v>
      </c>
      <c r="C101" s="192">
        <v>1</v>
      </c>
      <c r="D101" s="193" t="s">
        <v>18</v>
      </c>
      <c r="E101" s="184"/>
      <c r="F101" s="54">
        <f>C101*E101</f>
        <v>0</v>
      </c>
      <c r="G101" s="224"/>
      <c r="H101" s="224"/>
      <c r="I101" s="224"/>
      <c r="J101" s="224"/>
    </row>
    <row r="102" spans="1:10" s="58" customFormat="1" ht="13">
      <c r="A102" s="235"/>
      <c r="B102" s="44"/>
      <c r="C102" s="192"/>
      <c r="D102" s="193"/>
      <c r="E102" s="184"/>
      <c r="F102" s="39"/>
      <c r="G102" s="224"/>
      <c r="H102" s="224"/>
      <c r="I102" s="224"/>
      <c r="J102" s="224"/>
    </row>
    <row r="103" spans="1:10" s="58" customFormat="1" ht="14" customHeight="1" thickBot="1">
      <c r="A103" s="262"/>
      <c r="B103" s="263" t="s">
        <v>124</v>
      </c>
      <c r="C103" s="264"/>
      <c r="D103" s="264"/>
      <c r="E103" s="56"/>
      <c r="F103" s="265">
        <f>SUM(F76:F102)</f>
        <v>0</v>
      </c>
      <c r="G103" s="224"/>
      <c r="H103" s="224"/>
      <c r="I103" s="224"/>
      <c r="J103" s="224"/>
    </row>
    <row r="104" spans="1:10" s="58" customFormat="1" ht="13">
      <c r="A104" s="235"/>
      <c r="B104" s="266"/>
      <c r="C104" s="227"/>
      <c r="D104" s="227"/>
      <c r="E104" s="1"/>
      <c r="F104" s="57"/>
      <c r="G104" s="224"/>
      <c r="H104" s="224"/>
      <c r="I104" s="224"/>
      <c r="J104" s="224"/>
    </row>
    <row r="105" spans="1:10" s="58" customFormat="1" ht="13">
      <c r="A105" s="235"/>
      <c r="B105" s="266"/>
      <c r="C105" s="227"/>
      <c r="D105" s="227"/>
      <c r="E105" s="1"/>
      <c r="F105" s="57"/>
      <c r="G105" s="224"/>
      <c r="H105" s="224"/>
      <c r="I105" s="224"/>
      <c r="J105" s="224"/>
    </row>
    <row r="106" spans="1:10" s="58" customFormat="1" ht="13">
      <c r="A106" s="240" t="s">
        <v>16</v>
      </c>
      <c r="B106" s="241" t="s">
        <v>20</v>
      </c>
      <c r="C106" s="230"/>
      <c r="D106" s="230"/>
      <c r="E106" s="53"/>
      <c r="F106" s="243"/>
      <c r="G106" s="224"/>
      <c r="H106" s="224"/>
      <c r="I106" s="224"/>
      <c r="J106" s="224"/>
    </row>
    <row r="107" spans="1:10" s="58" customFormat="1" ht="13.5" thickBot="1">
      <c r="A107" s="235"/>
      <c r="B107" s="269"/>
      <c r="C107" s="227"/>
      <c r="D107" s="227"/>
      <c r="E107" s="1"/>
      <c r="F107" s="238"/>
      <c r="G107" s="224"/>
      <c r="H107" s="224"/>
      <c r="I107" s="224"/>
      <c r="J107" s="224"/>
    </row>
    <row r="108" spans="1:10" s="58" customFormat="1" ht="13">
      <c r="A108" s="244" t="s">
        <v>68</v>
      </c>
      <c r="B108" s="245" t="s">
        <v>21</v>
      </c>
      <c r="C108" s="246" t="s">
        <v>22</v>
      </c>
      <c r="D108" s="247" t="s">
        <v>23</v>
      </c>
      <c r="E108" s="248" t="s">
        <v>24</v>
      </c>
      <c r="F108" s="249" t="s">
        <v>69</v>
      </c>
      <c r="G108" s="224"/>
      <c r="H108" s="224"/>
      <c r="I108" s="224"/>
      <c r="J108" s="224"/>
    </row>
    <row r="109" spans="1:10" s="58" customFormat="1" ht="13">
      <c r="A109" s="288"/>
      <c r="B109" s="289"/>
      <c r="C109" s="290"/>
      <c r="D109" s="238"/>
      <c r="E109" s="291"/>
      <c r="F109" s="39"/>
      <c r="G109" s="224"/>
      <c r="H109" s="224"/>
      <c r="I109" s="224"/>
      <c r="J109" s="224"/>
    </row>
    <row r="110" spans="1:10" s="58" customFormat="1" ht="13.25" customHeight="1">
      <c r="A110" s="292" t="s">
        <v>25</v>
      </c>
      <c r="B110" s="289" t="s">
        <v>287</v>
      </c>
      <c r="C110" s="227">
        <v>72</v>
      </c>
      <c r="D110" s="238" t="s">
        <v>11</v>
      </c>
      <c r="E110" s="388"/>
      <c r="F110" s="54">
        <f>C110*E110</f>
        <v>0</v>
      </c>
      <c r="G110" s="224"/>
      <c r="H110" s="224"/>
      <c r="I110" s="224"/>
      <c r="J110" s="296"/>
    </row>
    <row r="111" spans="1:10" s="58" customFormat="1" ht="13">
      <c r="A111" s="292"/>
      <c r="B111" s="376"/>
      <c r="C111" s="372"/>
      <c r="D111" s="377"/>
      <c r="E111" s="301"/>
      <c r="F111" s="295"/>
      <c r="G111" s="224"/>
      <c r="H111" s="224"/>
      <c r="I111" s="224"/>
      <c r="J111" s="224"/>
    </row>
    <row r="112" spans="1:10" s="58" customFormat="1" ht="62.5">
      <c r="A112" s="292" t="s">
        <v>49</v>
      </c>
      <c r="B112" s="299" t="s">
        <v>231</v>
      </c>
      <c r="C112" s="290">
        <v>7</v>
      </c>
      <c r="D112" s="302" t="s">
        <v>18</v>
      </c>
      <c r="E112" s="301"/>
      <c r="F112" s="54">
        <f>C112*E112</f>
        <v>0</v>
      </c>
      <c r="G112" s="224"/>
      <c r="H112" s="224"/>
      <c r="I112" s="224"/>
      <c r="J112" s="224"/>
    </row>
    <row r="113" spans="1:10" s="58" customFormat="1" ht="13">
      <c r="A113" s="288"/>
      <c r="B113" s="299"/>
      <c r="C113" s="290"/>
      <c r="D113" s="300"/>
      <c r="E113" s="301"/>
      <c r="F113" s="295"/>
      <c r="G113" s="224"/>
      <c r="H113" s="224"/>
      <c r="I113" s="224"/>
      <c r="J113" s="224"/>
    </row>
    <row r="114" spans="1:10" s="58" customFormat="1" ht="75">
      <c r="A114" s="292" t="s">
        <v>26</v>
      </c>
      <c r="B114" s="299" t="s">
        <v>125</v>
      </c>
      <c r="C114" s="290">
        <v>72</v>
      </c>
      <c r="D114" s="302" t="s">
        <v>11</v>
      </c>
      <c r="E114" s="394"/>
      <c r="F114" s="54">
        <f>C114*E114</f>
        <v>0</v>
      </c>
      <c r="G114" s="224"/>
      <c r="H114" s="224"/>
      <c r="I114" s="224"/>
      <c r="J114" s="224"/>
    </row>
    <row r="115" spans="1:10" s="58" customFormat="1" ht="13">
      <c r="A115" s="292"/>
      <c r="B115" s="299"/>
      <c r="C115" s="290"/>
      <c r="D115" s="302"/>
      <c r="E115" s="301"/>
      <c r="F115" s="295"/>
      <c r="G115" s="224"/>
      <c r="H115" s="224"/>
      <c r="I115" s="224"/>
      <c r="J115" s="224"/>
    </row>
    <row r="116" spans="1:10" s="58" customFormat="1" ht="37.5">
      <c r="A116" s="292" t="s">
        <v>27</v>
      </c>
      <c r="B116" s="299" t="s">
        <v>126</v>
      </c>
      <c r="C116" s="290">
        <v>72</v>
      </c>
      <c r="D116" s="302" t="s">
        <v>11</v>
      </c>
      <c r="E116" s="301"/>
      <c r="F116" s="54">
        <f>C116*E116</f>
        <v>0</v>
      </c>
      <c r="G116" s="224"/>
      <c r="H116" s="224"/>
      <c r="I116" s="224"/>
      <c r="J116" s="224"/>
    </row>
    <row r="117" spans="1:10" s="58" customFormat="1" ht="13">
      <c r="A117" s="288"/>
      <c r="B117" s="376"/>
      <c r="C117" s="372"/>
      <c r="D117" s="373"/>
      <c r="E117" s="301"/>
      <c r="F117" s="295"/>
      <c r="G117" s="224"/>
      <c r="H117" s="224"/>
      <c r="I117" s="224"/>
      <c r="J117" s="224"/>
    </row>
    <row r="118" spans="1:10" s="58" customFormat="1" ht="13">
      <c r="A118" s="292" t="s">
        <v>28</v>
      </c>
      <c r="B118" s="376" t="s">
        <v>127</v>
      </c>
      <c r="C118" s="372">
        <v>72</v>
      </c>
      <c r="D118" s="373" t="s">
        <v>11</v>
      </c>
      <c r="E118" s="301"/>
      <c r="F118" s="54">
        <f>C118*E118</f>
        <v>0</v>
      </c>
      <c r="G118" s="224"/>
      <c r="H118" s="224"/>
      <c r="I118" s="224"/>
      <c r="J118" s="224"/>
    </row>
    <row r="119" spans="1:10" s="58" customFormat="1" ht="13">
      <c r="A119" s="292"/>
      <c r="B119" s="376"/>
      <c r="C119" s="372"/>
      <c r="D119" s="377"/>
      <c r="E119" s="301"/>
      <c r="F119" s="295"/>
      <c r="G119" s="224"/>
      <c r="H119" s="224"/>
      <c r="I119" s="224"/>
      <c r="J119" s="224"/>
    </row>
    <row r="120" spans="1:10" s="58" customFormat="1" ht="13">
      <c r="A120" s="292" t="s">
        <v>31</v>
      </c>
      <c r="B120" s="226" t="s">
        <v>5</v>
      </c>
      <c r="C120" s="227">
        <v>4</v>
      </c>
      <c r="D120" s="238" t="s">
        <v>10</v>
      </c>
      <c r="E120" s="388"/>
      <c r="F120" s="54">
        <f>C120*E120</f>
        <v>0</v>
      </c>
      <c r="G120" s="224"/>
      <c r="H120" s="224"/>
      <c r="I120" s="224"/>
      <c r="J120" s="224"/>
    </row>
    <row r="121" spans="1:10" s="58" customFormat="1" ht="13">
      <c r="A121" s="288"/>
      <c r="B121" s="226"/>
      <c r="C121" s="227"/>
      <c r="D121" s="238"/>
      <c r="E121" s="12"/>
      <c r="F121" s="54"/>
      <c r="G121" s="224"/>
      <c r="H121" s="224"/>
      <c r="I121" s="224"/>
      <c r="J121" s="224"/>
    </row>
    <row r="122" spans="1:10" s="305" customFormat="1" ht="13">
      <c r="A122" s="292" t="s">
        <v>41</v>
      </c>
      <c r="B122" s="226" t="s">
        <v>85</v>
      </c>
      <c r="C122" s="382">
        <v>12</v>
      </c>
      <c r="D122" s="304" t="s">
        <v>10</v>
      </c>
      <c r="E122" s="388"/>
      <c r="F122" s="54">
        <f>C122*E122</f>
        <v>0</v>
      </c>
    </row>
    <row r="123" spans="1:10" s="58" customFormat="1" ht="13">
      <c r="A123" s="292"/>
      <c r="B123" s="226"/>
      <c r="C123" s="227"/>
      <c r="D123" s="59"/>
      <c r="E123" s="12"/>
      <c r="F123" s="238"/>
      <c r="G123" s="224"/>
      <c r="H123" s="224"/>
      <c r="I123" s="224"/>
      <c r="J123" s="224"/>
    </row>
    <row r="124" spans="1:10" s="58" customFormat="1" ht="25">
      <c r="A124" s="292" t="s">
        <v>43</v>
      </c>
      <c r="B124" s="226" t="s">
        <v>44</v>
      </c>
      <c r="C124" s="227">
        <v>1</v>
      </c>
      <c r="D124" s="238" t="s">
        <v>18</v>
      </c>
      <c r="E124" s="12"/>
      <c r="F124" s="54">
        <f>C124*E124</f>
        <v>0</v>
      </c>
      <c r="G124" s="224"/>
      <c r="H124" s="224"/>
      <c r="I124" s="224"/>
      <c r="J124" s="224"/>
    </row>
    <row r="125" spans="1:10" s="58" customFormat="1" ht="13">
      <c r="A125" s="288"/>
      <c r="B125" s="226"/>
      <c r="C125" s="227"/>
      <c r="D125" s="59"/>
      <c r="E125" s="12"/>
      <c r="F125" s="238"/>
      <c r="G125" s="224"/>
      <c r="H125" s="224"/>
      <c r="I125" s="224"/>
      <c r="J125" s="224"/>
    </row>
    <row r="126" spans="1:10" s="58" customFormat="1" ht="25">
      <c r="A126" s="292" t="s">
        <v>0</v>
      </c>
      <c r="B126" s="226" t="s">
        <v>289</v>
      </c>
      <c r="C126" s="227">
        <v>1</v>
      </c>
      <c r="D126" s="238" t="s">
        <v>18</v>
      </c>
      <c r="E126" s="12"/>
      <c r="F126" s="54">
        <f>C126*E126</f>
        <v>0</v>
      </c>
      <c r="G126" s="224"/>
      <c r="H126" s="224"/>
      <c r="I126" s="224"/>
      <c r="J126" s="224"/>
    </row>
    <row r="127" spans="1:10" s="58" customFormat="1" ht="13">
      <c r="A127" s="235"/>
      <c r="B127" s="226"/>
      <c r="C127" s="60"/>
      <c r="D127" s="227"/>
      <c r="E127" s="1"/>
      <c r="F127" s="238"/>
      <c r="G127" s="224"/>
      <c r="H127" s="224"/>
      <c r="I127" s="224"/>
      <c r="J127" s="224"/>
    </row>
    <row r="128" spans="1:10" s="58" customFormat="1" ht="13.5" thickBot="1">
      <c r="A128" s="262"/>
      <c r="B128" s="263" t="s">
        <v>128</v>
      </c>
      <c r="C128" s="264"/>
      <c r="D128" s="264"/>
      <c r="E128" s="56"/>
      <c r="F128" s="265">
        <f>SUM(F109:F127)</f>
        <v>0</v>
      </c>
      <c r="G128" s="224"/>
      <c r="H128" s="224"/>
      <c r="I128" s="224"/>
      <c r="J128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A96A-859C-4974-A3BF-58740A2A16AE}">
  <sheetPr>
    <tabColor theme="9" tint="0.39997558519241921"/>
  </sheetPr>
  <dimension ref="A1:K14"/>
  <sheetViews>
    <sheetView view="pageBreakPreview" zoomScaleSheetLayoutView="100" workbookViewId="0">
      <selection activeCell="F9" sqref="F9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216"/>
      <c r="B2" s="217" t="s">
        <v>188</v>
      </c>
      <c r="C2" s="218"/>
      <c r="D2" s="218"/>
      <c r="E2" s="219"/>
      <c r="F2" s="220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138</v>
      </c>
      <c r="C7" s="143"/>
      <c r="D7" s="144"/>
      <c r="E7" s="143"/>
      <c r="F7" s="137">
        <f>'A.-FEK'!F10</f>
        <v>0</v>
      </c>
      <c r="G7" s="11"/>
      <c r="H7" s="11"/>
      <c r="I7" s="11"/>
      <c r="J7" s="11"/>
      <c r="K7" s="11"/>
    </row>
    <row r="8" spans="1:1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>
      <c r="A9" s="169">
        <v>2</v>
      </c>
      <c r="B9" s="133" t="s">
        <v>201</v>
      </c>
      <c r="C9" s="134"/>
      <c r="D9" s="135"/>
      <c r="E9" s="136"/>
      <c r="F9" s="137">
        <f>'A.-FEK'!F182</f>
        <v>0</v>
      </c>
      <c r="G9" s="11"/>
      <c r="H9" s="11"/>
      <c r="I9" s="11"/>
      <c r="J9" s="11"/>
      <c r="K9" s="11"/>
    </row>
    <row r="10" spans="1:11" ht="13" thickBot="1">
      <c r="A10" s="138"/>
      <c r="B10" s="138"/>
      <c r="C10" s="139"/>
      <c r="D10" s="140"/>
      <c r="E10" s="139"/>
      <c r="F10" s="141"/>
      <c r="G10" s="11"/>
      <c r="H10" s="11"/>
      <c r="I10" s="11"/>
      <c r="J10" s="11"/>
      <c r="K10" s="11"/>
    </row>
    <row r="11" spans="1:11" ht="13.5" thickBot="1">
      <c r="A11" s="145"/>
      <c r="B11" s="146" t="s">
        <v>144</v>
      </c>
      <c r="C11" s="146"/>
      <c r="D11" s="146"/>
      <c r="E11" s="147"/>
      <c r="F11" s="148">
        <f>SUM(F6:F10)</f>
        <v>0</v>
      </c>
      <c r="G11" s="11"/>
      <c r="H11" s="11"/>
      <c r="I11" s="11"/>
      <c r="J11" s="11"/>
      <c r="K11" s="11"/>
    </row>
    <row r="12" spans="1:11" ht="13">
      <c r="A12" s="9"/>
      <c r="B12" s="26"/>
      <c r="C12" s="26"/>
      <c r="D12" s="26"/>
      <c r="E12" s="27"/>
      <c r="F12" s="30"/>
      <c r="G12" s="11"/>
      <c r="H12" s="11"/>
      <c r="I12" s="11"/>
      <c r="J12" s="11"/>
      <c r="K12" s="11"/>
    </row>
    <row r="13" spans="1:11" ht="13">
      <c r="A13" s="9"/>
      <c r="B13" s="49"/>
      <c r="C13" s="49"/>
      <c r="D13" s="49"/>
      <c r="E13" s="10"/>
      <c r="F13" s="119"/>
      <c r="G13" s="11"/>
      <c r="H13" s="11"/>
      <c r="I13" s="11"/>
      <c r="J13" s="11"/>
      <c r="K13" s="11"/>
    </row>
    <row r="14" spans="1:11" ht="13">
      <c r="B14" s="28"/>
      <c r="C14" s="28"/>
      <c r="D14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5B979-1827-43A2-8DCA-30E13F6F2B29}">
  <sheetPr>
    <tabColor theme="9" tint="0.39997558519241921"/>
  </sheetPr>
  <dimension ref="A1:M348"/>
  <sheetViews>
    <sheetView view="pageBreakPreview" topLeftCell="A120" zoomScaleSheetLayoutView="100" workbookViewId="0">
      <selection activeCell="B126" sqref="B126"/>
    </sheetView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0">
      <c r="B1" s="126"/>
      <c r="C1" s="37"/>
      <c r="D1" s="38"/>
      <c r="E1" s="16"/>
      <c r="F1" s="13"/>
    </row>
    <row r="2" spans="1:10" ht="13">
      <c r="A2" s="315"/>
      <c r="B2" s="217" t="s">
        <v>129</v>
      </c>
      <c r="C2" s="316"/>
      <c r="D2" s="317"/>
      <c r="E2" s="318"/>
      <c r="F2" s="319"/>
    </row>
    <row r="3" spans="1:10" ht="13">
      <c r="A3" s="315"/>
      <c r="B3" s="217" t="s">
        <v>86</v>
      </c>
      <c r="C3" s="316"/>
      <c r="D3" s="317"/>
      <c r="E3" s="318"/>
      <c r="F3" s="319"/>
    </row>
    <row r="4" spans="1:10" ht="13">
      <c r="A4" s="14"/>
      <c r="B4" s="149"/>
      <c r="C4" s="10"/>
      <c r="D4" s="119"/>
      <c r="E4" s="120"/>
      <c r="F4" s="119"/>
    </row>
    <row r="5" spans="1:10" ht="13.5" thickBot="1">
      <c r="A5" s="14"/>
      <c r="B5" s="149"/>
      <c r="C5" s="10"/>
      <c r="D5" s="119"/>
      <c r="E5" s="120"/>
      <c r="F5" s="119"/>
    </row>
    <row r="6" spans="1:10" s="58" customFormat="1">
      <c r="A6" s="221" t="s">
        <v>13</v>
      </c>
      <c r="B6" s="222" t="s">
        <v>9</v>
      </c>
      <c r="C6" s="223"/>
      <c r="D6" s="223"/>
      <c r="E6" s="48"/>
      <c r="F6" s="34">
        <f>+F35</f>
        <v>0</v>
      </c>
      <c r="G6" s="224"/>
      <c r="H6" s="224"/>
      <c r="I6" s="224"/>
      <c r="J6" s="224"/>
    </row>
    <row r="7" spans="1:10" s="58" customFormat="1">
      <c r="A7" s="225" t="s">
        <v>14</v>
      </c>
      <c r="B7" s="308" t="s">
        <v>12</v>
      </c>
      <c r="C7" s="309"/>
      <c r="D7" s="309"/>
      <c r="E7" s="50"/>
      <c r="F7" s="35">
        <f>+F90</f>
        <v>0</v>
      </c>
      <c r="G7" s="224"/>
      <c r="H7" s="224"/>
      <c r="I7" s="224"/>
      <c r="J7" s="224"/>
    </row>
    <row r="8" spans="1:10" s="58" customFormat="1">
      <c r="A8" s="225" t="s">
        <v>15</v>
      </c>
      <c r="B8" s="228" t="s">
        <v>30</v>
      </c>
      <c r="C8" s="229"/>
      <c r="D8" s="230"/>
      <c r="E8" s="51"/>
      <c r="F8" s="35">
        <f>+F128</f>
        <v>0</v>
      </c>
      <c r="G8" s="224"/>
      <c r="H8" s="224"/>
      <c r="I8" s="224"/>
      <c r="J8" s="224"/>
    </row>
    <row r="9" spans="1:10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+F165</f>
        <v>0</v>
      </c>
      <c r="G9" s="224"/>
      <c r="H9" s="224"/>
      <c r="I9" s="224"/>
      <c r="J9" s="224"/>
    </row>
    <row r="10" spans="1:10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</row>
    <row r="11" spans="1:10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</row>
    <row r="12" spans="1:10" s="58" customFormat="1" ht="13">
      <c r="A12" s="235"/>
      <c r="B12" s="236"/>
      <c r="C12" s="237"/>
      <c r="D12" s="237"/>
      <c r="E12" s="12"/>
      <c r="F12" s="238"/>
      <c r="G12" s="224"/>
      <c r="H12" s="239"/>
      <c r="I12" s="224"/>
      <c r="J12" s="224"/>
    </row>
    <row r="13" spans="1:10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</row>
    <row r="14" spans="1:10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</row>
    <row r="15" spans="1:10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</row>
    <row r="16" spans="1:10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</row>
    <row r="17" spans="1:13" s="58" customFormat="1" ht="13">
      <c r="A17" s="235" t="s">
        <v>32</v>
      </c>
      <c r="B17" s="226" t="s">
        <v>114</v>
      </c>
      <c r="C17" s="227">
        <v>136</v>
      </c>
      <c r="D17" s="238" t="s">
        <v>11</v>
      </c>
      <c r="E17" s="250"/>
      <c r="F17" s="54">
        <f>C17*E17</f>
        <v>0</v>
      </c>
      <c r="G17" s="224"/>
      <c r="H17" s="224"/>
      <c r="I17" s="224"/>
    </row>
    <row r="18" spans="1:13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</row>
    <row r="19" spans="1:13" s="58" customFormat="1" ht="13">
      <c r="A19" s="235" t="s">
        <v>33</v>
      </c>
      <c r="B19" s="226" t="s">
        <v>115</v>
      </c>
      <c r="C19" s="227">
        <v>36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</row>
    <row r="20" spans="1:13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</row>
    <row r="21" spans="1:13" s="58" customFormat="1" ht="25">
      <c r="A21" s="235" t="s">
        <v>34</v>
      </c>
      <c r="B21" s="226" t="s">
        <v>116</v>
      </c>
      <c r="C21" s="227">
        <v>9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</row>
    <row r="22" spans="1:13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  <c r="J22" s="224"/>
    </row>
    <row r="23" spans="1:13" s="58" customFormat="1" ht="37.5">
      <c r="A23" s="235" t="s">
        <v>35</v>
      </c>
      <c r="B23" s="181" t="s">
        <v>202</v>
      </c>
      <c r="C23" s="252">
        <v>126</v>
      </c>
      <c r="D23" s="253" t="s">
        <v>11</v>
      </c>
      <c r="E23" s="41"/>
      <c r="F23" s="54">
        <f>C23*E23</f>
        <v>0</v>
      </c>
      <c r="G23" s="189"/>
      <c r="H23" s="189"/>
      <c r="I23" s="189"/>
      <c r="J23" s="189"/>
      <c r="K23" s="255"/>
      <c r="L23" s="255"/>
      <c r="M23" s="255"/>
    </row>
    <row r="24" spans="1:13" s="58" customFormat="1" ht="13">
      <c r="A24" s="235"/>
      <c r="B24" s="226"/>
      <c r="C24" s="227"/>
      <c r="D24" s="238"/>
      <c r="E24" s="12"/>
      <c r="F24" s="39"/>
      <c r="G24" s="224"/>
      <c r="H24" s="224"/>
      <c r="I24" s="224"/>
      <c r="J24" s="224"/>
    </row>
    <row r="25" spans="1:13" s="58" customFormat="1" ht="12.75" customHeight="1">
      <c r="A25" s="235" t="s">
        <v>36</v>
      </c>
      <c r="B25" s="226" t="s">
        <v>148</v>
      </c>
      <c r="C25" s="227">
        <v>12</v>
      </c>
      <c r="D25" s="238" t="s">
        <v>11</v>
      </c>
      <c r="E25" s="12"/>
      <c r="F25" s="54">
        <f>C25*E25</f>
        <v>0</v>
      </c>
      <c r="G25" s="224"/>
      <c r="H25" s="224"/>
      <c r="I25" s="224"/>
      <c r="J25" s="224"/>
    </row>
    <row r="26" spans="1:13" s="58" customFormat="1" ht="13">
      <c r="A26" s="235"/>
      <c r="B26" s="226"/>
      <c r="C26" s="227"/>
      <c r="D26" s="238"/>
      <c r="E26" s="12"/>
      <c r="F26" s="39"/>
      <c r="G26" s="224"/>
      <c r="H26" s="224"/>
      <c r="I26" s="224"/>
      <c r="J26" s="224"/>
    </row>
    <row r="27" spans="1:13" s="58" customFormat="1" ht="37.5">
      <c r="A27" s="235" t="s">
        <v>37</v>
      </c>
      <c r="B27" s="256" t="s">
        <v>283</v>
      </c>
      <c r="C27" s="227">
        <v>268</v>
      </c>
      <c r="D27" s="238" t="s">
        <v>70</v>
      </c>
      <c r="E27" s="387"/>
      <c r="F27" s="54">
        <f>C27*E27</f>
        <v>0</v>
      </c>
      <c r="G27" s="224"/>
      <c r="H27" s="224"/>
      <c r="I27" s="224"/>
      <c r="J27" s="224"/>
    </row>
    <row r="28" spans="1:13" s="58" customFormat="1" ht="13">
      <c r="A28" s="235"/>
      <c r="B28" s="256"/>
      <c r="C28" s="227"/>
      <c r="D28" s="238"/>
      <c r="E28" s="12"/>
      <c r="F28" s="54"/>
      <c r="G28" s="224"/>
      <c r="H28" s="224"/>
      <c r="I28" s="224"/>
      <c r="J28" s="224"/>
    </row>
    <row r="29" spans="1:13" s="58" customFormat="1" ht="37.5">
      <c r="A29" s="235" t="s">
        <v>38</v>
      </c>
      <c r="B29" s="181" t="s">
        <v>203</v>
      </c>
      <c r="C29" s="227">
        <v>1.5</v>
      </c>
      <c r="D29" s="257" t="s">
        <v>77</v>
      </c>
      <c r="E29" s="258"/>
      <c r="F29" s="54">
        <f>C29*E29</f>
        <v>0</v>
      </c>
      <c r="G29" s="224"/>
      <c r="H29" s="224"/>
      <c r="I29" s="224"/>
      <c r="J29" s="224"/>
    </row>
    <row r="30" spans="1:13" s="58" customFormat="1" ht="13">
      <c r="A30" s="235"/>
      <c r="B30" s="181"/>
      <c r="C30" s="227"/>
      <c r="D30" s="257"/>
      <c r="E30" s="258"/>
      <c r="F30" s="54"/>
      <c r="G30" s="224"/>
      <c r="H30" s="224"/>
      <c r="I30" s="224"/>
      <c r="J30" s="224"/>
    </row>
    <row r="31" spans="1:13" s="58" customFormat="1" ht="50">
      <c r="A31" s="235" t="s">
        <v>39</v>
      </c>
      <c r="B31" s="260" t="s">
        <v>204</v>
      </c>
      <c r="C31" s="261">
        <v>5</v>
      </c>
      <c r="D31" s="259" t="s">
        <v>11</v>
      </c>
      <c r="E31" s="182"/>
      <c r="F31" s="54">
        <f>C31*E31</f>
        <v>0</v>
      </c>
      <c r="G31" s="224"/>
      <c r="H31" s="224"/>
      <c r="I31" s="224"/>
      <c r="J31" s="224"/>
    </row>
    <row r="32" spans="1:13" s="58" customFormat="1" ht="13">
      <c r="A32" s="235"/>
      <c r="B32" s="226"/>
      <c r="C32" s="227"/>
      <c r="D32" s="238"/>
      <c r="E32" s="12"/>
      <c r="F32" s="39"/>
      <c r="G32" s="224"/>
      <c r="H32" s="224"/>
      <c r="I32" s="224"/>
      <c r="J32" s="224"/>
    </row>
    <row r="33" spans="1:10" s="58" customFormat="1" ht="87.5">
      <c r="A33" s="235" t="s">
        <v>40</v>
      </c>
      <c r="B33" s="226" t="s">
        <v>177</v>
      </c>
      <c r="C33" s="192">
        <v>1</v>
      </c>
      <c r="D33" s="193" t="s">
        <v>18</v>
      </c>
      <c r="E33" s="12"/>
      <c r="F33" s="54">
        <f>C33*E33</f>
        <v>0</v>
      </c>
      <c r="G33" s="224"/>
      <c r="H33" s="224"/>
      <c r="I33" s="224"/>
      <c r="J33" s="224"/>
    </row>
    <row r="34" spans="1:10" s="58" customFormat="1" ht="13">
      <c r="A34" s="235"/>
      <c r="B34" s="226"/>
      <c r="C34" s="227"/>
      <c r="D34" s="227"/>
      <c r="E34" s="1"/>
      <c r="F34" s="55"/>
      <c r="G34" s="224"/>
      <c r="H34" s="224"/>
      <c r="I34" s="224"/>
      <c r="J34" s="224"/>
    </row>
    <row r="35" spans="1:10" s="58" customFormat="1" ht="13.5" thickBot="1">
      <c r="A35" s="262"/>
      <c r="B35" s="263" t="s">
        <v>19</v>
      </c>
      <c r="C35" s="264"/>
      <c r="D35" s="264"/>
      <c r="E35" s="56"/>
      <c r="F35" s="265">
        <f>SUM(F16:F34)</f>
        <v>0</v>
      </c>
      <c r="G35" s="224"/>
      <c r="H35" s="224"/>
      <c r="I35" s="224"/>
      <c r="J35" s="224"/>
    </row>
    <row r="36" spans="1:10" s="58" customFormat="1" ht="13">
      <c r="A36" s="235"/>
      <c r="B36" s="266"/>
      <c r="C36" s="227"/>
      <c r="D36" s="227"/>
      <c r="E36" s="1"/>
      <c r="F36" s="57"/>
      <c r="G36" s="224"/>
      <c r="H36" s="224"/>
      <c r="I36" s="224"/>
      <c r="J36" s="224"/>
    </row>
    <row r="37" spans="1:10" s="58" customFormat="1" ht="13">
      <c r="A37" s="235"/>
      <c r="B37" s="266"/>
      <c r="C37" s="227"/>
      <c r="D37" s="227"/>
      <c r="E37" s="1"/>
      <c r="F37" s="57"/>
      <c r="G37" s="224"/>
      <c r="H37" s="224"/>
      <c r="I37" s="224"/>
      <c r="J37" s="224"/>
    </row>
    <row r="38" spans="1:10" s="58" customFormat="1" ht="13">
      <c r="A38" s="240" t="s">
        <v>14</v>
      </c>
      <c r="B38" s="241" t="s">
        <v>12</v>
      </c>
      <c r="C38" s="230"/>
      <c r="D38" s="230"/>
      <c r="E38" s="53"/>
      <c r="F38" s="243"/>
      <c r="G38" s="224"/>
      <c r="H38" s="224"/>
      <c r="I38" s="224"/>
      <c r="J38" s="224"/>
    </row>
    <row r="39" spans="1:10" s="58" customFormat="1" ht="13.5" thickBot="1">
      <c r="A39" s="262"/>
      <c r="B39" s="267"/>
      <c r="C39" s="264"/>
      <c r="D39" s="264"/>
      <c r="E39" s="56"/>
      <c r="F39" s="268"/>
      <c r="G39" s="224"/>
      <c r="H39" s="224"/>
      <c r="I39" s="224"/>
      <c r="J39" s="224"/>
    </row>
    <row r="40" spans="1:10" s="58" customFormat="1" ht="13">
      <c r="A40" s="244" t="s">
        <v>68</v>
      </c>
      <c r="B40" s="245" t="s">
        <v>21</v>
      </c>
      <c r="C40" s="246" t="s">
        <v>22</v>
      </c>
      <c r="D40" s="247" t="s">
        <v>23</v>
      </c>
      <c r="E40" s="248" t="s">
        <v>24</v>
      </c>
      <c r="F40" s="249" t="s">
        <v>69</v>
      </c>
      <c r="G40" s="224"/>
      <c r="H40" s="224"/>
      <c r="I40" s="224"/>
      <c r="J40" s="224"/>
    </row>
    <row r="41" spans="1:10" s="58" customFormat="1" ht="13">
      <c r="A41" s="235"/>
      <c r="B41" s="269"/>
      <c r="C41" s="227"/>
      <c r="D41" s="227"/>
      <c r="E41" s="12"/>
      <c r="F41" s="238"/>
      <c r="G41" s="224"/>
      <c r="H41" s="224"/>
      <c r="I41" s="224"/>
      <c r="J41" s="224"/>
    </row>
    <row r="42" spans="1:10" s="58" customFormat="1" ht="37.5">
      <c r="A42" s="235" t="s">
        <v>71</v>
      </c>
      <c r="B42" s="42" t="s">
        <v>139</v>
      </c>
      <c r="C42" s="227">
        <v>37</v>
      </c>
      <c r="D42" s="238" t="s">
        <v>77</v>
      </c>
      <c r="E42" s="12"/>
      <c r="F42" s="54">
        <f>C42*E42</f>
        <v>0</v>
      </c>
      <c r="G42" s="224"/>
      <c r="H42" s="224"/>
      <c r="I42" s="224"/>
      <c r="J42" s="224"/>
    </row>
    <row r="43" spans="1:10" s="58" customFormat="1" ht="13">
      <c r="A43" s="235"/>
      <c r="B43" s="42"/>
      <c r="C43" s="227"/>
      <c r="D43" s="238"/>
      <c r="E43" s="12"/>
      <c r="F43" s="54"/>
      <c r="G43" s="224"/>
      <c r="H43" s="224"/>
      <c r="I43" s="224"/>
      <c r="J43" s="224"/>
    </row>
    <row r="44" spans="1:10" s="58" customFormat="1" ht="25">
      <c r="A44" s="235" t="s">
        <v>73</v>
      </c>
      <c r="B44" s="226" t="s">
        <v>150</v>
      </c>
      <c r="C44" s="227">
        <v>7</v>
      </c>
      <c r="D44" s="238" t="s">
        <v>77</v>
      </c>
      <c r="E44" s="12"/>
      <c r="F44" s="54">
        <f>C44*E44</f>
        <v>0</v>
      </c>
      <c r="G44" s="224"/>
      <c r="H44" s="224"/>
      <c r="I44" s="224"/>
      <c r="J44" s="224"/>
    </row>
    <row r="45" spans="1:10" s="58" customFormat="1" ht="13">
      <c r="A45" s="235"/>
      <c r="B45" s="226"/>
      <c r="C45" s="227"/>
      <c r="D45" s="238"/>
      <c r="E45" s="12"/>
      <c r="F45" s="54"/>
      <c r="G45" s="224"/>
      <c r="H45" s="224"/>
      <c r="I45" s="224"/>
      <c r="J45" s="224"/>
    </row>
    <row r="46" spans="1:10" s="58" customFormat="1" ht="37.5">
      <c r="A46" s="235" t="s">
        <v>74</v>
      </c>
      <c r="B46" s="226" t="s">
        <v>151</v>
      </c>
      <c r="C46" s="227">
        <v>94</v>
      </c>
      <c r="D46" s="238" t="s">
        <v>77</v>
      </c>
      <c r="E46" s="12"/>
      <c r="F46" s="54">
        <f>C46*E46</f>
        <v>0</v>
      </c>
      <c r="G46" s="224"/>
      <c r="H46" s="224"/>
      <c r="I46" s="224"/>
      <c r="J46" s="224"/>
    </row>
    <row r="47" spans="1:10" s="58" customFormat="1" ht="13">
      <c r="A47" s="235"/>
      <c r="B47" s="226"/>
      <c r="C47" s="227"/>
      <c r="D47" s="238"/>
      <c r="E47" s="12"/>
      <c r="F47" s="39"/>
      <c r="G47" s="224"/>
      <c r="H47" s="224"/>
      <c r="I47" s="224"/>
      <c r="J47" s="224"/>
    </row>
    <row r="48" spans="1:10" s="58" customFormat="1" ht="50">
      <c r="A48" s="235" t="s">
        <v>75</v>
      </c>
      <c r="B48" s="226" t="s">
        <v>205</v>
      </c>
      <c r="C48" s="227">
        <v>31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</row>
    <row r="49" spans="1:10" s="58" customFormat="1" ht="13">
      <c r="A49" s="235"/>
      <c r="B49" s="42"/>
      <c r="C49" s="227"/>
      <c r="D49" s="238"/>
      <c r="E49" s="12"/>
      <c r="F49" s="39"/>
      <c r="G49" s="224"/>
      <c r="H49" s="224"/>
      <c r="I49" s="224"/>
      <c r="J49" s="224"/>
    </row>
    <row r="50" spans="1:10" s="58" customFormat="1" ht="50">
      <c r="A50" s="235" t="s">
        <v>76</v>
      </c>
      <c r="B50" s="226" t="s">
        <v>272</v>
      </c>
      <c r="C50" s="227">
        <v>233</v>
      </c>
      <c r="D50" s="238" t="s">
        <v>77</v>
      </c>
      <c r="E50" s="388"/>
      <c r="F50" s="54">
        <f>C50*E50</f>
        <v>0</v>
      </c>
      <c r="G50" s="224"/>
      <c r="H50" s="224"/>
      <c r="I50" s="224"/>
      <c r="J50" s="224"/>
    </row>
    <row r="51" spans="1:10" s="58" customFormat="1" ht="13">
      <c r="A51" s="235"/>
      <c r="B51" s="42"/>
      <c r="C51" s="227"/>
      <c r="D51" s="238"/>
      <c r="E51" s="12"/>
      <c r="F51" s="39"/>
      <c r="G51" s="224"/>
      <c r="H51" s="224"/>
      <c r="I51" s="224"/>
      <c r="J51" s="224"/>
    </row>
    <row r="52" spans="1:10" s="58" customFormat="1" ht="37.5">
      <c r="A52" s="235" t="s">
        <v>78</v>
      </c>
      <c r="B52" s="271" t="s">
        <v>152</v>
      </c>
      <c r="C52" s="227">
        <v>53</v>
      </c>
      <c r="D52" s="238" t="s">
        <v>77</v>
      </c>
      <c r="E52" s="272"/>
      <c r="F52" s="54">
        <f>C52*E52</f>
        <v>0</v>
      </c>
      <c r="G52" s="224"/>
      <c r="H52" s="224"/>
      <c r="I52" s="224"/>
      <c r="J52" s="224"/>
    </row>
    <row r="53" spans="1:10" s="58" customFormat="1" ht="13">
      <c r="A53" s="235"/>
      <c r="B53" s="271"/>
      <c r="C53" s="227"/>
      <c r="D53" s="238"/>
      <c r="E53" s="272"/>
      <c r="F53" s="39"/>
      <c r="G53" s="224"/>
      <c r="H53" s="224"/>
      <c r="I53" s="224"/>
      <c r="J53" s="224"/>
    </row>
    <row r="54" spans="1:10" s="58" customFormat="1" ht="50">
      <c r="A54" s="235" t="s">
        <v>79</v>
      </c>
      <c r="B54" s="271" t="s">
        <v>273</v>
      </c>
      <c r="C54" s="227">
        <v>38</v>
      </c>
      <c r="D54" s="238" t="s">
        <v>77</v>
      </c>
      <c r="E54" s="388"/>
      <c r="F54" s="54">
        <f>C54*E54</f>
        <v>0</v>
      </c>
      <c r="G54" s="224"/>
      <c r="H54" s="224"/>
      <c r="I54" s="224"/>
      <c r="J54" s="224"/>
    </row>
    <row r="55" spans="1:10" s="58" customFormat="1" ht="13">
      <c r="A55" s="235"/>
      <c r="B55" s="42"/>
      <c r="C55" s="227"/>
      <c r="D55" s="238"/>
      <c r="E55" s="12"/>
      <c r="F55" s="39"/>
      <c r="G55" s="224"/>
      <c r="H55" s="224"/>
      <c r="I55" s="224"/>
      <c r="J55" s="224"/>
    </row>
    <row r="56" spans="1:10" s="58" customFormat="1" ht="37.5">
      <c r="A56" s="235" t="s">
        <v>80</v>
      </c>
      <c r="B56" s="226" t="s">
        <v>153</v>
      </c>
      <c r="C56" s="227">
        <v>13</v>
      </c>
      <c r="D56" s="238" t="s">
        <v>77</v>
      </c>
      <c r="E56" s="12"/>
      <c r="F56" s="54">
        <f>C56*E56</f>
        <v>0</v>
      </c>
    </row>
    <row r="57" spans="1:10" s="58" customFormat="1" ht="13">
      <c r="A57" s="235"/>
      <c r="B57" s="226"/>
      <c r="C57" s="227"/>
      <c r="D57" s="238"/>
      <c r="E57" s="12"/>
      <c r="F57" s="39"/>
      <c r="G57" s="224"/>
      <c r="H57" s="224"/>
      <c r="I57" s="224"/>
      <c r="J57" s="224"/>
    </row>
    <row r="58" spans="1:10" s="58" customFormat="1" ht="50">
      <c r="A58" s="235" t="s">
        <v>81</v>
      </c>
      <c r="B58" s="226" t="s">
        <v>274</v>
      </c>
      <c r="C58" s="227">
        <v>7</v>
      </c>
      <c r="D58" s="238" t="s">
        <v>77</v>
      </c>
      <c r="E58" s="388"/>
      <c r="F58" s="54">
        <f>C58*E58</f>
        <v>0</v>
      </c>
      <c r="G58" s="224"/>
      <c r="H58" s="224"/>
      <c r="I58" s="224"/>
      <c r="J58" s="224"/>
    </row>
    <row r="59" spans="1:10" s="58" customFormat="1" ht="13">
      <c r="A59" s="235"/>
      <c r="B59" s="226"/>
      <c r="C59" s="227"/>
      <c r="D59" s="273"/>
      <c r="E59" s="12"/>
      <c r="F59" s="39"/>
      <c r="G59" s="224"/>
      <c r="H59" s="224"/>
      <c r="I59" s="224"/>
      <c r="J59" s="224"/>
    </row>
    <row r="60" spans="1:10" s="58" customFormat="1" ht="37.5">
      <c r="A60" s="235" t="s">
        <v>82</v>
      </c>
      <c r="B60" s="226" t="s">
        <v>154</v>
      </c>
      <c r="C60" s="227">
        <v>19</v>
      </c>
      <c r="D60" s="238" t="s">
        <v>77</v>
      </c>
      <c r="E60" s="12"/>
      <c r="F60" s="54">
        <f>C60*E60</f>
        <v>0</v>
      </c>
      <c r="G60" s="224"/>
      <c r="H60" s="224"/>
      <c r="I60" s="224"/>
      <c r="J60" s="224"/>
    </row>
    <row r="61" spans="1:10" s="58" customFormat="1" ht="13">
      <c r="A61" s="235"/>
      <c r="B61" s="226"/>
      <c r="C61" s="227"/>
      <c r="D61" s="238"/>
      <c r="E61" s="12"/>
      <c r="F61" s="54"/>
      <c r="G61" s="224"/>
      <c r="H61" s="224"/>
      <c r="I61" s="224"/>
      <c r="J61" s="224"/>
    </row>
    <row r="62" spans="1:10" s="58" customFormat="1" ht="50">
      <c r="A62" s="235" t="s">
        <v>83</v>
      </c>
      <c r="B62" s="226" t="s">
        <v>275</v>
      </c>
      <c r="C62" s="227">
        <v>2</v>
      </c>
      <c r="D62" s="238" t="s">
        <v>77</v>
      </c>
      <c r="E62" s="388"/>
      <c r="F62" s="54">
        <f>C62*E62</f>
        <v>0</v>
      </c>
      <c r="G62" s="224"/>
      <c r="H62" s="224"/>
      <c r="I62" s="224"/>
      <c r="J62" s="224"/>
    </row>
    <row r="63" spans="1:10" s="58" customFormat="1" ht="13">
      <c r="A63" s="235"/>
      <c r="B63" s="226"/>
      <c r="C63" s="227"/>
      <c r="D63" s="238"/>
      <c r="E63" s="12"/>
      <c r="F63" s="54"/>
      <c r="G63" s="224"/>
      <c r="H63" s="224"/>
      <c r="I63" s="224"/>
      <c r="J63" s="224"/>
    </row>
    <row r="64" spans="1:10" s="58" customFormat="1" ht="37.5">
      <c r="A64" s="235" t="s">
        <v>92</v>
      </c>
      <c r="B64" s="274" t="s">
        <v>45</v>
      </c>
      <c r="C64" s="275">
        <v>2</v>
      </c>
      <c r="D64" s="276" t="s">
        <v>72</v>
      </c>
      <c r="E64" s="393"/>
      <c r="F64" s="54">
        <f>C64*E64</f>
        <v>0</v>
      </c>
      <c r="G64" s="224"/>
      <c r="H64" s="224"/>
      <c r="I64" s="224"/>
      <c r="J64" s="224"/>
    </row>
    <row r="65" spans="1:10" s="58" customFormat="1" ht="13">
      <c r="A65" s="235"/>
      <c r="B65" s="226"/>
      <c r="C65" s="227"/>
      <c r="D65" s="227"/>
      <c r="E65" s="12"/>
      <c r="F65" s="238"/>
      <c r="G65" s="224"/>
      <c r="H65" s="224"/>
      <c r="I65" s="224"/>
      <c r="J65" s="224"/>
    </row>
    <row r="66" spans="1:10" s="58" customFormat="1" ht="25">
      <c r="A66" s="235" t="s">
        <v>93</v>
      </c>
      <c r="B66" s="42" t="s">
        <v>117</v>
      </c>
      <c r="C66" s="227">
        <v>101</v>
      </c>
      <c r="D66" s="238" t="s">
        <v>70</v>
      </c>
      <c r="E66" s="1"/>
      <c r="F66" s="54">
        <f>C66*E66</f>
        <v>0</v>
      </c>
      <c r="G66" s="224"/>
      <c r="H66" s="224"/>
    </row>
    <row r="67" spans="1:10" s="58" customFormat="1" ht="13">
      <c r="A67" s="235"/>
      <c r="B67" s="42"/>
      <c r="C67" s="227"/>
      <c r="D67" s="238"/>
      <c r="E67" s="1"/>
      <c r="F67" s="39"/>
      <c r="G67" s="224"/>
      <c r="H67" s="224"/>
      <c r="I67" s="224"/>
      <c r="J67" s="224"/>
    </row>
    <row r="68" spans="1:10" s="58" customFormat="1" ht="25">
      <c r="A68" s="235" t="s">
        <v>94</v>
      </c>
      <c r="B68" s="42" t="s">
        <v>155</v>
      </c>
      <c r="C68" s="227">
        <v>55</v>
      </c>
      <c r="D68" s="238" t="s">
        <v>70</v>
      </c>
      <c r="E68" s="1"/>
      <c r="F68" s="54">
        <f>C68*E68</f>
        <v>0</v>
      </c>
      <c r="G68" s="224"/>
      <c r="H68" s="224"/>
      <c r="I68" s="224"/>
      <c r="J68" s="224"/>
    </row>
    <row r="69" spans="1:10" s="58" customFormat="1" ht="13">
      <c r="A69" s="235"/>
      <c r="B69" s="226"/>
      <c r="C69" s="227"/>
      <c r="D69" s="227"/>
      <c r="E69" s="12"/>
      <c r="F69" s="238"/>
      <c r="G69" s="224"/>
      <c r="H69" s="224"/>
      <c r="I69" s="224"/>
      <c r="J69" s="224"/>
    </row>
    <row r="70" spans="1:10" s="58" customFormat="1" ht="50">
      <c r="A70" s="235" t="s">
        <v>95</v>
      </c>
      <c r="B70" s="42" t="s">
        <v>206</v>
      </c>
      <c r="C70" s="227">
        <v>116</v>
      </c>
      <c r="D70" s="238" t="s">
        <v>77</v>
      </c>
      <c r="E70" s="1"/>
      <c r="F70" s="54">
        <f>C70*E70</f>
        <v>0</v>
      </c>
      <c r="G70" s="224"/>
      <c r="H70" s="224"/>
      <c r="I70" s="224"/>
      <c r="J70" s="224"/>
    </row>
    <row r="71" spans="1:10" s="58" customFormat="1" ht="13">
      <c r="A71" s="235"/>
      <c r="B71" s="42"/>
      <c r="C71" s="227"/>
      <c r="D71" s="238"/>
      <c r="E71" s="1"/>
      <c r="F71" s="39"/>
      <c r="G71" s="224"/>
      <c r="H71" s="224"/>
      <c r="I71" s="224"/>
      <c r="J71" s="224"/>
    </row>
    <row r="72" spans="1:10" s="58" customFormat="1" ht="50">
      <c r="A72" s="235" t="s">
        <v>96</v>
      </c>
      <c r="B72" s="42" t="s">
        <v>207</v>
      </c>
      <c r="C72" s="227">
        <v>21</v>
      </c>
      <c r="D72" s="238" t="s">
        <v>77</v>
      </c>
      <c r="E72" s="1"/>
      <c r="F72" s="54">
        <f>C72*E72</f>
        <v>0</v>
      </c>
      <c r="G72" s="224"/>
      <c r="H72" s="224"/>
      <c r="I72" s="224"/>
      <c r="J72" s="224"/>
    </row>
    <row r="73" spans="1:10" s="58" customFormat="1" ht="13">
      <c r="A73" s="235"/>
      <c r="B73" s="42"/>
      <c r="C73" s="227"/>
      <c r="D73" s="238"/>
      <c r="E73" s="1"/>
      <c r="F73" s="39"/>
      <c r="G73" s="224"/>
      <c r="H73" s="224"/>
      <c r="I73" s="224"/>
      <c r="J73" s="224"/>
    </row>
    <row r="74" spans="1:10" s="58" customFormat="1" ht="37.5">
      <c r="A74" s="235" t="s">
        <v>97</v>
      </c>
      <c r="B74" s="226" t="s">
        <v>156</v>
      </c>
      <c r="C74" s="227">
        <v>107</v>
      </c>
      <c r="D74" s="238" t="s">
        <v>77</v>
      </c>
      <c r="E74" s="1"/>
      <c r="F74" s="54">
        <f>C74*E74</f>
        <v>0</v>
      </c>
      <c r="G74" s="224"/>
      <c r="H74" s="224"/>
      <c r="I74" s="224"/>
      <c r="J74" s="224"/>
    </row>
    <row r="75" spans="1:10" s="58" customFormat="1" ht="13">
      <c r="A75" s="235"/>
      <c r="B75" s="226"/>
      <c r="C75" s="227"/>
      <c r="D75" s="238"/>
      <c r="E75" s="1"/>
      <c r="F75" s="54"/>
      <c r="G75" s="224"/>
      <c r="H75" s="224"/>
      <c r="I75" s="224"/>
      <c r="J75" s="224"/>
    </row>
    <row r="76" spans="1:10" s="58" customFormat="1" ht="50">
      <c r="A76" s="235" t="s">
        <v>98</v>
      </c>
      <c r="B76" s="226" t="s">
        <v>141</v>
      </c>
      <c r="C76" s="227">
        <v>31</v>
      </c>
      <c r="D76" s="238" t="s">
        <v>77</v>
      </c>
      <c r="E76" s="1"/>
      <c r="F76" s="54">
        <f>C76*E76</f>
        <v>0</v>
      </c>
      <c r="G76" s="224"/>
      <c r="H76" s="224"/>
      <c r="I76" s="224"/>
      <c r="J76" s="224"/>
    </row>
    <row r="77" spans="1:10" s="58" customFormat="1" ht="13">
      <c r="A77" s="235"/>
      <c r="B77" s="226"/>
      <c r="C77" s="227"/>
      <c r="D77" s="238"/>
      <c r="E77" s="1"/>
      <c r="F77" s="54"/>
      <c r="G77" s="224"/>
      <c r="H77" s="224"/>
      <c r="I77" s="224"/>
      <c r="J77" s="224"/>
    </row>
    <row r="78" spans="1:10" s="58" customFormat="1" ht="25">
      <c r="A78" s="235" t="s">
        <v>99</v>
      </c>
      <c r="B78" s="226" t="s">
        <v>157</v>
      </c>
      <c r="C78" s="227">
        <v>102</v>
      </c>
      <c r="D78" s="238" t="s">
        <v>77</v>
      </c>
      <c r="E78" s="1"/>
      <c r="F78" s="54">
        <f>C78*E78</f>
        <v>0</v>
      </c>
      <c r="G78" s="224"/>
      <c r="H78" s="224"/>
      <c r="I78" s="224"/>
      <c r="J78" s="224"/>
    </row>
    <row r="79" spans="1:10" s="58" customFormat="1" ht="13">
      <c r="A79" s="235"/>
      <c r="B79" s="226"/>
      <c r="C79" s="227"/>
      <c r="D79" s="238"/>
      <c r="E79" s="1"/>
      <c r="F79" s="39"/>
      <c r="G79" s="224"/>
      <c r="H79" s="224"/>
      <c r="I79" s="224"/>
      <c r="J79" s="224"/>
    </row>
    <row r="80" spans="1:10" s="58" customFormat="1" ht="37.5">
      <c r="A80" s="235" t="s">
        <v>158</v>
      </c>
      <c r="B80" s="226" t="s">
        <v>159</v>
      </c>
      <c r="C80" s="227">
        <v>40</v>
      </c>
      <c r="D80" s="238" t="s">
        <v>77</v>
      </c>
      <c r="E80" s="389"/>
      <c r="F80" s="54">
        <f>C80*E80</f>
        <v>0</v>
      </c>
      <c r="G80" s="224"/>
      <c r="H80" s="224"/>
      <c r="I80" s="224"/>
      <c r="J80" s="224"/>
    </row>
    <row r="81" spans="1:10" s="58" customFormat="1" ht="13">
      <c r="A81" s="235"/>
      <c r="B81" s="226"/>
      <c r="C81" s="277"/>
      <c r="D81" s="278"/>
      <c r="E81" s="1"/>
      <c r="F81" s="183"/>
      <c r="G81" s="224"/>
      <c r="H81" s="224"/>
      <c r="I81" s="224"/>
      <c r="J81" s="224"/>
    </row>
    <row r="82" spans="1:10" s="58" customFormat="1" ht="37.5">
      <c r="A82" s="235" t="s">
        <v>160</v>
      </c>
      <c r="B82" s="226" t="s">
        <v>118</v>
      </c>
      <c r="C82" s="227">
        <v>18</v>
      </c>
      <c r="D82" s="238" t="s">
        <v>77</v>
      </c>
      <c r="E82" s="389"/>
      <c r="F82" s="54">
        <f>C82*E82</f>
        <v>0</v>
      </c>
      <c r="G82" s="224"/>
      <c r="H82" s="224"/>
      <c r="I82" s="224"/>
      <c r="J82" s="224"/>
    </row>
    <row r="83" spans="1:10" s="58" customFormat="1" ht="13">
      <c r="A83" s="235"/>
      <c r="B83" s="226"/>
      <c r="C83" s="227"/>
      <c r="D83" s="238"/>
      <c r="E83" s="1"/>
      <c r="F83" s="54"/>
      <c r="G83" s="224"/>
      <c r="H83" s="224"/>
      <c r="I83" s="224"/>
      <c r="J83" s="224"/>
    </row>
    <row r="84" spans="1:10" s="58" customFormat="1" ht="162.5">
      <c r="A84" s="235" t="s">
        <v>161</v>
      </c>
      <c r="B84" s="279" t="s">
        <v>286</v>
      </c>
      <c r="C84" s="227">
        <v>79</v>
      </c>
      <c r="D84" s="238" t="s">
        <v>77</v>
      </c>
      <c r="E84" s="389"/>
      <c r="F84" s="54">
        <f>C84*E84</f>
        <v>0</v>
      </c>
      <c r="G84" s="224"/>
      <c r="H84" s="224"/>
      <c r="I84" s="224"/>
      <c r="J84" s="224"/>
    </row>
    <row r="85" spans="1:10" s="58" customFormat="1" ht="13">
      <c r="A85" s="235"/>
      <c r="B85" s="226"/>
      <c r="C85" s="227"/>
      <c r="D85" s="238"/>
      <c r="E85" s="1"/>
      <c r="F85" s="54"/>
      <c r="G85" s="224"/>
      <c r="H85" s="224"/>
      <c r="I85" s="224"/>
      <c r="J85" s="224"/>
    </row>
    <row r="86" spans="1:10" s="58" customFormat="1" ht="25">
      <c r="A86" s="235" t="s">
        <v>162</v>
      </c>
      <c r="B86" s="226" t="s">
        <v>163</v>
      </c>
      <c r="C86" s="227">
        <v>44</v>
      </c>
      <c r="D86" s="238" t="s">
        <v>77</v>
      </c>
      <c r="E86" s="1"/>
      <c r="F86" s="54">
        <f>C86*E86</f>
        <v>0</v>
      </c>
      <c r="G86" s="224"/>
      <c r="H86" s="224"/>
      <c r="I86" s="224"/>
      <c r="J86" s="224"/>
    </row>
    <row r="87" spans="1:10" s="58" customFormat="1" ht="13">
      <c r="A87" s="235"/>
      <c r="B87" s="226"/>
      <c r="C87" s="227"/>
      <c r="D87" s="238"/>
      <c r="E87" s="1"/>
      <c r="F87" s="39"/>
      <c r="G87" s="224"/>
      <c r="H87" s="224"/>
      <c r="I87" s="224"/>
      <c r="J87" s="224"/>
    </row>
    <row r="88" spans="1:10" s="58" customFormat="1" ht="25">
      <c r="A88" s="235" t="s">
        <v>164</v>
      </c>
      <c r="B88" s="44" t="s">
        <v>6</v>
      </c>
      <c r="C88" s="192">
        <v>481</v>
      </c>
      <c r="D88" s="238" t="s">
        <v>70</v>
      </c>
      <c r="E88" s="184"/>
      <c r="F88" s="54">
        <f>C88*E88</f>
        <v>0</v>
      </c>
      <c r="G88" s="224"/>
      <c r="H88" s="224"/>
      <c r="I88" s="224"/>
      <c r="J88" s="224"/>
    </row>
    <row r="89" spans="1:10" s="58" customFormat="1" ht="13">
      <c r="A89" s="235"/>
      <c r="B89" s="226"/>
      <c r="C89" s="227"/>
      <c r="D89" s="227"/>
      <c r="E89" s="12"/>
      <c r="F89" s="39"/>
      <c r="G89" s="224"/>
      <c r="H89" s="224"/>
      <c r="I89" s="224"/>
      <c r="J89" s="224"/>
    </row>
    <row r="90" spans="1:10" s="58" customFormat="1" ht="13.5" thickBot="1">
      <c r="A90" s="262"/>
      <c r="B90" s="263" t="s">
        <v>119</v>
      </c>
      <c r="C90" s="280"/>
      <c r="D90" s="281"/>
      <c r="E90" s="282"/>
      <c r="F90" s="265">
        <f>SUM(F41:F89)</f>
        <v>0</v>
      </c>
      <c r="G90" s="224"/>
      <c r="H90" s="224"/>
      <c r="I90" s="224"/>
      <c r="J90" s="224"/>
    </row>
    <row r="91" spans="1:10" s="58" customFormat="1" ht="13">
      <c r="A91" s="235"/>
      <c r="B91" s="266"/>
      <c r="C91" s="283"/>
      <c r="D91" s="224"/>
      <c r="E91" s="258"/>
      <c r="F91" s="57"/>
      <c r="G91" s="224"/>
      <c r="H91" s="224"/>
      <c r="I91" s="224"/>
      <c r="J91" s="224"/>
    </row>
    <row r="92" spans="1:10" s="58" customFormat="1" ht="13">
      <c r="A92" s="235"/>
      <c r="B92" s="266"/>
      <c r="C92" s="283"/>
      <c r="D92" s="224"/>
      <c r="E92" s="258"/>
      <c r="F92" s="57"/>
      <c r="G92" s="224"/>
      <c r="H92" s="224"/>
      <c r="I92" s="224"/>
      <c r="J92" s="224"/>
    </row>
    <row r="93" spans="1:10" s="58" customFormat="1" ht="13">
      <c r="A93" s="240" t="s">
        <v>15</v>
      </c>
      <c r="B93" s="241" t="s">
        <v>30</v>
      </c>
      <c r="C93" s="230"/>
      <c r="D93" s="230"/>
      <c r="E93" s="53"/>
      <c r="F93" s="243"/>
      <c r="G93" s="224"/>
      <c r="H93" s="224"/>
      <c r="I93" s="224"/>
      <c r="J93" s="224"/>
    </row>
    <row r="94" spans="1:10" s="58" customFormat="1" ht="13.5" thickBot="1">
      <c r="A94" s="235"/>
      <c r="B94" s="226"/>
      <c r="C94" s="227"/>
      <c r="D94" s="227"/>
      <c r="E94" s="12"/>
      <c r="F94" s="238"/>
      <c r="G94" s="224"/>
      <c r="H94" s="224"/>
      <c r="I94" s="224"/>
      <c r="J94" s="224"/>
    </row>
    <row r="95" spans="1:10" s="58" customFormat="1" ht="13">
      <c r="A95" s="244" t="s">
        <v>68</v>
      </c>
      <c r="B95" s="245" t="s">
        <v>21</v>
      </c>
      <c r="C95" s="246" t="s">
        <v>22</v>
      </c>
      <c r="D95" s="247" t="s">
        <v>23</v>
      </c>
      <c r="E95" s="248" t="s">
        <v>24</v>
      </c>
      <c r="F95" s="249" t="s">
        <v>69</v>
      </c>
      <c r="G95" s="224"/>
      <c r="H95" s="224"/>
      <c r="I95" s="224"/>
      <c r="J95" s="224"/>
    </row>
    <row r="96" spans="1:10" s="58" customFormat="1" ht="13">
      <c r="A96" s="235"/>
      <c r="B96" s="226"/>
      <c r="C96" s="227"/>
      <c r="D96" s="227"/>
      <c r="E96" s="12"/>
      <c r="F96" s="238"/>
      <c r="G96" s="224"/>
      <c r="H96" s="224"/>
      <c r="I96" s="224"/>
      <c r="J96" s="224"/>
    </row>
    <row r="97" spans="1:10" s="58" customFormat="1" ht="57.5">
      <c r="A97" s="235" t="s">
        <v>29</v>
      </c>
      <c r="B97" s="284" t="s">
        <v>165</v>
      </c>
      <c r="C97" s="227">
        <v>36</v>
      </c>
      <c r="D97" s="238" t="s">
        <v>11</v>
      </c>
      <c r="E97" s="12"/>
      <c r="F97" s="54">
        <f>C97*E97</f>
        <v>0</v>
      </c>
      <c r="G97" s="224"/>
      <c r="H97" s="224"/>
      <c r="I97" s="224"/>
      <c r="J97" s="224"/>
    </row>
    <row r="98" spans="1:10" s="58" customFormat="1" ht="13">
      <c r="A98" s="235"/>
      <c r="B98" s="226"/>
      <c r="C98" s="227"/>
      <c r="D98" s="238"/>
      <c r="E98" s="12"/>
      <c r="F98" s="54"/>
      <c r="G98" s="224"/>
      <c r="H98" s="224"/>
      <c r="I98" s="224"/>
      <c r="J98" s="224"/>
    </row>
    <row r="99" spans="1:10" s="58" customFormat="1" ht="66" customHeight="1">
      <c r="A99" s="235" t="s">
        <v>84</v>
      </c>
      <c r="B99" s="226" t="s">
        <v>292</v>
      </c>
      <c r="C99" s="227">
        <v>31</v>
      </c>
      <c r="D99" s="238" t="s">
        <v>11</v>
      </c>
      <c r="E99" s="188"/>
      <c r="F99" s="54">
        <f>C99*E99</f>
        <v>0</v>
      </c>
      <c r="G99" s="224"/>
      <c r="H99" s="224"/>
      <c r="I99" s="224"/>
    </row>
    <row r="100" spans="1:10" s="58" customFormat="1" ht="13">
      <c r="A100" s="235"/>
      <c r="B100" s="226"/>
      <c r="C100" s="227"/>
      <c r="D100" s="238"/>
      <c r="E100" s="12"/>
      <c r="F100" s="54"/>
      <c r="G100" s="224"/>
      <c r="H100" s="224"/>
      <c r="I100" s="224"/>
    </row>
    <row r="101" spans="1:10" s="58" customFormat="1" ht="66" customHeight="1">
      <c r="A101" s="235" t="s">
        <v>100</v>
      </c>
      <c r="B101" s="226" t="s">
        <v>293</v>
      </c>
      <c r="C101" s="227">
        <v>105</v>
      </c>
      <c r="D101" s="238" t="s">
        <v>11</v>
      </c>
      <c r="E101" s="12"/>
      <c r="F101" s="54">
        <f>C101*E101</f>
        <v>0</v>
      </c>
      <c r="G101" s="224"/>
      <c r="H101" s="224"/>
      <c r="I101" s="224"/>
    </row>
    <row r="102" spans="1:10" s="58" customFormat="1" ht="13">
      <c r="A102" s="235"/>
      <c r="B102" s="226"/>
      <c r="C102" s="227"/>
      <c r="D102" s="227"/>
      <c r="E102" s="12"/>
      <c r="F102" s="238"/>
      <c r="G102" s="224"/>
      <c r="H102" s="224"/>
      <c r="I102" s="224"/>
      <c r="J102" s="224"/>
    </row>
    <row r="103" spans="1:10" s="58" customFormat="1" ht="62.5">
      <c r="A103" s="235" t="s">
        <v>103</v>
      </c>
      <c r="B103" s="226" t="s">
        <v>294</v>
      </c>
      <c r="C103" s="227"/>
      <c r="D103" s="238"/>
      <c r="E103" s="12"/>
      <c r="F103" s="39"/>
      <c r="G103" s="224"/>
      <c r="H103" s="224"/>
      <c r="I103" s="224"/>
      <c r="J103" s="224"/>
    </row>
    <row r="104" spans="1:10" s="58" customFormat="1" ht="13">
      <c r="A104" s="235"/>
      <c r="B104" s="226"/>
      <c r="C104" s="227"/>
      <c r="D104" s="238"/>
      <c r="E104" s="12"/>
      <c r="F104" s="39"/>
      <c r="G104" s="224"/>
      <c r="H104" s="224"/>
      <c r="I104" s="224"/>
      <c r="J104" s="224"/>
    </row>
    <row r="105" spans="1:10" s="58" customFormat="1" ht="13">
      <c r="A105" s="235"/>
      <c r="B105" s="44" t="s">
        <v>120</v>
      </c>
      <c r="C105" s="192">
        <v>2</v>
      </c>
      <c r="D105" s="193" t="s">
        <v>18</v>
      </c>
      <c r="E105" s="184"/>
      <c r="F105" s="54">
        <f t="shared" ref="F105:F108" si="0">C105*E105</f>
        <v>0</v>
      </c>
      <c r="G105" s="224"/>
      <c r="H105" s="224"/>
      <c r="I105" s="224"/>
      <c r="J105" s="224"/>
    </row>
    <row r="106" spans="1:10" s="58" customFormat="1" ht="13">
      <c r="A106" s="235"/>
      <c r="B106" s="226" t="s">
        <v>166</v>
      </c>
      <c r="C106" s="192">
        <v>2</v>
      </c>
      <c r="D106" s="193" t="s">
        <v>18</v>
      </c>
      <c r="E106" s="184"/>
      <c r="F106" s="54">
        <f t="shared" si="0"/>
        <v>0</v>
      </c>
      <c r="G106" s="224"/>
      <c r="H106" s="224"/>
      <c r="I106" s="224"/>
      <c r="J106" s="224"/>
    </row>
    <row r="107" spans="1:10" s="58" customFormat="1" ht="13">
      <c r="A107" s="235"/>
      <c r="B107" s="226" t="s">
        <v>178</v>
      </c>
      <c r="C107" s="192">
        <v>1</v>
      </c>
      <c r="D107" s="193" t="s">
        <v>18</v>
      </c>
      <c r="E107" s="184"/>
      <c r="F107" s="54">
        <f t="shared" si="0"/>
        <v>0</v>
      </c>
      <c r="G107" s="224"/>
      <c r="H107" s="224"/>
      <c r="I107" s="224"/>
      <c r="J107" s="224"/>
    </row>
    <row r="108" spans="1:10" s="58" customFormat="1" ht="13">
      <c r="A108" s="235"/>
      <c r="B108" s="226" t="s">
        <v>208</v>
      </c>
      <c r="C108" s="192">
        <v>4</v>
      </c>
      <c r="D108" s="193" t="s">
        <v>18</v>
      </c>
      <c r="E108" s="184"/>
      <c r="F108" s="54">
        <f t="shared" si="0"/>
        <v>0</v>
      </c>
      <c r="G108" s="224"/>
      <c r="H108" s="224"/>
      <c r="I108" s="224"/>
      <c r="J108" s="224"/>
    </row>
    <row r="109" spans="1:10" s="58" customFormat="1" ht="13">
      <c r="A109" s="235"/>
      <c r="B109" s="226"/>
      <c r="C109" s="192"/>
      <c r="D109" s="193"/>
      <c r="E109" s="184"/>
      <c r="F109" s="54"/>
      <c r="G109" s="224"/>
      <c r="H109" s="224"/>
      <c r="I109" s="224"/>
      <c r="J109" s="224"/>
    </row>
    <row r="110" spans="1:10" s="58" customFormat="1" ht="187.5">
      <c r="A110" s="235" t="s">
        <v>104</v>
      </c>
      <c r="B110" s="194" t="s">
        <v>167</v>
      </c>
      <c r="C110" s="192"/>
      <c r="D110" s="193"/>
      <c r="E110" s="184"/>
      <c r="F110" s="54"/>
      <c r="G110" s="224"/>
      <c r="H110" s="224"/>
      <c r="I110" s="224"/>
      <c r="J110" s="224"/>
    </row>
    <row r="111" spans="1:10" s="58" customFormat="1" ht="13">
      <c r="A111" s="235"/>
      <c r="B111" s="226" t="s">
        <v>133</v>
      </c>
      <c r="C111" s="192">
        <v>2</v>
      </c>
      <c r="D111" s="193" t="s">
        <v>18</v>
      </c>
      <c r="E111" s="184"/>
      <c r="F111" s="54">
        <f t="shared" ref="F111" si="1">C111*E111</f>
        <v>0</v>
      </c>
      <c r="G111" s="224"/>
      <c r="H111" s="224"/>
      <c r="I111" s="224"/>
      <c r="J111" s="224"/>
    </row>
    <row r="112" spans="1:10" s="58" customFormat="1" ht="13">
      <c r="A112" s="235"/>
      <c r="B112" s="226"/>
      <c r="C112" s="192"/>
      <c r="D112" s="193"/>
      <c r="E112" s="184"/>
      <c r="F112" s="54"/>
      <c r="G112" s="224"/>
      <c r="H112" s="224"/>
      <c r="I112" s="224"/>
      <c r="J112" s="224"/>
    </row>
    <row r="113" spans="1:10" s="58" customFormat="1" ht="200" customHeight="1">
      <c r="A113" s="235" t="s">
        <v>105</v>
      </c>
      <c r="B113" s="194" t="s">
        <v>176</v>
      </c>
      <c r="C113" s="192"/>
      <c r="D113" s="193"/>
      <c r="E113" s="184"/>
      <c r="F113" s="54"/>
      <c r="G113" s="224"/>
      <c r="H113" s="224"/>
      <c r="I113" s="224"/>
      <c r="J113" s="224"/>
    </row>
    <row r="114" spans="1:10" s="58" customFormat="1" ht="13">
      <c r="A114" s="235"/>
      <c r="B114" s="226" t="s">
        <v>209</v>
      </c>
      <c r="C114" s="192">
        <v>1</v>
      </c>
      <c r="D114" s="193" t="s">
        <v>18</v>
      </c>
      <c r="E114" s="184"/>
      <c r="F114" s="54">
        <f t="shared" ref="F114" si="2">C114*E114</f>
        <v>0</v>
      </c>
      <c r="G114" s="224"/>
      <c r="H114" s="224"/>
      <c r="I114" s="224"/>
      <c r="J114" s="224"/>
    </row>
    <row r="115" spans="1:10" s="58" customFormat="1" ht="13">
      <c r="A115" s="235"/>
      <c r="B115" s="226"/>
      <c r="C115" s="192"/>
      <c r="D115" s="193"/>
      <c r="E115" s="184"/>
      <c r="F115" s="54"/>
      <c r="G115" s="224"/>
      <c r="H115" s="224"/>
      <c r="I115" s="224"/>
      <c r="J115" s="224"/>
    </row>
    <row r="116" spans="1:10" s="58" customFormat="1" ht="25">
      <c r="A116" s="285" t="s">
        <v>106</v>
      </c>
      <c r="B116" s="42" t="s">
        <v>290</v>
      </c>
      <c r="C116" s="189">
        <v>4</v>
      </c>
      <c r="D116" s="286" t="s">
        <v>18</v>
      </c>
      <c r="E116" s="184"/>
      <c r="F116" s="54">
        <f>C116*E116</f>
        <v>0</v>
      </c>
      <c r="G116" s="224"/>
      <c r="H116" s="224"/>
      <c r="I116" s="224"/>
      <c r="J116" s="224"/>
    </row>
    <row r="117" spans="1:10" s="58" customFormat="1" ht="13">
      <c r="A117" s="235"/>
      <c r="B117" s="44"/>
      <c r="C117" s="192"/>
      <c r="D117" s="193"/>
      <c r="E117" s="184"/>
      <c r="F117" s="39"/>
      <c r="G117" s="224"/>
      <c r="H117" s="224"/>
      <c r="I117" s="224"/>
      <c r="J117" s="224"/>
    </row>
    <row r="118" spans="1:10" s="58" customFormat="1" ht="75">
      <c r="A118" s="285" t="s">
        <v>107</v>
      </c>
      <c r="B118" s="194" t="s">
        <v>295</v>
      </c>
      <c r="C118" s="192">
        <v>3</v>
      </c>
      <c r="D118" s="193" t="s">
        <v>18</v>
      </c>
      <c r="E118" s="184"/>
      <c r="F118" s="54">
        <f>C118*E118</f>
        <v>0</v>
      </c>
      <c r="G118" s="224"/>
      <c r="H118" s="224"/>
      <c r="I118" s="224"/>
      <c r="J118" s="224"/>
    </row>
    <row r="119" spans="1:10" s="58" customFormat="1" ht="13">
      <c r="A119" s="235"/>
      <c r="B119" s="44"/>
      <c r="C119" s="192"/>
      <c r="D119" s="193"/>
      <c r="E119" s="184"/>
      <c r="F119" s="54"/>
      <c r="G119" s="224"/>
      <c r="H119" s="224"/>
      <c r="I119" s="224"/>
      <c r="J119" s="224"/>
    </row>
    <row r="120" spans="1:10" s="58" customFormat="1" ht="37.5">
      <c r="A120" s="285" t="s">
        <v>108</v>
      </c>
      <c r="B120" s="44" t="s">
        <v>142</v>
      </c>
      <c r="C120" s="192">
        <v>7</v>
      </c>
      <c r="D120" s="193" t="s">
        <v>18</v>
      </c>
      <c r="E120" s="184"/>
      <c r="F120" s="54">
        <f>C120*E120</f>
        <v>0</v>
      </c>
      <c r="G120" s="224"/>
      <c r="H120" s="224"/>
      <c r="I120" s="224"/>
      <c r="J120" s="224"/>
    </row>
    <row r="121" spans="1:10" s="58" customFormat="1" ht="13">
      <c r="A121" s="235"/>
      <c r="B121" s="44"/>
      <c r="C121" s="192"/>
      <c r="D121" s="193"/>
      <c r="E121" s="184"/>
      <c r="F121" s="54"/>
      <c r="G121" s="224"/>
      <c r="H121" s="224"/>
      <c r="I121" s="224"/>
      <c r="J121" s="224"/>
    </row>
    <row r="122" spans="1:10" s="58" customFormat="1" ht="37.5">
      <c r="A122" s="285" t="s">
        <v>109</v>
      </c>
      <c r="B122" s="44" t="s">
        <v>123</v>
      </c>
      <c r="C122" s="192">
        <v>7</v>
      </c>
      <c r="D122" s="193" t="s">
        <v>18</v>
      </c>
      <c r="E122" s="397"/>
      <c r="F122" s="54">
        <f>C122*E122</f>
        <v>0</v>
      </c>
      <c r="G122" s="224"/>
      <c r="H122" s="224"/>
      <c r="I122" s="224"/>
      <c r="J122" s="224"/>
    </row>
    <row r="123" spans="1:10" s="58" customFormat="1" ht="13">
      <c r="A123" s="235"/>
      <c r="B123" s="44"/>
      <c r="C123" s="192"/>
      <c r="D123" s="193"/>
      <c r="E123" s="184"/>
      <c r="F123" s="54"/>
      <c r="G123" s="224"/>
      <c r="H123" s="224"/>
      <c r="I123" s="224"/>
      <c r="J123" s="224"/>
    </row>
    <row r="124" spans="1:10" s="58" customFormat="1" ht="25">
      <c r="A124" s="285" t="s">
        <v>110</v>
      </c>
      <c r="B124" s="171" t="s">
        <v>46</v>
      </c>
      <c r="C124" s="189">
        <v>1</v>
      </c>
      <c r="D124" s="190" t="s">
        <v>18</v>
      </c>
      <c r="E124" s="191"/>
      <c r="F124" s="54">
        <f>C124*E124</f>
        <v>0</v>
      </c>
      <c r="G124" s="224"/>
      <c r="H124" s="224"/>
      <c r="I124" s="224"/>
      <c r="J124" s="224"/>
    </row>
    <row r="125" spans="1:10" s="58" customFormat="1" ht="13">
      <c r="A125" s="235"/>
      <c r="B125" s="171"/>
      <c r="C125" s="189"/>
      <c r="D125" s="190"/>
      <c r="E125" s="191"/>
      <c r="F125" s="54"/>
      <c r="G125" s="287"/>
      <c r="H125" s="287"/>
      <c r="I125" s="287"/>
      <c r="J125" s="287"/>
    </row>
    <row r="126" spans="1:10" s="58" customFormat="1" ht="253" customHeight="1">
      <c r="A126" s="285" t="s">
        <v>111</v>
      </c>
      <c r="B126" s="400" t="s">
        <v>296</v>
      </c>
      <c r="C126" s="192">
        <v>1</v>
      </c>
      <c r="D126" s="193" t="s">
        <v>18</v>
      </c>
      <c r="E126" s="397"/>
      <c r="F126" s="54">
        <f>C126*E126</f>
        <v>0</v>
      </c>
      <c r="G126" s="224"/>
      <c r="H126" s="224"/>
      <c r="I126" s="224"/>
      <c r="J126" s="224"/>
    </row>
    <row r="127" spans="1:10" s="58" customFormat="1" ht="13">
      <c r="A127" s="235"/>
      <c r="B127" s="44"/>
      <c r="C127" s="192"/>
      <c r="D127" s="193"/>
      <c r="E127" s="184"/>
      <c r="F127" s="39"/>
      <c r="G127" s="224"/>
      <c r="H127" s="224"/>
      <c r="I127" s="224"/>
      <c r="J127" s="224"/>
    </row>
    <row r="128" spans="1:10" s="58" customFormat="1" ht="14" customHeight="1" thickBot="1">
      <c r="A128" s="262"/>
      <c r="B128" s="263" t="s">
        <v>124</v>
      </c>
      <c r="C128" s="264"/>
      <c r="D128" s="264"/>
      <c r="E128" s="56"/>
      <c r="F128" s="265">
        <f>SUM(F96:F127)</f>
        <v>0</v>
      </c>
      <c r="G128" s="224"/>
      <c r="H128" s="224"/>
      <c r="I128" s="224"/>
      <c r="J128" s="224"/>
    </row>
    <row r="129" spans="1:10" s="58" customFormat="1" ht="13">
      <c r="A129" s="235"/>
      <c r="B129" s="266"/>
      <c r="C129" s="227"/>
      <c r="D129" s="227"/>
      <c r="E129" s="1"/>
      <c r="F129" s="57"/>
      <c r="G129" s="224"/>
      <c r="H129" s="224"/>
      <c r="I129" s="224"/>
      <c r="J129" s="224"/>
    </row>
    <row r="130" spans="1:10" s="58" customFormat="1" ht="13">
      <c r="A130" s="235"/>
      <c r="B130" s="266"/>
      <c r="C130" s="227"/>
      <c r="D130" s="227"/>
      <c r="E130" s="1"/>
      <c r="F130" s="57"/>
      <c r="G130" s="224"/>
      <c r="H130" s="224"/>
      <c r="I130" s="224"/>
      <c r="J130" s="224"/>
    </row>
    <row r="131" spans="1:10" s="58" customFormat="1" ht="13">
      <c r="A131" s="240" t="s">
        <v>16</v>
      </c>
      <c r="B131" s="241" t="s">
        <v>20</v>
      </c>
      <c r="C131" s="230"/>
      <c r="D131" s="230"/>
      <c r="E131" s="53"/>
      <c r="F131" s="243"/>
      <c r="G131" s="224"/>
      <c r="H131" s="224"/>
      <c r="I131" s="224"/>
      <c r="J131" s="224"/>
    </row>
    <row r="132" spans="1:10" s="58" customFormat="1" ht="13.5" thickBot="1">
      <c r="A132" s="235"/>
      <c r="B132" s="269"/>
      <c r="C132" s="227"/>
      <c r="D132" s="227"/>
      <c r="E132" s="1"/>
      <c r="F132" s="238"/>
      <c r="G132" s="224"/>
      <c r="H132" s="224"/>
      <c r="I132" s="224"/>
      <c r="J132" s="224"/>
    </row>
    <row r="133" spans="1:10" s="58" customFormat="1" ht="13">
      <c r="A133" s="244" t="s">
        <v>68</v>
      </c>
      <c r="B133" s="245" t="s">
        <v>21</v>
      </c>
      <c r="C133" s="246" t="s">
        <v>22</v>
      </c>
      <c r="D133" s="247" t="s">
        <v>23</v>
      </c>
      <c r="E133" s="248" t="s">
        <v>24</v>
      </c>
      <c r="F133" s="249" t="s">
        <v>69</v>
      </c>
      <c r="G133" s="224"/>
      <c r="H133" s="224"/>
      <c r="I133" s="224"/>
      <c r="J133" s="224"/>
    </row>
    <row r="134" spans="1:10" s="58" customFormat="1" ht="13">
      <c r="A134" s="288"/>
      <c r="B134" s="289"/>
      <c r="C134" s="290"/>
      <c r="D134" s="238"/>
      <c r="E134" s="291"/>
      <c r="F134" s="39"/>
      <c r="G134" s="224"/>
      <c r="H134" s="224"/>
      <c r="I134" s="224"/>
      <c r="J134" s="224"/>
    </row>
    <row r="135" spans="1:10" s="58" customFormat="1" ht="25">
      <c r="A135" s="292" t="s">
        <v>25</v>
      </c>
      <c r="B135" s="289" t="s">
        <v>8</v>
      </c>
      <c r="C135" s="293">
        <v>268</v>
      </c>
      <c r="D135" s="294" t="s">
        <v>70</v>
      </c>
      <c r="E135" s="291"/>
      <c r="F135" s="54">
        <f>C135*E135</f>
        <v>0</v>
      </c>
      <c r="G135" s="224"/>
      <c r="H135" s="224"/>
      <c r="I135" s="224"/>
      <c r="J135" s="224"/>
    </row>
    <row r="136" spans="1:10" s="58" customFormat="1" ht="13">
      <c r="A136" s="292"/>
      <c r="B136" s="289"/>
      <c r="C136" s="293"/>
      <c r="D136" s="294"/>
      <c r="E136" s="291"/>
      <c r="F136" s="54"/>
      <c r="G136" s="224"/>
      <c r="H136" s="224"/>
      <c r="I136" s="224"/>
      <c r="J136" s="224"/>
    </row>
    <row r="137" spans="1:10" s="58" customFormat="1" ht="25">
      <c r="A137" s="292" t="s">
        <v>49</v>
      </c>
      <c r="B137" s="289" t="s">
        <v>47</v>
      </c>
      <c r="C137" s="293">
        <v>268</v>
      </c>
      <c r="D137" s="294" t="s">
        <v>70</v>
      </c>
      <c r="E137" s="390"/>
      <c r="F137" s="54">
        <f>C137*E137</f>
        <v>0</v>
      </c>
      <c r="G137" s="224"/>
      <c r="H137" s="224"/>
      <c r="I137" s="224"/>
      <c r="J137" s="296"/>
    </row>
    <row r="138" spans="1:10" s="58" customFormat="1" ht="13">
      <c r="A138" s="288"/>
      <c r="B138" s="289"/>
      <c r="C138" s="293"/>
      <c r="D138" s="294"/>
      <c r="E138" s="291"/>
      <c r="F138" s="54"/>
      <c r="G138" s="224"/>
      <c r="H138" s="224"/>
      <c r="I138" s="224"/>
      <c r="J138" s="224"/>
    </row>
    <row r="139" spans="1:10" s="58" customFormat="1" ht="37.5">
      <c r="A139" s="292" t="s">
        <v>26</v>
      </c>
      <c r="B139" s="289" t="s">
        <v>48</v>
      </c>
      <c r="C139" s="293">
        <v>268</v>
      </c>
      <c r="D139" s="294" t="s">
        <v>70</v>
      </c>
      <c r="E139" s="390"/>
      <c r="F139" s="54">
        <f>C139*E139</f>
        <v>0</v>
      </c>
      <c r="G139" s="224"/>
      <c r="H139" s="224"/>
      <c r="I139" s="224"/>
      <c r="J139" s="296"/>
    </row>
    <row r="140" spans="1:10" s="58" customFormat="1" ht="13">
      <c r="A140" s="292"/>
      <c r="B140" s="289"/>
      <c r="C140" s="293"/>
      <c r="D140" s="294"/>
      <c r="E140" s="291"/>
      <c r="F140" s="54"/>
      <c r="G140" s="224"/>
      <c r="H140" s="224"/>
      <c r="I140" s="224"/>
      <c r="J140" s="224"/>
    </row>
    <row r="141" spans="1:10" s="58" customFormat="1" ht="25">
      <c r="A141" s="292" t="s">
        <v>27</v>
      </c>
      <c r="B141" s="186" t="s">
        <v>172</v>
      </c>
      <c r="C141" s="227">
        <v>1.5</v>
      </c>
      <c r="D141" s="297" t="s">
        <v>77</v>
      </c>
      <c r="E141" s="258"/>
      <c r="F141" s="54">
        <f>C141*E141</f>
        <v>0</v>
      </c>
      <c r="G141" s="224"/>
      <c r="H141" s="224"/>
      <c r="I141" s="224"/>
      <c r="J141" s="296"/>
    </row>
    <row r="142" spans="1:10" s="58" customFormat="1" ht="13">
      <c r="A142" s="288"/>
      <c r="B142" s="298"/>
      <c r="C142" s="293"/>
      <c r="D142" s="294"/>
      <c r="E142" s="291"/>
      <c r="F142" s="39"/>
      <c r="G142" s="224"/>
      <c r="H142" s="224"/>
      <c r="I142" s="224"/>
      <c r="J142" s="296"/>
    </row>
    <row r="143" spans="1:10" s="58" customFormat="1" ht="13.25" customHeight="1">
      <c r="A143" s="292" t="s">
        <v>28</v>
      </c>
      <c r="B143" s="289" t="s">
        <v>287</v>
      </c>
      <c r="C143" s="379">
        <v>172</v>
      </c>
      <c r="D143" s="238" t="s">
        <v>11</v>
      </c>
      <c r="E143" s="388"/>
      <c r="F143" s="54">
        <f>C143*E143</f>
        <v>0</v>
      </c>
      <c r="G143" s="224"/>
      <c r="H143" s="224"/>
      <c r="I143" s="224"/>
      <c r="J143" s="296"/>
    </row>
    <row r="144" spans="1:10" s="58" customFormat="1" ht="13">
      <c r="A144" s="292"/>
      <c r="B144" s="299"/>
      <c r="C144" s="290"/>
      <c r="D144" s="300"/>
      <c r="E144" s="301"/>
      <c r="F144" s="295"/>
      <c r="G144" s="224"/>
      <c r="H144" s="224"/>
      <c r="I144" s="224"/>
      <c r="J144" s="224"/>
    </row>
    <row r="145" spans="1:10" s="58" customFormat="1" ht="62.5">
      <c r="A145" s="292" t="s">
        <v>31</v>
      </c>
      <c r="B145" s="299" t="s">
        <v>211</v>
      </c>
      <c r="C145" s="290">
        <v>7</v>
      </c>
      <c r="D145" s="302" t="s">
        <v>18</v>
      </c>
      <c r="E145" s="301"/>
      <c r="F145" s="54">
        <f>C145*E145</f>
        <v>0</v>
      </c>
      <c r="G145" s="224"/>
      <c r="H145" s="224"/>
      <c r="I145" s="224"/>
      <c r="J145" s="224"/>
    </row>
    <row r="146" spans="1:10" s="58" customFormat="1" ht="13">
      <c r="A146" s="288"/>
      <c r="B146" s="299"/>
      <c r="C146" s="290"/>
      <c r="D146" s="300"/>
      <c r="E146" s="301"/>
      <c r="F146" s="295"/>
      <c r="G146" s="224"/>
      <c r="H146" s="224"/>
      <c r="I146" s="224"/>
      <c r="J146" s="224"/>
    </row>
    <row r="147" spans="1:10" s="58" customFormat="1" ht="75">
      <c r="A147" s="292" t="s">
        <v>41</v>
      </c>
      <c r="B147" s="299" t="s">
        <v>125</v>
      </c>
      <c r="C147" s="290">
        <v>172</v>
      </c>
      <c r="D147" s="302" t="s">
        <v>11</v>
      </c>
      <c r="E147" s="394"/>
      <c r="F147" s="54">
        <f>C147*E147</f>
        <v>0</v>
      </c>
      <c r="G147" s="224"/>
      <c r="H147" s="224"/>
      <c r="I147" s="224"/>
      <c r="J147" s="224"/>
    </row>
    <row r="148" spans="1:10" s="58" customFormat="1" ht="13">
      <c r="A148" s="292"/>
      <c r="B148" s="299"/>
      <c r="C148" s="290"/>
      <c r="D148" s="302"/>
      <c r="E148" s="301"/>
      <c r="F148" s="295"/>
      <c r="G148" s="224"/>
      <c r="H148" s="224"/>
      <c r="I148" s="224"/>
      <c r="J148" s="224"/>
    </row>
    <row r="149" spans="1:10" s="58" customFormat="1" ht="37.5">
      <c r="A149" s="292" t="s">
        <v>43</v>
      </c>
      <c r="B149" s="299" t="s">
        <v>126</v>
      </c>
      <c r="C149" s="290">
        <v>172</v>
      </c>
      <c r="D149" s="302" t="s">
        <v>11</v>
      </c>
      <c r="E149" s="301"/>
      <c r="F149" s="54">
        <f>C149*E149</f>
        <v>0</v>
      </c>
      <c r="G149" s="224"/>
      <c r="H149" s="224"/>
      <c r="I149" s="224"/>
      <c r="J149" s="224"/>
    </row>
    <row r="150" spans="1:10" s="58" customFormat="1" ht="13">
      <c r="A150" s="288"/>
      <c r="B150" s="299"/>
      <c r="C150" s="290"/>
      <c r="D150" s="302"/>
      <c r="E150" s="301"/>
      <c r="F150" s="295"/>
      <c r="G150" s="224"/>
      <c r="H150" s="224"/>
      <c r="I150" s="224"/>
      <c r="J150" s="224"/>
    </row>
    <row r="151" spans="1:10" s="58" customFormat="1" ht="13">
      <c r="A151" s="292" t="s">
        <v>0</v>
      </c>
      <c r="B151" s="299" t="s">
        <v>127</v>
      </c>
      <c r="C151" s="290">
        <v>172</v>
      </c>
      <c r="D151" s="302" t="s">
        <v>11</v>
      </c>
      <c r="E151" s="301"/>
      <c r="F151" s="54">
        <f>C151*E151</f>
        <v>0</v>
      </c>
      <c r="G151" s="224"/>
      <c r="H151" s="224"/>
      <c r="I151" s="224"/>
      <c r="J151" s="224"/>
    </row>
    <row r="152" spans="1:10" s="58" customFormat="1" ht="13">
      <c r="A152" s="292"/>
      <c r="B152" s="299"/>
      <c r="C152" s="290"/>
      <c r="D152" s="300"/>
      <c r="E152" s="301"/>
      <c r="F152" s="295"/>
      <c r="G152" s="224"/>
      <c r="H152" s="224"/>
      <c r="I152" s="224"/>
      <c r="J152" s="224"/>
    </row>
    <row r="153" spans="1:10" s="58" customFormat="1" ht="13">
      <c r="A153" s="292" t="s">
        <v>1</v>
      </c>
      <c r="B153" s="226" t="s">
        <v>5</v>
      </c>
      <c r="C153" s="227">
        <v>8</v>
      </c>
      <c r="D153" s="238" t="s">
        <v>10</v>
      </c>
      <c r="E153" s="388"/>
      <c r="F153" s="54">
        <f>C153*E153</f>
        <v>0</v>
      </c>
      <c r="G153" s="224"/>
      <c r="H153" s="224"/>
      <c r="I153" s="224"/>
      <c r="J153" s="224"/>
    </row>
    <row r="154" spans="1:10" s="58" customFormat="1" ht="13">
      <c r="A154" s="288"/>
      <c r="B154" s="226"/>
      <c r="C154" s="227"/>
      <c r="D154" s="238"/>
      <c r="E154" s="12"/>
      <c r="F154" s="54"/>
      <c r="G154" s="224"/>
      <c r="H154" s="224"/>
      <c r="I154" s="224"/>
      <c r="J154" s="224"/>
    </row>
    <row r="155" spans="1:10" s="305" customFormat="1" ht="13">
      <c r="A155" s="292" t="s">
        <v>7</v>
      </c>
      <c r="B155" s="226" t="s">
        <v>85</v>
      </c>
      <c r="C155" s="303">
        <v>32</v>
      </c>
      <c r="D155" s="304" t="s">
        <v>10</v>
      </c>
      <c r="E155" s="388"/>
      <c r="F155" s="54">
        <f>C155*E155</f>
        <v>0</v>
      </c>
    </row>
    <row r="156" spans="1:10" s="58" customFormat="1" ht="13">
      <c r="A156" s="292"/>
      <c r="B156" s="226"/>
      <c r="C156" s="227"/>
      <c r="D156" s="238"/>
      <c r="E156" s="12"/>
      <c r="F156" s="54"/>
      <c r="G156" s="224"/>
      <c r="H156" s="224"/>
      <c r="I156" s="224"/>
      <c r="J156" s="224"/>
    </row>
    <row r="157" spans="1:10" s="58" customFormat="1" ht="37.5">
      <c r="A157" s="292" t="s">
        <v>42</v>
      </c>
      <c r="B157" s="306" t="s">
        <v>67</v>
      </c>
      <c r="C157" s="227">
        <v>16</v>
      </c>
      <c r="D157" s="238" t="s">
        <v>10</v>
      </c>
      <c r="E157" s="388"/>
      <c r="F157" s="54">
        <f>C157*E157</f>
        <v>0</v>
      </c>
      <c r="G157" s="224"/>
      <c r="H157" s="224"/>
      <c r="I157" s="224"/>
      <c r="J157" s="224"/>
    </row>
    <row r="158" spans="1:10" s="58" customFormat="1" ht="13">
      <c r="A158" s="288"/>
      <c r="B158" s="306"/>
      <c r="C158" s="227"/>
      <c r="D158" s="238"/>
      <c r="E158" s="12"/>
      <c r="F158" s="54"/>
      <c r="G158" s="224"/>
      <c r="H158" s="224"/>
      <c r="I158" s="224"/>
      <c r="J158" s="224"/>
    </row>
    <row r="159" spans="1:10" s="58" customFormat="1" ht="37.5">
      <c r="A159" s="292" t="s">
        <v>2</v>
      </c>
      <c r="B159" s="380" t="s">
        <v>288</v>
      </c>
      <c r="C159" s="227">
        <v>8</v>
      </c>
      <c r="D159" s="238" t="s">
        <v>10</v>
      </c>
      <c r="E159" s="388"/>
      <c r="F159" s="54">
        <f>C159*E159</f>
        <v>0</v>
      </c>
      <c r="G159" s="224"/>
      <c r="H159" s="224"/>
      <c r="I159" s="224"/>
      <c r="J159" s="224"/>
    </row>
    <row r="160" spans="1:10" s="58" customFormat="1" ht="13">
      <c r="A160" s="292"/>
      <c r="B160" s="226"/>
      <c r="C160" s="227"/>
      <c r="D160" s="59"/>
      <c r="E160" s="12"/>
      <c r="F160" s="238"/>
      <c r="G160" s="224"/>
      <c r="H160" s="224"/>
      <c r="I160" s="224"/>
      <c r="J160" s="224"/>
    </row>
    <row r="161" spans="1:10" s="58" customFormat="1" ht="25">
      <c r="A161" s="292" t="s">
        <v>3</v>
      </c>
      <c r="B161" s="226" t="s">
        <v>44</v>
      </c>
      <c r="C161" s="227">
        <v>1</v>
      </c>
      <c r="D161" s="238" t="s">
        <v>18</v>
      </c>
      <c r="E161" s="12"/>
      <c r="F161" s="54">
        <f>C161*E161</f>
        <v>0</v>
      </c>
      <c r="G161" s="224"/>
      <c r="H161" s="224"/>
      <c r="I161" s="224"/>
      <c r="J161" s="224"/>
    </row>
    <row r="162" spans="1:10" s="58" customFormat="1" ht="13">
      <c r="A162" s="288"/>
      <c r="B162" s="226"/>
      <c r="C162" s="227"/>
      <c r="D162" s="59"/>
      <c r="E162" s="12"/>
      <c r="F162" s="238"/>
      <c r="G162" s="224"/>
      <c r="H162" s="224"/>
      <c r="I162" s="224"/>
      <c r="J162" s="224"/>
    </row>
    <row r="163" spans="1:10" s="58" customFormat="1" ht="25">
      <c r="A163" s="292" t="s">
        <v>4</v>
      </c>
      <c r="B163" s="226" t="s">
        <v>289</v>
      </c>
      <c r="C163" s="227">
        <v>1</v>
      </c>
      <c r="D163" s="238" t="s">
        <v>18</v>
      </c>
      <c r="E163" s="12"/>
      <c r="F163" s="54">
        <f>C163*E163</f>
        <v>0</v>
      </c>
      <c r="G163" s="224"/>
      <c r="H163" s="224"/>
      <c r="I163" s="224"/>
      <c r="J163" s="224"/>
    </row>
    <row r="164" spans="1:10" s="58" customFormat="1" ht="13">
      <c r="A164" s="235"/>
      <c r="B164" s="226"/>
      <c r="C164" s="60"/>
      <c r="D164" s="227"/>
      <c r="E164" s="1"/>
      <c r="F164" s="238"/>
      <c r="G164" s="224"/>
      <c r="H164" s="224"/>
      <c r="I164" s="224"/>
      <c r="J164" s="224"/>
    </row>
    <row r="165" spans="1:10" s="58" customFormat="1" ht="13.5" thickBot="1">
      <c r="A165" s="262"/>
      <c r="B165" s="263" t="s">
        <v>128</v>
      </c>
      <c r="C165" s="264"/>
      <c r="D165" s="264"/>
      <c r="E165" s="56"/>
      <c r="F165" s="265">
        <f>SUM(F134:F164)</f>
        <v>0</v>
      </c>
      <c r="G165" s="224"/>
      <c r="H165" s="224"/>
      <c r="I165" s="224"/>
      <c r="J165" s="224"/>
    </row>
    <row r="166" spans="1:10">
      <c r="B166" s="150"/>
      <c r="D166" s="13"/>
      <c r="E166" s="16"/>
      <c r="F166" s="13"/>
    </row>
    <row r="167" spans="1:10">
      <c r="B167" s="150"/>
      <c r="D167" s="13"/>
      <c r="E167" s="16"/>
      <c r="F167" s="13"/>
    </row>
    <row r="168" spans="1:10">
      <c r="B168" s="150"/>
      <c r="D168" s="13"/>
      <c r="E168" s="16"/>
      <c r="F168" s="13"/>
    </row>
    <row r="169" spans="1:10">
      <c r="B169" s="150"/>
      <c r="D169" s="13"/>
      <c r="E169" s="16"/>
      <c r="F169" s="13"/>
    </row>
    <row r="170" spans="1:10">
      <c r="B170" s="150"/>
      <c r="D170" s="13"/>
      <c r="E170" s="16"/>
      <c r="F170" s="13"/>
    </row>
    <row r="171" spans="1:10">
      <c r="B171" s="150"/>
      <c r="D171" s="13"/>
      <c r="E171" s="16"/>
      <c r="F171" s="13"/>
    </row>
    <row r="172" spans="1:10">
      <c r="B172" s="150"/>
      <c r="D172" s="13"/>
      <c r="E172" s="16"/>
      <c r="F172" s="13"/>
    </row>
    <row r="173" spans="1:10">
      <c r="B173" s="150"/>
      <c r="D173" s="13"/>
      <c r="E173" s="16"/>
      <c r="F173" s="13"/>
    </row>
    <row r="174" spans="1:10" ht="13">
      <c r="A174" s="315"/>
      <c r="B174" s="217" t="s">
        <v>221</v>
      </c>
      <c r="C174" s="316"/>
      <c r="D174" s="317"/>
      <c r="E174" s="318"/>
      <c r="F174" s="319"/>
    </row>
    <row r="175" spans="1:10" ht="13">
      <c r="A175" s="315"/>
      <c r="B175" s="217" t="s">
        <v>86</v>
      </c>
      <c r="C175" s="316"/>
      <c r="D175" s="317"/>
      <c r="E175" s="318"/>
      <c r="F175" s="319"/>
    </row>
    <row r="176" spans="1:10" ht="13">
      <c r="A176" s="14"/>
      <c r="B176" s="149"/>
      <c r="C176" s="10"/>
      <c r="D176" s="119"/>
      <c r="E176" s="120"/>
      <c r="F176" s="119"/>
    </row>
    <row r="177" spans="1:11" ht="13.5" thickBot="1">
      <c r="A177" s="14"/>
      <c r="B177" s="149"/>
      <c r="C177" s="10"/>
      <c r="D177" s="119"/>
      <c r="E177" s="120"/>
      <c r="F177" s="119"/>
    </row>
    <row r="178" spans="1:11" s="58" customFormat="1">
      <c r="A178" s="221" t="s">
        <v>13</v>
      </c>
      <c r="B178" s="222" t="s">
        <v>9</v>
      </c>
      <c r="C178" s="223"/>
      <c r="D178" s="223"/>
      <c r="E178" s="48"/>
      <c r="F178" s="34">
        <f>+F217</f>
        <v>0</v>
      </c>
      <c r="G178" s="224"/>
      <c r="H178" s="224"/>
      <c r="I178" s="224"/>
      <c r="J178" s="224"/>
      <c r="K178" s="224"/>
    </row>
    <row r="179" spans="1:11" s="58" customFormat="1">
      <c r="A179" s="225" t="s">
        <v>14</v>
      </c>
      <c r="B179" s="308" t="s">
        <v>12</v>
      </c>
      <c r="C179" s="309"/>
      <c r="D179" s="309"/>
      <c r="E179" s="50"/>
      <c r="F179" s="35">
        <f>+F266</f>
        <v>0</v>
      </c>
      <c r="G179" s="224"/>
      <c r="H179" s="224"/>
      <c r="I179" s="224"/>
      <c r="J179" s="224"/>
      <c r="K179" s="224"/>
    </row>
    <row r="180" spans="1:11" s="58" customFormat="1">
      <c r="A180" s="225" t="s">
        <v>15</v>
      </c>
      <c r="B180" s="228" t="s">
        <v>30</v>
      </c>
      <c r="C180" s="229"/>
      <c r="D180" s="230"/>
      <c r="E180" s="51"/>
      <c r="F180" s="35">
        <f>+F303</f>
        <v>0</v>
      </c>
      <c r="G180" s="224"/>
      <c r="H180" s="224"/>
      <c r="I180" s="224"/>
      <c r="J180" s="224"/>
      <c r="K180" s="224"/>
    </row>
    <row r="181" spans="1:11" s="58" customFormat="1" ht="13" thickBot="1">
      <c r="A181" s="231" t="s">
        <v>16</v>
      </c>
      <c r="B181" s="232" t="s">
        <v>20</v>
      </c>
      <c r="C181" s="233"/>
      <c r="D181" s="233"/>
      <c r="E181" s="52"/>
      <c r="F181" s="36">
        <f>+F342</f>
        <v>0</v>
      </c>
      <c r="G181" s="224"/>
      <c r="H181" s="224"/>
      <c r="I181" s="224"/>
      <c r="J181" s="224"/>
      <c r="K181" s="224"/>
    </row>
    <row r="182" spans="1:11" s="58" customFormat="1" ht="14" thickTop="1" thickBot="1">
      <c r="A182" s="310"/>
      <c r="B182" s="311" t="s">
        <v>17</v>
      </c>
      <c r="C182" s="312"/>
      <c r="D182" s="312"/>
      <c r="E182" s="313"/>
      <c r="F182" s="314">
        <f>SUM(F178:F181)</f>
        <v>0</v>
      </c>
      <c r="G182" s="224"/>
      <c r="H182" s="224"/>
      <c r="I182" s="224"/>
      <c r="J182" s="224"/>
      <c r="K182" s="224"/>
    </row>
    <row r="183" spans="1:11" s="58" customFormat="1" ht="13">
      <c r="A183" s="235"/>
      <c r="B183" s="236"/>
      <c r="C183" s="237"/>
      <c r="D183" s="237"/>
      <c r="E183" s="12"/>
      <c r="F183" s="238"/>
      <c r="G183" s="224"/>
      <c r="H183" s="224"/>
      <c r="I183" s="224"/>
      <c r="J183" s="224"/>
      <c r="K183" s="224"/>
    </row>
    <row r="184" spans="1:11" s="58" customFormat="1" ht="13">
      <c r="A184" s="235"/>
      <c r="B184" s="236"/>
      <c r="C184" s="237"/>
      <c r="D184" s="237"/>
      <c r="E184" s="12"/>
      <c r="F184" s="238"/>
      <c r="G184" s="224"/>
      <c r="H184" s="224"/>
      <c r="I184" s="239"/>
      <c r="J184" s="224"/>
      <c r="K184" s="224"/>
    </row>
    <row r="185" spans="1:11" s="58" customFormat="1" ht="13">
      <c r="A185" s="240" t="s">
        <v>13</v>
      </c>
      <c r="B185" s="241" t="s">
        <v>9</v>
      </c>
      <c r="C185" s="242"/>
      <c r="D185" s="230"/>
      <c r="E185" s="53"/>
      <c r="F185" s="243"/>
      <c r="G185" s="224"/>
      <c r="H185" s="224"/>
      <c r="I185" s="224"/>
      <c r="J185" s="224"/>
      <c r="K185" s="224"/>
    </row>
    <row r="186" spans="1:11" s="58" customFormat="1" ht="13.5" thickBot="1">
      <c r="A186" s="235"/>
      <c r="B186" s="226"/>
      <c r="C186" s="227"/>
      <c r="D186" s="227"/>
      <c r="E186" s="12"/>
      <c r="F186" s="238"/>
      <c r="G186" s="224"/>
      <c r="H186" s="224"/>
      <c r="I186" s="224"/>
      <c r="J186" s="224"/>
      <c r="K186" s="224"/>
    </row>
    <row r="187" spans="1:11" s="58" customFormat="1" ht="13">
      <c r="A187" s="244" t="s">
        <v>68</v>
      </c>
      <c r="B187" s="245" t="s">
        <v>21</v>
      </c>
      <c r="C187" s="246" t="s">
        <v>22</v>
      </c>
      <c r="D187" s="247" t="s">
        <v>23</v>
      </c>
      <c r="E187" s="248" t="s">
        <v>24</v>
      </c>
      <c r="F187" s="249" t="s">
        <v>69</v>
      </c>
      <c r="G187" s="224"/>
      <c r="H187" s="224"/>
      <c r="I187" s="224"/>
      <c r="J187" s="224"/>
      <c r="K187" s="224"/>
    </row>
    <row r="188" spans="1:11" s="58" customFormat="1" ht="13">
      <c r="A188" s="235"/>
      <c r="B188" s="226"/>
      <c r="C188" s="227"/>
      <c r="D188" s="227"/>
      <c r="E188" s="12"/>
      <c r="F188" s="238"/>
      <c r="G188" s="224"/>
      <c r="H188" s="224"/>
      <c r="I188" s="224"/>
      <c r="J188" s="224"/>
      <c r="K188" s="224"/>
    </row>
    <row r="189" spans="1:11" s="58" customFormat="1" ht="13">
      <c r="A189" s="235" t="s">
        <v>32</v>
      </c>
      <c r="B189" s="226" t="s">
        <v>114</v>
      </c>
      <c r="C189" s="227">
        <v>21</v>
      </c>
      <c r="D189" s="238" t="s">
        <v>11</v>
      </c>
      <c r="E189" s="250"/>
      <c r="F189" s="54">
        <f>C189*E189</f>
        <v>0</v>
      </c>
      <c r="G189" s="224"/>
      <c r="H189" s="224"/>
      <c r="I189" s="224"/>
      <c r="J189" s="224"/>
    </row>
    <row r="190" spans="1:11" s="58" customFormat="1" ht="13">
      <c r="A190" s="235"/>
      <c r="B190" s="226"/>
      <c r="C190" s="227"/>
      <c r="D190" s="238"/>
      <c r="E190" s="250"/>
      <c r="F190" s="39"/>
      <c r="G190" s="224"/>
      <c r="H190" s="224"/>
      <c r="I190" s="224"/>
      <c r="J190" s="224"/>
      <c r="K190" s="224"/>
    </row>
    <row r="191" spans="1:11" s="58" customFormat="1" ht="13">
      <c r="A191" s="235" t="s">
        <v>33</v>
      </c>
      <c r="B191" s="226" t="s">
        <v>115</v>
      </c>
      <c r="C191" s="227">
        <v>12</v>
      </c>
      <c r="D191" s="238" t="s">
        <v>11</v>
      </c>
      <c r="E191" s="250"/>
      <c r="F191" s="54">
        <f>C191*E191</f>
        <v>0</v>
      </c>
      <c r="G191" s="224"/>
      <c r="H191" s="224"/>
      <c r="I191" s="224"/>
      <c r="J191" s="224"/>
      <c r="K191" s="224"/>
    </row>
    <row r="192" spans="1:11" s="58" customFormat="1" ht="13">
      <c r="A192" s="235"/>
      <c r="B192" s="226"/>
      <c r="C192" s="227"/>
      <c r="D192" s="238"/>
      <c r="E192" s="12"/>
      <c r="F192" s="238"/>
      <c r="G192" s="224"/>
      <c r="H192" s="224"/>
      <c r="I192" s="224"/>
      <c r="J192" s="224"/>
      <c r="K192" s="224"/>
    </row>
    <row r="193" spans="1:11" s="58" customFormat="1" ht="25">
      <c r="A193" s="235" t="s">
        <v>34</v>
      </c>
      <c r="B193" s="226" t="s">
        <v>116</v>
      </c>
      <c r="C193" s="227">
        <v>4</v>
      </c>
      <c r="D193" s="238" t="s">
        <v>18</v>
      </c>
      <c r="E193" s="386"/>
      <c r="F193" s="54">
        <f>C193*E193</f>
        <v>0</v>
      </c>
      <c r="G193" s="224"/>
      <c r="H193" s="224"/>
      <c r="I193" s="224"/>
      <c r="J193" s="224"/>
      <c r="K193" s="224"/>
    </row>
    <row r="194" spans="1:11" s="58" customFormat="1" ht="13">
      <c r="A194" s="235"/>
      <c r="B194" s="251"/>
      <c r="C194" s="252"/>
      <c r="D194" s="238"/>
      <c r="E194" s="41"/>
      <c r="F194" s="238"/>
      <c r="G194" s="224"/>
      <c r="H194" s="224"/>
      <c r="I194" s="224"/>
      <c r="J194" s="224"/>
      <c r="K194" s="224"/>
    </row>
    <row r="195" spans="1:11" s="58" customFormat="1" ht="12.75" customHeight="1">
      <c r="A195" s="235" t="s">
        <v>35</v>
      </c>
      <c r="B195" s="226" t="s">
        <v>212</v>
      </c>
      <c r="C195" s="252">
        <v>8</v>
      </c>
      <c r="D195" s="238" t="s">
        <v>11</v>
      </c>
      <c r="E195" s="41"/>
      <c r="F195" s="54">
        <f>C195*E195</f>
        <v>0</v>
      </c>
      <c r="G195" s="224"/>
      <c r="H195" s="224"/>
      <c r="I195" s="224"/>
      <c r="J195" s="224"/>
      <c r="K195" s="224"/>
    </row>
    <row r="196" spans="1:11" s="58" customFormat="1" ht="12.75" customHeight="1">
      <c r="A196" s="235"/>
      <c r="B196" s="226"/>
      <c r="C196" s="252"/>
      <c r="D196" s="238"/>
      <c r="E196" s="41"/>
      <c r="F196" s="54"/>
      <c r="G196" s="224"/>
      <c r="H196" s="224"/>
      <c r="I196" s="224"/>
      <c r="J196" s="224"/>
      <c r="K196" s="224"/>
    </row>
    <row r="197" spans="1:11" s="58" customFormat="1" ht="37.5">
      <c r="A197" s="235" t="s">
        <v>36</v>
      </c>
      <c r="B197" s="256" t="s">
        <v>213</v>
      </c>
      <c r="C197" s="227">
        <v>9</v>
      </c>
      <c r="D197" s="238" t="s">
        <v>70</v>
      </c>
      <c r="E197" s="391"/>
      <c r="F197" s="54">
        <f>C197*E197</f>
        <v>0</v>
      </c>
      <c r="G197" s="224"/>
      <c r="H197" s="224"/>
      <c r="I197" s="224"/>
      <c r="J197" s="224"/>
      <c r="K197" s="224"/>
    </row>
    <row r="198" spans="1:11" s="58" customFormat="1" ht="13">
      <c r="A198" s="235"/>
      <c r="B198" s="226"/>
      <c r="C198" s="227"/>
      <c r="D198" s="238"/>
      <c r="E198" s="12"/>
      <c r="F198" s="238"/>
      <c r="G198" s="224"/>
      <c r="H198" s="224"/>
      <c r="I198" s="224"/>
      <c r="J198" s="224"/>
      <c r="K198" s="224"/>
    </row>
    <row r="199" spans="1:11" s="58" customFormat="1" ht="12.75" customHeight="1">
      <c r="A199" s="235" t="s">
        <v>37</v>
      </c>
      <c r="B199" s="251" t="s">
        <v>214</v>
      </c>
      <c r="C199" s="252">
        <v>8</v>
      </c>
      <c r="D199" s="238" t="s">
        <v>11</v>
      </c>
      <c r="E199" s="41"/>
      <c r="F199" s="54">
        <f>C199*E199</f>
        <v>0</v>
      </c>
      <c r="G199" s="224"/>
      <c r="H199" s="224"/>
      <c r="I199" s="224"/>
      <c r="J199" s="224"/>
      <c r="K199" s="224"/>
    </row>
    <row r="200" spans="1:11" s="58" customFormat="1" ht="13">
      <c r="A200" s="235"/>
      <c r="B200" s="251"/>
      <c r="C200" s="252"/>
      <c r="D200" s="238"/>
      <c r="E200" s="41"/>
      <c r="F200" s="238"/>
      <c r="G200" s="224"/>
      <c r="H200" s="224"/>
      <c r="I200" s="224"/>
      <c r="J200" s="224"/>
      <c r="K200" s="224"/>
    </row>
    <row r="201" spans="1:11" s="58" customFormat="1" ht="37.5">
      <c r="A201" s="235" t="s">
        <v>38</v>
      </c>
      <c r="B201" s="181" t="s">
        <v>284</v>
      </c>
      <c r="C201" s="227">
        <v>15</v>
      </c>
      <c r="D201" s="238" t="s">
        <v>70</v>
      </c>
      <c r="E201" s="391"/>
      <c r="F201" s="54">
        <f>C201*E201</f>
        <v>0</v>
      </c>
      <c r="G201" s="224"/>
      <c r="H201" s="224"/>
      <c r="I201" s="224"/>
      <c r="J201" s="224"/>
      <c r="K201" s="224"/>
    </row>
    <row r="202" spans="1:11" s="58" customFormat="1" ht="13">
      <c r="A202" s="235"/>
      <c r="B202" s="226"/>
      <c r="C202" s="227"/>
      <c r="D202" s="238"/>
      <c r="E202" s="12"/>
      <c r="F202" s="39"/>
      <c r="G202" s="224"/>
      <c r="H202" s="224"/>
      <c r="I202" s="224"/>
      <c r="J202" s="224"/>
      <c r="K202" s="224"/>
    </row>
    <row r="203" spans="1:11" s="58" customFormat="1" ht="12.75" customHeight="1">
      <c r="A203" s="235" t="s">
        <v>39</v>
      </c>
      <c r="B203" s="226" t="s">
        <v>148</v>
      </c>
      <c r="C203" s="227">
        <v>11</v>
      </c>
      <c r="D203" s="238" t="s">
        <v>11</v>
      </c>
      <c r="E203" s="12"/>
      <c r="F203" s="54">
        <f>C203*E203</f>
        <v>0</v>
      </c>
      <c r="G203" s="224"/>
      <c r="H203" s="224"/>
      <c r="I203" s="224"/>
      <c r="J203" s="224"/>
      <c r="K203" s="224"/>
    </row>
    <row r="204" spans="1:11" s="58" customFormat="1" ht="13">
      <c r="A204" s="235"/>
      <c r="B204" s="226"/>
      <c r="C204" s="227"/>
      <c r="D204" s="238"/>
      <c r="E204" s="12"/>
      <c r="F204" s="39"/>
      <c r="G204" s="224"/>
      <c r="H204" s="224"/>
      <c r="I204" s="224"/>
      <c r="J204" s="224"/>
      <c r="K204" s="224"/>
    </row>
    <row r="205" spans="1:11" s="58" customFormat="1" ht="37.5">
      <c r="A205" s="235" t="s">
        <v>40</v>
      </c>
      <c r="B205" s="256" t="s">
        <v>283</v>
      </c>
      <c r="C205" s="227">
        <v>9</v>
      </c>
      <c r="D205" s="238" t="s">
        <v>70</v>
      </c>
      <c r="E205" s="391"/>
      <c r="F205" s="54">
        <f>C205*E205</f>
        <v>0</v>
      </c>
      <c r="G205" s="224"/>
      <c r="H205" s="224"/>
      <c r="I205" s="224"/>
      <c r="J205" s="224"/>
      <c r="K205" s="224"/>
    </row>
    <row r="206" spans="1:11" s="58" customFormat="1" ht="13">
      <c r="A206" s="235"/>
      <c r="B206" s="256"/>
      <c r="C206" s="227"/>
      <c r="D206" s="238"/>
      <c r="E206" s="12"/>
      <c r="F206" s="54"/>
      <c r="G206" s="224"/>
      <c r="H206" s="224"/>
      <c r="I206" s="224"/>
      <c r="J206" s="224"/>
      <c r="K206" s="224"/>
    </row>
    <row r="207" spans="1:11" s="58" customFormat="1" ht="26.4" customHeight="1">
      <c r="A207" s="235" t="s">
        <v>87</v>
      </c>
      <c r="B207" s="180" t="s">
        <v>215</v>
      </c>
      <c r="C207" s="192">
        <v>8</v>
      </c>
      <c r="D207" s="193" t="s">
        <v>11</v>
      </c>
      <c r="E207" s="388"/>
      <c r="F207" s="54">
        <f>C207*E207</f>
        <v>0</v>
      </c>
      <c r="G207" s="224"/>
      <c r="H207" s="224"/>
      <c r="I207" s="224"/>
      <c r="J207" s="224"/>
      <c r="K207" s="224"/>
    </row>
    <row r="208" spans="1:11" s="58" customFormat="1" ht="13">
      <c r="A208" s="235"/>
      <c r="B208" s="180"/>
      <c r="C208" s="192"/>
      <c r="D208" s="193"/>
      <c r="E208" s="12"/>
      <c r="F208" s="54"/>
      <c r="G208" s="224"/>
      <c r="H208" s="224"/>
      <c r="I208" s="224"/>
      <c r="J208" s="224"/>
      <c r="K208" s="224"/>
    </row>
    <row r="209" spans="1:11" s="58" customFormat="1" ht="37.5">
      <c r="A209" s="235" t="s">
        <v>88</v>
      </c>
      <c r="B209" s="226" t="s">
        <v>216</v>
      </c>
      <c r="C209" s="227">
        <v>3</v>
      </c>
      <c r="D209" s="238" t="s">
        <v>18</v>
      </c>
      <c r="E209" s="250"/>
      <c r="F209" s="54">
        <f>C209*E209</f>
        <v>0</v>
      </c>
      <c r="G209" s="224"/>
      <c r="H209" s="224"/>
      <c r="I209" s="224"/>
      <c r="J209" s="224"/>
      <c r="K209" s="224"/>
    </row>
    <row r="210" spans="1:11" s="58" customFormat="1" ht="13">
      <c r="A210" s="235"/>
      <c r="B210" s="226"/>
      <c r="C210" s="227"/>
      <c r="D210" s="238"/>
      <c r="E210" s="250"/>
      <c r="F210" s="54"/>
      <c r="G210" s="224"/>
      <c r="H210" s="224"/>
      <c r="I210" s="224"/>
      <c r="J210" s="224"/>
      <c r="K210" s="224"/>
    </row>
    <row r="211" spans="1:11" s="58" customFormat="1" ht="37.5">
      <c r="A211" s="235" t="s">
        <v>89</v>
      </c>
      <c r="B211" s="181" t="s">
        <v>203</v>
      </c>
      <c r="C211" s="227">
        <v>1</v>
      </c>
      <c r="D211" s="257" t="s">
        <v>77</v>
      </c>
      <c r="E211" s="258"/>
      <c r="F211" s="54">
        <f>C211*E211</f>
        <v>0</v>
      </c>
      <c r="G211" s="224"/>
      <c r="H211" s="224"/>
      <c r="I211" s="224"/>
      <c r="J211" s="224"/>
      <c r="K211" s="224"/>
    </row>
    <row r="212" spans="1:11" s="58" customFormat="1" ht="13">
      <c r="A212" s="235"/>
      <c r="B212" s="181"/>
      <c r="C212" s="227"/>
      <c r="D212" s="257"/>
      <c r="E212" s="258"/>
      <c r="F212" s="54"/>
      <c r="G212" s="224"/>
      <c r="H212" s="224"/>
      <c r="I212" s="224"/>
      <c r="J212" s="224"/>
      <c r="K212" s="224"/>
    </row>
    <row r="213" spans="1:11" s="58" customFormat="1" ht="50">
      <c r="A213" s="235" t="s">
        <v>90</v>
      </c>
      <c r="B213" s="260" t="s">
        <v>217</v>
      </c>
      <c r="C213" s="261">
        <v>16</v>
      </c>
      <c r="D213" s="259" t="s">
        <v>11</v>
      </c>
      <c r="E213" s="182"/>
      <c r="F213" s="54">
        <f>C213*E213</f>
        <v>0</v>
      </c>
      <c r="G213" s="224"/>
      <c r="H213" s="224"/>
      <c r="I213" s="224"/>
      <c r="J213" s="224"/>
      <c r="K213" s="224"/>
    </row>
    <row r="214" spans="1:11" s="58" customFormat="1" ht="13">
      <c r="A214" s="235"/>
      <c r="B214" s="226"/>
      <c r="C214" s="227"/>
      <c r="D214" s="238"/>
      <c r="E214" s="12"/>
      <c r="F214" s="39"/>
      <c r="G214" s="224"/>
      <c r="H214" s="224"/>
      <c r="I214" s="224"/>
      <c r="J214" s="224"/>
      <c r="K214" s="224"/>
    </row>
    <row r="215" spans="1:11" s="58" customFormat="1" ht="87.5">
      <c r="A215" s="235" t="s">
        <v>91</v>
      </c>
      <c r="B215" s="226" t="s">
        <v>177</v>
      </c>
      <c r="C215" s="192">
        <v>1</v>
      </c>
      <c r="D215" s="193" t="s">
        <v>18</v>
      </c>
      <c r="E215" s="12"/>
      <c r="F215" s="54">
        <f>C215*E215</f>
        <v>0</v>
      </c>
      <c r="G215" s="224"/>
      <c r="H215" s="224"/>
      <c r="I215" s="224"/>
      <c r="J215" s="224"/>
      <c r="K215" s="224"/>
    </row>
    <row r="216" spans="1:11" s="58" customFormat="1" ht="13">
      <c r="A216" s="235"/>
      <c r="B216" s="226"/>
      <c r="C216" s="227"/>
      <c r="D216" s="227"/>
      <c r="E216" s="1"/>
      <c r="F216" s="55"/>
      <c r="G216" s="224"/>
      <c r="H216" s="224"/>
      <c r="I216" s="224"/>
      <c r="J216" s="224"/>
      <c r="K216" s="224"/>
    </row>
    <row r="217" spans="1:11" s="58" customFormat="1" ht="13.5" thickBot="1">
      <c r="A217" s="262"/>
      <c r="B217" s="263" t="s">
        <v>19</v>
      </c>
      <c r="C217" s="264"/>
      <c r="D217" s="264"/>
      <c r="E217" s="56"/>
      <c r="F217" s="265">
        <f>SUM(F188:F216)</f>
        <v>0</v>
      </c>
      <c r="G217" s="224"/>
      <c r="H217" s="224"/>
      <c r="I217" s="224"/>
      <c r="J217" s="224"/>
      <c r="K217" s="224"/>
    </row>
    <row r="218" spans="1:11" s="58" customFormat="1" ht="13">
      <c r="A218" s="235"/>
      <c r="B218" s="266"/>
      <c r="C218" s="227"/>
      <c r="D218" s="227"/>
      <c r="E218" s="1"/>
      <c r="F218" s="57"/>
      <c r="G218" s="224"/>
      <c r="H218" s="224"/>
      <c r="I218" s="224"/>
      <c r="J218" s="224"/>
      <c r="K218" s="224"/>
    </row>
    <row r="219" spans="1:11" s="58" customFormat="1" ht="13">
      <c r="A219" s="235"/>
      <c r="B219" s="266"/>
      <c r="C219" s="227"/>
      <c r="D219" s="227"/>
      <c r="E219" s="1"/>
      <c r="F219" s="57"/>
      <c r="G219" s="224"/>
      <c r="H219" s="224"/>
      <c r="I219" s="224"/>
      <c r="J219" s="224"/>
      <c r="K219" s="224"/>
    </row>
    <row r="220" spans="1:11" s="58" customFormat="1" ht="13">
      <c r="A220" s="240" t="s">
        <v>14</v>
      </c>
      <c r="B220" s="241" t="s">
        <v>12</v>
      </c>
      <c r="C220" s="230"/>
      <c r="D220" s="230"/>
      <c r="E220" s="53"/>
      <c r="F220" s="243"/>
      <c r="G220" s="224"/>
      <c r="H220" s="224"/>
      <c r="I220" s="224"/>
      <c r="J220" s="224"/>
      <c r="K220" s="224"/>
    </row>
    <row r="221" spans="1:11" s="58" customFormat="1" ht="13.5" thickBot="1">
      <c r="A221" s="262"/>
      <c r="B221" s="267"/>
      <c r="C221" s="264"/>
      <c r="D221" s="264"/>
      <c r="E221" s="56"/>
      <c r="F221" s="268"/>
      <c r="G221" s="224"/>
      <c r="H221" s="224"/>
      <c r="I221" s="224"/>
      <c r="J221" s="224"/>
      <c r="K221" s="224"/>
    </row>
    <row r="222" spans="1:11" s="58" customFormat="1" ht="13">
      <c r="A222" s="244" t="s">
        <v>68</v>
      </c>
      <c r="B222" s="245" t="s">
        <v>21</v>
      </c>
      <c r="C222" s="246" t="s">
        <v>22</v>
      </c>
      <c r="D222" s="247" t="s">
        <v>23</v>
      </c>
      <c r="E222" s="248" t="s">
        <v>24</v>
      </c>
      <c r="F222" s="249" t="s">
        <v>69</v>
      </c>
      <c r="G222" s="224"/>
      <c r="H222" s="224"/>
      <c r="I222" s="224"/>
      <c r="J222" s="224"/>
      <c r="K222" s="224"/>
    </row>
    <row r="223" spans="1:11" s="58" customFormat="1" ht="13">
      <c r="A223" s="235"/>
      <c r="B223" s="269"/>
      <c r="C223" s="227"/>
      <c r="D223" s="227"/>
      <c r="E223" s="12"/>
      <c r="F223" s="238"/>
      <c r="G223" s="270"/>
      <c r="H223" s="224"/>
      <c r="I223" s="224"/>
      <c r="J223" s="224"/>
      <c r="K223" s="224"/>
    </row>
    <row r="224" spans="1:11" s="58" customFormat="1" ht="37.5">
      <c r="A224" s="235" t="s">
        <v>71</v>
      </c>
      <c r="B224" s="42" t="s">
        <v>139</v>
      </c>
      <c r="C224" s="227">
        <v>1</v>
      </c>
      <c r="D224" s="238" t="s">
        <v>77</v>
      </c>
      <c r="E224" s="12"/>
      <c r="F224" s="54">
        <f>C224*E224</f>
        <v>0</v>
      </c>
      <c r="G224" s="224"/>
      <c r="H224" s="224"/>
      <c r="I224" s="224"/>
      <c r="J224" s="224"/>
      <c r="K224" s="224"/>
    </row>
    <row r="225" spans="1:11" s="58" customFormat="1" ht="13">
      <c r="A225" s="235"/>
      <c r="B225" s="226"/>
      <c r="C225" s="227"/>
      <c r="D225" s="238"/>
      <c r="E225" s="12"/>
      <c r="F225" s="54"/>
      <c r="G225" s="224"/>
      <c r="H225" s="224"/>
      <c r="I225" s="224"/>
      <c r="J225" s="224"/>
      <c r="K225" s="224"/>
    </row>
    <row r="226" spans="1:11" s="58" customFormat="1" ht="37.5">
      <c r="A226" s="235" t="s">
        <v>73</v>
      </c>
      <c r="B226" s="226" t="s">
        <v>151</v>
      </c>
      <c r="C226" s="227">
        <v>4</v>
      </c>
      <c r="D226" s="238" t="s">
        <v>77</v>
      </c>
      <c r="E226" s="12"/>
      <c r="F226" s="54">
        <f>C226*E226</f>
        <v>0</v>
      </c>
      <c r="G226" s="224"/>
      <c r="H226" s="224"/>
      <c r="I226" s="224"/>
      <c r="J226" s="224"/>
      <c r="K226" s="224"/>
    </row>
    <row r="227" spans="1:11" s="58" customFormat="1" ht="13">
      <c r="A227" s="235"/>
      <c r="B227" s="226"/>
      <c r="C227" s="227"/>
      <c r="D227" s="238"/>
      <c r="E227" s="12"/>
      <c r="F227" s="39"/>
      <c r="G227" s="224"/>
      <c r="H227" s="224"/>
      <c r="I227" s="224"/>
      <c r="J227" s="224"/>
      <c r="K227" s="224"/>
    </row>
    <row r="228" spans="1:11" s="58" customFormat="1" ht="50">
      <c r="A228" s="235" t="s">
        <v>74</v>
      </c>
      <c r="B228" s="226" t="s">
        <v>272</v>
      </c>
      <c r="C228" s="227">
        <v>21</v>
      </c>
      <c r="D228" s="238" t="s">
        <v>77</v>
      </c>
      <c r="E228" s="388"/>
      <c r="F228" s="54">
        <f>C228*E228</f>
        <v>0</v>
      </c>
      <c r="G228" s="224"/>
      <c r="H228" s="224"/>
      <c r="I228" s="224"/>
      <c r="J228" s="224"/>
      <c r="K228" s="224"/>
    </row>
    <row r="229" spans="1:11" s="58" customFormat="1" ht="13">
      <c r="A229" s="235"/>
      <c r="B229" s="42"/>
      <c r="C229" s="227"/>
      <c r="D229" s="238"/>
      <c r="E229" s="12"/>
      <c r="F229" s="39"/>
      <c r="G229" s="224"/>
      <c r="H229" s="224"/>
      <c r="I229" s="224"/>
      <c r="J229" s="224"/>
      <c r="K229" s="224"/>
    </row>
    <row r="230" spans="1:11" s="58" customFormat="1" ht="37.5">
      <c r="A230" s="235" t="s">
        <v>75</v>
      </c>
      <c r="B230" s="271" t="s">
        <v>152</v>
      </c>
      <c r="C230" s="227">
        <v>12</v>
      </c>
      <c r="D230" s="238" t="s">
        <v>77</v>
      </c>
      <c r="E230" s="272"/>
      <c r="F230" s="54">
        <f>C230*E230</f>
        <v>0</v>
      </c>
      <c r="G230" s="224"/>
      <c r="H230" s="224"/>
      <c r="I230" s="224"/>
      <c r="J230" s="224"/>
      <c r="K230" s="224"/>
    </row>
    <row r="231" spans="1:11" s="58" customFormat="1" ht="13">
      <c r="A231" s="235"/>
      <c r="B231" s="271"/>
      <c r="C231" s="227"/>
      <c r="D231" s="238"/>
      <c r="E231" s="272"/>
      <c r="F231" s="39"/>
      <c r="G231" s="224"/>
      <c r="H231" s="224"/>
      <c r="I231" s="224"/>
      <c r="J231" s="224"/>
      <c r="K231" s="224"/>
    </row>
    <row r="232" spans="1:11" s="58" customFormat="1" ht="50">
      <c r="A232" s="235" t="s">
        <v>76</v>
      </c>
      <c r="B232" s="271" t="s">
        <v>276</v>
      </c>
      <c r="C232" s="227">
        <v>10</v>
      </c>
      <c r="D232" s="238" t="s">
        <v>77</v>
      </c>
      <c r="E232" s="388"/>
      <c r="F232" s="54">
        <f>C232*E232</f>
        <v>0</v>
      </c>
      <c r="G232" s="224"/>
      <c r="H232" s="224"/>
      <c r="I232" s="224"/>
      <c r="J232" s="224"/>
      <c r="K232" s="224"/>
    </row>
    <row r="233" spans="1:11" s="58" customFormat="1" ht="13">
      <c r="A233" s="235"/>
      <c r="B233" s="42"/>
      <c r="C233" s="227"/>
      <c r="D233" s="238"/>
      <c r="E233" s="12"/>
      <c r="F233" s="39"/>
      <c r="G233" s="224"/>
      <c r="H233" s="224"/>
      <c r="I233" s="224"/>
      <c r="J233" s="224"/>
      <c r="K233" s="224"/>
    </row>
    <row r="234" spans="1:11" s="58" customFormat="1" ht="37.5">
      <c r="A234" s="235" t="s">
        <v>78</v>
      </c>
      <c r="B234" s="226" t="s">
        <v>153</v>
      </c>
      <c r="C234" s="227">
        <v>3</v>
      </c>
      <c r="D234" s="238" t="s">
        <v>77</v>
      </c>
      <c r="E234" s="12"/>
      <c r="F234" s="54">
        <f>C234*E234</f>
        <v>0</v>
      </c>
    </row>
    <row r="235" spans="1:11" s="58" customFormat="1" ht="13">
      <c r="A235" s="235"/>
      <c r="B235" s="226"/>
      <c r="C235" s="227"/>
      <c r="D235" s="238"/>
      <c r="E235" s="12"/>
      <c r="F235" s="39"/>
      <c r="G235" s="224"/>
      <c r="H235" s="224"/>
      <c r="I235" s="224"/>
      <c r="J235" s="224"/>
      <c r="K235" s="224"/>
    </row>
    <row r="236" spans="1:11" s="58" customFormat="1" ht="50">
      <c r="A236" s="235" t="s">
        <v>79</v>
      </c>
      <c r="B236" s="226" t="s">
        <v>277</v>
      </c>
      <c r="C236" s="227">
        <v>3</v>
      </c>
      <c r="D236" s="238" t="s">
        <v>77</v>
      </c>
      <c r="E236" s="388"/>
      <c r="F236" s="54">
        <f>C236*E236</f>
        <v>0</v>
      </c>
      <c r="G236" s="224"/>
      <c r="H236" s="224"/>
      <c r="I236" s="224"/>
      <c r="J236" s="224"/>
      <c r="K236" s="224"/>
    </row>
    <row r="237" spans="1:11" s="58" customFormat="1" ht="13">
      <c r="A237" s="235"/>
      <c r="B237" s="226"/>
      <c r="C237" s="227"/>
      <c r="D237" s="273"/>
      <c r="E237" s="12"/>
      <c r="F237" s="39"/>
      <c r="G237" s="224"/>
      <c r="H237" s="224"/>
      <c r="I237" s="224"/>
      <c r="J237" s="224"/>
      <c r="K237" s="224"/>
    </row>
    <row r="238" spans="1:11" s="58" customFormat="1" ht="37.5">
      <c r="A238" s="235" t="s">
        <v>80</v>
      </c>
      <c r="B238" s="226" t="s">
        <v>154</v>
      </c>
      <c r="C238" s="227">
        <v>8</v>
      </c>
      <c r="D238" s="238" t="s">
        <v>77</v>
      </c>
      <c r="E238" s="12"/>
      <c r="F238" s="54">
        <f>C238*E238</f>
        <v>0</v>
      </c>
      <c r="G238" s="224"/>
      <c r="H238" s="224"/>
      <c r="I238" s="224"/>
      <c r="J238" s="224"/>
      <c r="K238" s="224"/>
    </row>
    <row r="239" spans="1:11" s="58" customFormat="1" ht="13">
      <c r="A239" s="235"/>
      <c r="B239" s="226"/>
      <c r="C239" s="227"/>
      <c r="D239" s="238"/>
      <c r="E239" s="12"/>
      <c r="F239" s="54"/>
      <c r="G239" s="224"/>
      <c r="H239" s="224"/>
      <c r="I239" s="224"/>
      <c r="J239" s="224"/>
      <c r="K239" s="224"/>
    </row>
    <row r="240" spans="1:11" s="58" customFormat="1" ht="50">
      <c r="A240" s="235" t="s">
        <v>81</v>
      </c>
      <c r="B240" s="226" t="s">
        <v>275</v>
      </c>
      <c r="C240" s="227">
        <v>1</v>
      </c>
      <c r="D240" s="238" t="s">
        <v>77</v>
      </c>
      <c r="E240" s="388"/>
      <c r="F240" s="54">
        <f>C240*E240</f>
        <v>0</v>
      </c>
      <c r="G240" s="224"/>
      <c r="H240" s="224"/>
      <c r="I240" s="224"/>
      <c r="J240" s="224"/>
      <c r="K240" s="224"/>
    </row>
    <row r="241" spans="1:11" s="58" customFormat="1" ht="13">
      <c r="A241" s="235"/>
      <c r="B241" s="226"/>
      <c r="C241" s="227"/>
      <c r="D241" s="238"/>
      <c r="E241" s="12"/>
      <c r="F241" s="54"/>
      <c r="G241" s="224"/>
      <c r="H241" s="224"/>
      <c r="I241" s="224"/>
      <c r="J241" s="224"/>
      <c r="K241" s="224"/>
    </row>
    <row r="242" spans="1:11" s="58" customFormat="1" ht="39.65" customHeight="1">
      <c r="A242" s="235" t="s">
        <v>82</v>
      </c>
      <c r="B242" s="274" t="s">
        <v>45</v>
      </c>
      <c r="C242" s="275">
        <v>2</v>
      </c>
      <c r="D242" s="276" t="s">
        <v>72</v>
      </c>
      <c r="E242" s="393"/>
      <c r="F242" s="54">
        <f>C242*E242</f>
        <v>0</v>
      </c>
      <c r="G242" s="224"/>
      <c r="H242" s="224"/>
      <c r="I242" s="224"/>
      <c r="J242" s="224"/>
      <c r="K242" s="224"/>
    </row>
    <row r="243" spans="1:11" s="58" customFormat="1" ht="13">
      <c r="A243" s="235"/>
      <c r="B243" s="226"/>
      <c r="C243" s="227"/>
      <c r="D243" s="227"/>
      <c r="E243" s="12"/>
      <c r="F243" s="238"/>
      <c r="G243" s="224"/>
      <c r="H243" s="224"/>
      <c r="I243" s="224"/>
      <c r="J243" s="224"/>
      <c r="K243" s="224"/>
    </row>
    <row r="244" spans="1:11" s="58" customFormat="1" ht="25">
      <c r="A244" s="235" t="s">
        <v>83</v>
      </c>
      <c r="B244" s="42" t="s">
        <v>117</v>
      </c>
      <c r="C244" s="227">
        <v>24</v>
      </c>
      <c r="D244" s="238" t="s">
        <v>70</v>
      </c>
      <c r="E244" s="1"/>
      <c r="F244" s="54">
        <f>C244*E244</f>
        <v>0</v>
      </c>
      <c r="G244" s="224"/>
      <c r="H244" s="224"/>
      <c r="I244" s="224"/>
    </row>
    <row r="245" spans="1:11" s="58" customFormat="1" ht="13">
      <c r="A245" s="235"/>
      <c r="B245" s="42"/>
      <c r="C245" s="227"/>
      <c r="D245" s="238"/>
      <c r="E245" s="1"/>
      <c r="F245" s="39"/>
      <c r="G245" s="224"/>
      <c r="H245" s="224"/>
      <c r="I245" s="224"/>
      <c r="J245" s="224"/>
      <c r="K245" s="224"/>
    </row>
    <row r="246" spans="1:11" s="58" customFormat="1" ht="25">
      <c r="A246" s="235" t="s">
        <v>92</v>
      </c>
      <c r="B246" s="42" t="s">
        <v>155</v>
      </c>
      <c r="C246" s="227">
        <v>15</v>
      </c>
      <c r="D246" s="238" t="s">
        <v>70</v>
      </c>
      <c r="E246" s="1"/>
      <c r="F246" s="54">
        <f>C246*E246</f>
        <v>0</v>
      </c>
      <c r="G246" s="224"/>
      <c r="H246" s="224"/>
      <c r="I246" s="224"/>
      <c r="J246" s="224"/>
      <c r="K246" s="224"/>
    </row>
    <row r="247" spans="1:11" s="58" customFormat="1" ht="13">
      <c r="A247" s="235"/>
      <c r="B247" s="226"/>
      <c r="C247" s="227"/>
      <c r="D247" s="227"/>
      <c r="E247" s="12"/>
      <c r="F247" s="238"/>
      <c r="G247" s="224"/>
      <c r="H247" s="224"/>
      <c r="I247" s="224"/>
      <c r="J247" s="224"/>
      <c r="K247" s="224"/>
    </row>
    <row r="248" spans="1:11" s="58" customFormat="1" ht="50">
      <c r="A248" s="235" t="s">
        <v>93</v>
      </c>
      <c r="B248" s="42" t="s">
        <v>206</v>
      </c>
      <c r="C248" s="227">
        <v>11</v>
      </c>
      <c r="D248" s="238" t="s">
        <v>77</v>
      </c>
      <c r="E248" s="1"/>
      <c r="F248" s="54">
        <f>C248*E248</f>
        <v>0</v>
      </c>
      <c r="G248" s="224"/>
      <c r="H248" s="224"/>
      <c r="I248" s="224"/>
      <c r="J248" s="224"/>
      <c r="K248" s="224"/>
    </row>
    <row r="249" spans="1:11" s="58" customFormat="1" ht="13">
      <c r="A249" s="235"/>
      <c r="B249" s="42"/>
      <c r="C249" s="227"/>
      <c r="D249" s="238"/>
      <c r="E249" s="1"/>
      <c r="F249" s="39"/>
      <c r="G249" s="224"/>
      <c r="H249" s="224"/>
      <c r="I249" s="224"/>
      <c r="J249" s="224"/>
      <c r="K249" s="224"/>
    </row>
    <row r="250" spans="1:11" s="58" customFormat="1" ht="50">
      <c r="A250" s="235" t="s">
        <v>94</v>
      </c>
      <c r="B250" s="42" t="s">
        <v>207</v>
      </c>
      <c r="C250" s="227">
        <v>5</v>
      </c>
      <c r="D250" s="238" t="s">
        <v>77</v>
      </c>
      <c r="E250" s="1"/>
      <c r="F250" s="54">
        <f>C250*E250</f>
        <v>0</v>
      </c>
      <c r="G250" s="224"/>
      <c r="H250" s="224"/>
      <c r="I250" s="224"/>
      <c r="J250" s="224"/>
      <c r="K250" s="224"/>
    </row>
    <row r="251" spans="1:11" s="58" customFormat="1" ht="13">
      <c r="A251" s="235"/>
      <c r="B251" s="42"/>
      <c r="C251" s="227"/>
      <c r="D251" s="238"/>
      <c r="E251" s="1"/>
      <c r="F251" s="39"/>
      <c r="G251" s="224"/>
      <c r="H251" s="224"/>
      <c r="I251" s="224"/>
      <c r="J251" s="224"/>
      <c r="K251" s="224"/>
    </row>
    <row r="252" spans="1:11" s="58" customFormat="1" ht="37.5">
      <c r="A252" s="235" t="s">
        <v>95</v>
      </c>
      <c r="B252" s="226" t="s">
        <v>156</v>
      </c>
      <c r="C252" s="227">
        <v>7</v>
      </c>
      <c r="D252" s="238" t="s">
        <v>77</v>
      </c>
      <c r="E252" s="1"/>
      <c r="F252" s="54">
        <f>C252*E252</f>
        <v>0</v>
      </c>
      <c r="G252" s="224"/>
      <c r="H252" s="224"/>
      <c r="I252" s="224"/>
      <c r="J252" s="224"/>
      <c r="K252" s="224"/>
    </row>
    <row r="253" spans="1:11" s="58" customFormat="1" ht="13">
      <c r="A253" s="235"/>
      <c r="B253" s="226"/>
      <c r="C253" s="227"/>
      <c r="D253" s="238"/>
      <c r="E253" s="1"/>
      <c r="F253" s="54"/>
      <c r="G253" s="224"/>
      <c r="H253" s="224"/>
      <c r="I253" s="224"/>
      <c r="J253" s="224"/>
      <c r="K253" s="224"/>
    </row>
    <row r="254" spans="1:11" s="58" customFormat="1" ht="25">
      <c r="A254" s="235" t="s">
        <v>96</v>
      </c>
      <c r="B254" s="226" t="s">
        <v>157</v>
      </c>
      <c r="C254" s="227">
        <v>19</v>
      </c>
      <c r="D254" s="238" t="s">
        <v>77</v>
      </c>
      <c r="E254" s="1"/>
      <c r="F254" s="54">
        <f>C254*E254</f>
        <v>0</v>
      </c>
      <c r="G254" s="224"/>
      <c r="H254" s="224"/>
      <c r="I254" s="224"/>
      <c r="J254" s="224"/>
      <c r="K254" s="224"/>
    </row>
    <row r="255" spans="1:11" s="58" customFormat="1" ht="13">
      <c r="A255" s="235"/>
      <c r="B255" s="226"/>
      <c r="C255" s="227"/>
      <c r="D255" s="238"/>
      <c r="E255" s="1"/>
      <c r="F255" s="39"/>
      <c r="G255" s="224"/>
      <c r="H255" s="224"/>
      <c r="I255" s="224"/>
      <c r="J255" s="224"/>
      <c r="K255" s="224"/>
    </row>
    <row r="256" spans="1:11" s="58" customFormat="1" ht="37.5">
      <c r="A256" s="235" t="s">
        <v>97</v>
      </c>
      <c r="B256" s="226" t="s">
        <v>159</v>
      </c>
      <c r="C256" s="227">
        <v>5</v>
      </c>
      <c r="D256" s="238" t="s">
        <v>77</v>
      </c>
      <c r="E256" s="389"/>
      <c r="F256" s="54">
        <f>C256*E256</f>
        <v>0</v>
      </c>
      <c r="G256" s="224"/>
      <c r="H256" s="224"/>
      <c r="I256" s="224"/>
      <c r="J256" s="224"/>
      <c r="K256" s="224"/>
    </row>
    <row r="257" spans="1:11" s="58" customFormat="1" ht="13">
      <c r="A257" s="235"/>
      <c r="B257" s="226"/>
      <c r="C257" s="277"/>
      <c r="D257" s="278"/>
      <c r="E257" s="1"/>
      <c r="F257" s="183"/>
      <c r="G257" s="224"/>
      <c r="H257" s="224"/>
      <c r="I257" s="224"/>
      <c r="J257" s="224"/>
      <c r="K257" s="224"/>
    </row>
    <row r="258" spans="1:11" s="58" customFormat="1" ht="37.5">
      <c r="A258" s="235" t="s">
        <v>98</v>
      </c>
      <c r="B258" s="226" t="s">
        <v>118</v>
      </c>
      <c r="C258" s="227">
        <v>7</v>
      </c>
      <c r="D258" s="238" t="s">
        <v>77</v>
      </c>
      <c r="E258" s="389"/>
      <c r="F258" s="54">
        <f>C258*E258</f>
        <v>0</v>
      </c>
      <c r="G258" s="224"/>
      <c r="H258" s="224"/>
      <c r="I258" s="224"/>
      <c r="J258" s="224"/>
      <c r="K258" s="224"/>
    </row>
    <row r="259" spans="1:11" s="58" customFormat="1" ht="13">
      <c r="A259" s="235"/>
      <c r="B259" s="226"/>
      <c r="C259" s="227"/>
      <c r="D259" s="238"/>
      <c r="E259" s="1"/>
      <c r="F259" s="54"/>
      <c r="G259" s="224"/>
      <c r="H259" s="224"/>
      <c r="I259" s="224"/>
      <c r="J259" s="224"/>
      <c r="K259" s="224"/>
    </row>
    <row r="260" spans="1:11" s="58" customFormat="1" ht="162.5">
      <c r="A260" s="235" t="s">
        <v>99</v>
      </c>
      <c r="B260" s="279" t="s">
        <v>286</v>
      </c>
      <c r="C260" s="227">
        <v>9</v>
      </c>
      <c r="D260" s="238" t="s">
        <v>77</v>
      </c>
      <c r="E260" s="389"/>
      <c r="F260" s="54">
        <f>C260*E260</f>
        <v>0</v>
      </c>
      <c r="G260" s="224"/>
      <c r="H260" s="224"/>
      <c r="I260" s="224"/>
      <c r="J260" s="224"/>
      <c r="K260" s="224"/>
    </row>
    <row r="261" spans="1:11" s="58" customFormat="1" ht="13">
      <c r="A261" s="235"/>
      <c r="B261" s="226"/>
      <c r="C261" s="227"/>
      <c r="D261" s="238"/>
      <c r="E261" s="1"/>
      <c r="F261" s="54"/>
      <c r="G261" s="224"/>
      <c r="H261" s="224"/>
      <c r="I261" s="224"/>
      <c r="J261" s="224"/>
      <c r="K261" s="224"/>
    </row>
    <row r="262" spans="1:11" s="58" customFormat="1" ht="25">
      <c r="A262" s="235" t="s">
        <v>158</v>
      </c>
      <c r="B262" s="226" t="s">
        <v>163</v>
      </c>
      <c r="C262" s="227">
        <v>1</v>
      </c>
      <c r="D262" s="238" t="s">
        <v>77</v>
      </c>
      <c r="E262" s="1"/>
      <c r="F262" s="54">
        <f>C262*E262</f>
        <v>0</v>
      </c>
      <c r="G262" s="224"/>
      <c r="H262" s="224"/>
      <c r="I262" s="224"/>
      <c r="J262" s="224"/>
      <c r="K262" s="224"/>
    </row>
    <row r="263" spans="1:11" s="58" customFormat="1" ht="13">
      <c r="A263" s="235"/>
      <c r="B263" s="226"/>
      <c r="C263" s="227"/>
      <c r="D263" s="238"/>
      <c r="E263" s="1"/>
      <c r="F263" s="39"/>
      <c r="G263" s="224"/>
      <c r="H263" s="224"/>
      <c r="I263" s="224"/>
      <c r="J263" s="224"/>
      <c r="K263" s="224"/>
    </row>
    <row r="264" spans="1:11" s="58" customFormat="1" ht="25">
      <c r="A264" s="235" t="s">
        <v>160</v>
      </c>
      <c r="B264" s="44" t="s">
        <v>6</v>
      </c>
      <c r="C264" s="192">
        <v>19</v>
      </c>
      <c r="D264" s="238" t="s">
        <v>70</v>
      </c>
      <c r="E264" s="184"/>
      <c r="F264" s="54">
        <f>C264*E264</f>
        <v>0</v>
      </c>
      <c r="G264" s="224"/>
      <c r="H264" s="224"/>
      <c r="I264" s="224"/>
      <c r="J264" s="224"/>
      <c r="K264" s="224"/>
    </row>
    <row r="265" spans="1:11" s="58" customFormat="1" ht="13">
      <c r="A265" s="235"/>
      <c r="B265" s="226"/>
      <c r="C265" s="227"/>
      <c r="D265" s="227"/>
      <c r="E265" s="12"/>
      <c r="F265" s="39"/>
      <c r="G265" s="224"/>
      <c r="H265" s="224"/>
      <c r="I265" s="224"/>
      <c r="J265" s="224"/>
      <c r="K265" s="224"/>
    </row>
    <row r="266" spans="1:11" s="58" customFormat="1" ht="13.5" thickBot="1">
      <c r="A266" s="262"/>
      <c r="B266" s="263" t="s">
        <v>119</v>
      </c>
      <c r="C266" s="280"/>
      <c r="D266" s="281"/>
      <c r="E266" s="282"/>
      <c r="F266" s="265">
        <f>SUM(F223:F265)</f>
        <v>0</v>
      </c>
      <c r="G266" s="224"/>
      <c r="H266" s="224"/>
      <c r="I266" s="224"/>
      <c r="J266" s="224"/>
      <c r="K266" s="224"/>
    </row>
    <row r="267" spans="1:11" s="58" customFormat="1" ht="13">
      <c r="A267" s="235"/>
      <c r="B267" s="266"/>
      <c r="C267" s="283"/>
      <c r="D267" s="224"/>
      <c r="E267" s="258"/>
      <c r="F267" s="57"/>
      <c r="G267" s="224"/>
      <c r="H267" s="224"/>
      <c r="I267" s="224"/>
      <c r="J267" s="224"/>
      <c r="K267" s="224"/>
    </row>
    <row r="268" spans="1:11" s="58" customFormat="1" ht="13">
      <c r="A268" s="235"/>
      <c r="B268" s="266"/>
      <c r="C268" s="283"/>
      <c r="D268" s="224"/>
      <c r="E268" s="258"/>
      <c r="F268" s="57"/>
      <c r="G268" s="224"/>
      <c r="H268" s="224"/>
      <c r="I268" s="224"/>
      <c r="J268" s="224"/>
      <c r="K268" s="224"/>
    </row>
    <row r="269" spans="1:11" s="58" customFormat="1" ht="13">
      <c r="A269" s="240" t="s">
        <v>15</v>
      </c>
      <c r="B269" s="241" t="s">
        <v>30</v>
      </c>
      <c r="C269" s="230"/>
      <c r="D269" s="230"/>
      <c r="E269" s="53"/>
      <c r="F269" s="243"/>
      <c r="G269" s="224"/>
      <c r="H269" s="224"/>
      <c r="I269" s="224"/>
      <c r="J269" s="224"/>
      <c r="K269" s="224"/>
    </row>
    <row r="270" spans="1:11" s="58" customFormat="1" ht="13.5" thickBot="1">
      <c r="A270" s="235"/>
      <c r="B270" s="226"/>
      <c r="C270" s="227"/>
      <c r="D270" s="227"/>
      <c r="E270" s="12"/>
      <c r="F270" s="238"/>
      <c r="G270" s="224"/>
      <c r="H270" s="224"/>
      <c r="I270" s="224"/>
      <c r="J270" s="224"/>
      <c r="K270" s="224"/>
    </row>
    <row r="271" spans="1:11" s="58" customFormat="1" ht="13">
      <c r="A271" s="244" t="s">
        <v>68</v>
      </c>
      <c r="B271" s="245" t="s">
        <v>21</v>
      </c>
      <c r="C271" s="246" t="s">
        <v>22</v>
      </c>
      <c r="D271" s="247" t="s">
        <v>23</v>
      </c>
      <c r="E271" s="248" t="s">
        <v>24</v>
      </c>
      <c r="F271" s="249" t="s">
        <v>69</v>
      </c>
      <c r="G271" s="224"/>
      <c r="H271" s="224"/>
      <c r="I271" s="224"/>
      <c r="J271" s="224"/>
      <c r="K271" s="224"/>
    </row>
    <row r="272" spans="1:11" s="58" customFormat="1" ht="13">
      <c r="A272" s="235"/>
      <c r="B272" s="226"/>
      <c r="C272" s="227"/>
      <c r="D272" s="227"/>
      <c r="E272" s="12"/>
      <c r="F272" s="238"/>
      <c r="G272" s="224"/>
      <c r="H272" s="224"/>
      <c r="I272" s="224"/>
      <c r="J272" s="224"/>
      <c r="K272" s="224"/>
    </row>
    <row r="273" spans="1:11" s="58" customFormat="1" ht="57.5">
      <c r="A273" s="235" t="s">
        <v>29</v>
      </c>
      <c r="B273" s="284" t="s">
        <v>165</v>
      </c>
      <c r="C273" s="227">
        <v>8</v>
      </c>
      <c r="D273" s="238" t="s">
        <v>11</v>
      </c>
      <c r="E273" s="12"/>
      <c r="F273" s="54">
        <f>C273*E273</f>
        <v>0</v>
      </c>
      <c r="G273" s="224"/>
      <c r="H273" s="224"/>
      <c r="I273" s="224"/>
      <c r="J273" s="224"/>
      <c r="K273" s="224"/>
    </row>
    <row r="274" spans="1:11" s="58" customFormat="1" ht="13">
      <c r="A274" s="235"/>
      <c r="B274" s="284"/>
      <c r="C274" s="227"/>
      <c r="D274" s="238"/>
      <c r="E274" s="12"/>
      <c r="F274" s="54"/>
      <c r="G274" s="224"/>
      <c r="H274" s="224"/>
      <c r="I274" s="224"/>
      <c r="J274" s="224"/>
      <c r="K274" s="224"/>
    </row>
    <row r="275" spans="1:11" s="58" customFormat="1" ht="57.5">
      <c r="A275" s="235" t="s">
        <v>84</v>
      </c>
      <c r="B275" s="284" t="s">
        <v>179</v>
      </c>
      <c r="C275" s="227">
        <v>4</v>
      </c>
      <c r="D275" s="238" t="s">
        <v>11</v>
      </c>
      <c r="E275" s="12"/>
      <c r="F275" s="54">
        <f>C275*E275</f>
        <v>0</v>
      </c>
      <c r="G275" s="224"/>
      <c r="H275" s="224"/>
      <c r="I275" s="224"/>
      <c r="J275" s="224"/>
      <c r="K275" s="224"/>
    </row>
    <row r="276" spans="1:11" s="58" customFormat="1" ht="13">
      <c r="A276" s="235"/>
      <c r="B276" s="226"/>
      <c r="C276" s="227"/>
      <c r="D276" s="238"/>
      <c r="E276" s="12"/>
      <c r="F276" s="54"/>
      <c r="G276" s="224"/>
      <c r="H276" s="224"/>
      <c r="I276" s="224"/>
      <c r="J276" s="224"/>
      <c r="K276" s="224"/>
    </row>
    <row r="277" spans="1:11" s="58" customFormat="1" ht="66" customHeight="1">
      <c r="A277" s="235" t="s">
        <v>100</v>
      </c>
      <c r="B277" s="226" t="s">
        <v>292</v>
      </c>
      <c r="C277" s="227">
        <v>21</v>
      </c>
      <c r="D277" s="238" t="s">
        <v>11</v>
      </c>
      <c r="E277" s="188"/>
      <c r="F277" s="54">
        <f>C277*E277</f>
        <v>0</v>
      </c>
      <c r="G277" s="224"/>
      <c r="H277" s="224"/>
      <c r="I277" s="224"/>
      <c r="J277" s="224"/>
    </row>
    <row r="278" spans="1:11" s="58" customFormat="1" ht="13">
      <c r="A278" s="235"/>
      <c r="B278" s="226"/>
      <c r="C278" s="227"/>
      <c r="D278" s="227"/>
      <c r="E278" s="12"/>
      <c r="F278" s="238"/>
      <c r="G278" s="224"/>
      <c r="H278" s="224"/>
      <c r="I278" s="224"/>
      <c r="J278" s="224"/>
      <c r="K278" s="224"/>
    </row>
    <row r="279" spans="1:11" s="58" customFormat="1" ht="62.5">
      <c r="A279" s="235" t="s">
        <v>103</v>
      </c>
      <c r="B279" s="226" t="s">
        <v>294</v>
      </c>
      <c r="C279" s="227"/>
      <c r="D279" s="238"/>
      <c r="E279" s="12"/>
      <c r="F279" s="39"/>
      <c r="G279" s="224"/>
      <c r="H279" s="224"/>
      <c r="I279" s="224"/>
      <c r="J279" s="224"/>
      <c r="K279" s="224"/>
    </row>
    <row r="280" spans="1:11" s="58" customFormat="1" ht="13">
      <c r="A280" s="235"/>
      <c r="B280" s="226"/>
      <c r="C280" s="227"/>
      <c r="D280" s="238"/>
      <c r="E280" s="12"/>
      <c r="F280" s="39"/>
      <c r="G280" s="224"/>
      <c r="H280" s="224"/>
      <c r="I280" s="224"/>
      <c r="J280" s="224"/>
      <c r="K280" s="224"/>
    </row>
    <row r="281" spans="1:11" s="58" customFormat="1" ht="13">
      <c r="A281" s="235"/>
      <c r="B281" s="226" t="s">
        <v>208</v>
      </c>
      <c r="C281" s="192">
        <v>2</v>
      </c>
      <c r="D281" s="193" t="s">
        <v>18</v>
      </c>
      <c r="E281" s="184"/>
      <c r="F281" s="54">
        <f t="shared" ref="F281" si="3">C281*E281</f>
        <v>0</v>
      </c>
      <c r="G281" s="224"/>
      <c r="H281" s="224"/>
      <c r="I281" s="224"/>
      <c r="J281" s="224"/>
      <c r="K281" s="224"/>
    </row>
    <row r="282" spans="1:11" s="58" customFormat="1" ht="13">
      <c r="A282" s="235"/>
      <c r="B282" s="226"/>
      <c r="C282" s="192"/>
      <c r="D282" s="193"/>
      <c r="E282" s="184"/>
      <c r="F282" s="54"/>
      <c r="G282" s="224"/>
      <c r="H282" s="224"/>
      <c r="I282" s="224"/>
      <c r="J282" s="224"/>
      <c r="K282" s="224"/>
    </row>
    <row r="283" spans="1:11" s="58" customFormat="1" ht="199.25" customHeight="1">
      <c r="A283" s="235" t="s">
        <v>104</v>
      </c>
      <c r="B283" s="194" t="s">
        <v>176</v>
      </c>
      <c r="C283" s="192"/>
      <c r="D283" s="193"/>
      <c r="E283" s="184"/>
      <c r="F283" s="54"/>
      <c r="G283" s="224"/>
      <c r="H283" s="224"/>
      <c r="I283" s="224"/>
      <c r="J283" s="224"/>
      <c r="K283" s="224"/>
    </row>
    <row r="284" spans="1:11" s="58" customFormat="1" ht="13">
      <c r="A284" s="235"/>
      <c r="B284" s="226" t="s">
        <v>209</v>
      </c>
      <c r="C284" s="192">
        <v>1</v>
      </c>
      <c r="D284" s="193" t="s">
        <v>18</v>
      </c>
      <c r="E284" s="184"/>
      <c r="F284" s="54">
        <f t="shared" ref="F284:F285" si="4">C284*E284</f>
        <v>0</v>
      </c>
      <c r="G284" s="224"/>
      <c r="H284" s="224"/>
      <c r="I284" s="224"/>
      <c r="J284" s="224"/>
      <c r="K284" s="224"/>
    </row>
    <row r="285" spans="1:11" s="58" customFormat="1" ht="13">
      <c r="A285" s="235"/>
      <c r="B285" s="226" t="s">
        <v>174</v>
      </c>
      <c r="C285" s="192">
        <v>2</v>
      </c>
      <c r="D285" s="193" t="s">
        <v>18</v>
      </c>
      <c r="E285" s="397"/>
      <c r="F285" s="54">
        <f t="shared" si="4"/>
        <v>0</v>
      </c>
      <c r="G285" s="224"/>
      <c r="H285" s="224"/>
      <c r="I285" s="224"/>
      <c r="J285" s="224"/>
      <c r="K285" s="224"/>
    </row>
    <row r="286" spans="1:11" s="58" customFormat="1" ht="13">
      <c r="A286" s="235"/>
      <c r="B286" s="226"/>
      <c r="C286" s="192"/>
      <c r="D286" s="193"/>
      <c r="E286" s="184"/>
      <c r="F286" s="54"/>
      <c r="G286" s="224"/>
      <c r="H286" s="224"/>
      <c r="I286" s="224"/>
      <c r="J286" s="224"/>
      <c r="K286" s="224"/>
    </row>
    <row r="287" spans="1:11" s="58" customFormat="1" ht="25">
      <c r="A287" s="285" t="s">
        <v>105</v>
      </c>
      <c r="B287" s="42" t="s">
        <v>290</v>
      </c>
      <c r="C287" s="189">
        <v>3</v>
      </c>
      <c r="D287" s="286" t="s">
        <v>18</v>
      </c>
      <c r="E287" s="184"/>
      <c r="F287" s="54">
        <f>C287*E287</f>
        <v>0</v>
      </c>
      <c r="G287" s="224"/>
      <c r="H287" s="224"/>
      <c r="I287" s="224"/>
      <c r="J287" s="224"/>
      <c r="K287" s="224"/>
    </row>
    <row r="288" spans="1:11" s="58" customFormat="1" ht="13">
      <c r="A288" s="235"/>
      <c r="B288" s="44"/>
      <c r="C288" s="192"/>
      <c r="D288" s="193"/>
      <c r="E288" s="184"/>
      <c r="F288" s="39"/>
      <c r="G288" s="224"/>
      <c r="H288" s="224"/>
      <c r="I288" s="224"/>
      <c r="J288" s="224"/>
      <c r="K288" s="224"/>
    </row>
    <row r="289" spans="1:11" s="58" customFormat="1" ht="75">
      <c r="A289" s="285" t="s">
        <v>106</v>
      </c>
      <c r="B289" s="194" t="s">
        <v>295</v>
      </c>
      <c r="C289" s="192">
        <v>3</v>
      </c>
      <c r="D289" s="193" t="s">
        <v>18</v>
      </c>
      <c r="E289" s="184"/>
      <c r="F289" s="54">
        <f>C289*E289</f>
        <v>0</v>
      </c>
      <c r="G289" s="224"/>
      <c r="H289" s="224"/>
      <c r="I289" s="224"/>
      <c r="J289" s="224"/>
      <c r="K289" s="224"/>
    </row>
    <row r="290" spans="1:11" s="58" customFormat="1" ht="13">
      <c r="A290" s="235"/>
      <c r="B290" s="44"/>
      <c r="C290" s="192"/>
      <c r="D290" s="193"/>
      <c r="E290" s="184"/>
      <c r="F290" s="54"/>
      <c r="G290" s="224"/>
      <c r="H290" s="224"/>
      <c r="I290" s="224"/>
      <c r="J290" s="224"/>
      <c r="K290" s="224"/>
    </row>
    <row r="291" spans="1:11" s="58" customFormat="1" ht="37.5">
      <c r="A291" s="285" t="s">
        <v>107</v>
      </c>
      <c r="B291" s="44" t="s">
        <v>142</v>
      </c>
      <c r="C291" s="192">
        <v>3</v>
      </c>
      <c r="D291" s="193" t="s">
        <v>18</v>
      </c>
      <c r="E291" s="184"/>
      <c r="F291" s="54">
        <f>C291*E291</f>
        <v>0</v>
      </c>
      <c r="G291" s="224"/>
      <c r="H291" s="224"/>
      <c r="I291" s="224"/>
      <c r="J291" s="224"/>
      <c r="K291" s="224"/>
    </row>
    <row r="292" spans="1:11" s="58" customFormat="1" ht="13">
      <c r="A292" s="235"/>
      <c r="B292" s="44"/>
      <c r="C292" s="192"/>
      <c r="D292" s="193"/>
      <c r="E292" s="184"/>
      <c r="F292" s="54"/>
      <c r="G292" s="224"/>
      <c r="H292" s="224"/>
      <c r="I292" s="224"/>
      <c r="J292" s="224"/>
      <c r="K292" s="224"/>
    </row>
    <row r="293" spans="1:11" s="58" customFormat="1" ht="37.5">
      <c r="A293" s="285" t="s">
        <v>108</v>
      </c>
      <c r="B293" s="44" t="s">
        <v>123</v>
      </c>
      <c r="C293" s="192">
        <v>3</v>
      </c>
      <c r="D293" s="193" t="s">
        <v>18</v>
      </c>
      <c r="E293" s="397"/>
      <c r="F293" s="54">
        <f>C293*E293</f>
        <v>0</v>
      </c>
      <c r="G293" s="224"/>
      <c r="H293" s="224"/>
      <c r="I293" s="224"/>
      <c r="J293" s="224"/>
      <c r="K293" s="224"/>
    </row>
    <row r="294" spans="1:11" s="58" customFormat="1" ht="13">
      <c r="A294" s="235"/>
      <c r="B294" s="44"/>
      <c r="C294" s="192"/>
      <c r="D294" s="193"/>
      <c r="E294" s="184"/>
      <c r="F294" s="54"/>
      <c r="G294" s="224"/>
      <c r="H294" s="224"/>
      <c r="I294" s="224"/>
      <c r="J294" s="224"/>
      <c r="K294" s="224"/>
    </row>
    <row r="295" spans="1:11" s="58" customFormat="1" ht="39.65" customHeight="1">
      <c r="A295" s="285" t="s">
        <v>109</v>
      </c>
      <c r="B295" s="44" t="s">
        <v>181</v>
      </c>
      <c r="C295" s="189">
        <v>1</v>
      </c>
      <c r="D295" s="190" t="s">
        <v>18</v>
      </c>
      <c r="E295" s="191"/>
      <c r="F295" s="54">
        <f>C295*E295</f>
        <v>0</v>
      </c>
      <c r="G295" s="224"/>
      <c r="H295" s="224"/>
      <c r="I295" s="224"/>
      <c r="J295" s="224"/>
      <c r="K295" s="224"/>
    </row>
    <row r="296" spans="1:11" s="58" customFormat="1" ht="13">
      <c r="A296" s="235"/>
      <c r="B296" s="44"/>
      <c r="C296" s="189"/>
      <c r="D296" s="190"/>
      <c r="E296" s="191"/>
      <c r="F296" s="54"/>
      <c r="G296" s="224"/>
      <c r="H296" s="224"/>
      <c r="I296" s="224"/>
      <c r="J296" s="224"/>
      <c r="K296" s="224"/>
    </row>
    <row r="297" spans="1:11" s="58" customFormat="1" ht="37.5">
      <c r="A297" s="285" t="s">
        <v>110</v>
      </c>
      <c r="B297" s="44" t="s">
        <v>183</v>
      </c>
      <c r="C297" s="192">
        <v>1</v>
      </c>
      <c r="D297" s="193" t="s">
        <v>18</v>
      </c>
      <c r="E297" s="184"/>
      <c r="F297" s="54">
        <f>C297*E297</f>
        <v>0</v>
      </c>
      <c r="G297" s="224"/>
      <c r="H297" s="224"/>
      <c r="I297" s="224"/>
      <c r="J297" s="224"/>
      <c r="K297" s="224"/>
    </row>
    <row r="298" spans="1:11" s="58" customFormat="1" ht="13">
      <c r="A298" s="235"/>
      <c r="B298" s="44"/>
      <c r="C298" s="192"/>
      <c r="D298" s="193"/>
      <c r="E298" s="184"/>
      <c r="F298" s="54"/>
      <c r="G298" s="224"/>
      <c r="H298" s="224"/>
      <c r="I298" s="224"/>
      <c r="J298" s="224"/>
      <c r="K298" s="224"/>
    </row>
    <row r="299" spans="1:11" s="58" customFormat="1" ht="13">
      <c r="A299" s="285" t="s">
        <v>111</v>
      </c>
      <c r="B299" s="194" t="s">
        <v>136</v>
      </c>
      <c r="C299" s="192">
        <v>2</v>
      </c>
      <c r="D299" s="193" t="s">
        <v>18</v>
      </c>
      <c r="E299" s="184"/>
      <c r="F299" s="54">
        <f>C299*E299</f>
        <v>0</v>
      </c>
      <c r="G299" s="224"/>
      <c r="H299" s="224"/>
      <c r="I299" s="224"/>
      <c r="J299" s="224"/>
      <c r="K299" s="224"/>
    </row>
    <row r="300" spans="1:11" s="58" customFormat="1" ht="13">
      <c r="A300" s="235"/>
      <c r="B300" s="194"/>
      <c r="C300" s="192"/>
      <c r="D300" s="193"/>
      <c r="E300" s="184"/>
      <c r="F300" s="54"/>
      <c r="G300" s="224"/>
      <c r="H300" s="224"/>
      <c r="I300" s="224"/>
      <c r="J300" s="224"/>
      <c r="K300" s="224"/>
    </row>
    <row r="301" spans="1:11" s="58" customFormat="1" ht="13">
      <c r="A301" s="285" t="s">
        <v>112</v>
      </c>
      <c r="B301" s="194" t="s">
        <v>218</v>
      </c>
      <c r="C301" s="192">
        <v>2</v>
      </c>
      <c r="D301" s="193" t="s">
        <v>18</v>
      </c>
      <c r="E301" s="184"/>
      <c r="F301" s="54">
        <f>C301*E301</f>
        <v>0</v>
      </c>
      <c r="G301" s="224"/>
      <c r="H301" s="224"/>
      <c r="I301" s="224"/>
      <c r="J301" s="224"/>
      <c r="K301" s="224"/>
    </row>
    <row r="302" spans="1:11" s="58" customFormat="1" ht="13">
      <c r="A302" s="235"/>
      <c r="B302" s="44"/>
      <c r="C302" s="192"/>
      <c r="D302" s="193"/>
      <c r="E302" s="184"/>
      <c r="F302" s="39"/>
      <c r="G302" s="224"/>
      <c r="H302" s="224"/>
      <c r="I302" s="224"/>
      <c r="J302" s="224"/>
      <c r="K302" s="224"/>
    </row>
    <row r="303" spans="1:11" s="58" customFormat="1" ht="13.5" thickBot="1">
      <c r="A303" s="262"/>
      <c r="B303" s="263" t="s">
        <v>124</v>
      </c>
      <c r="C303" s="264"/>
      <c r="D303" s="264"/>
      <c r="E303" s="56"/>
      <c r="F303" s="265">
        <f>SUM(F272:F302)</f>
        <v>0</v>
      </c>
      <c r="G303" s="224"/>
      <c r="H303" s="224"/>
      <c r="I303" s="224"/>
      <c r="J303" s="224"/>
      <c r="K303" s="224"/>
    </row>
    <row r="304" spans="1:11" s="58" customFormat="1" ht="13">
      <c r="A304" s="235"/>
      <c r="B304" s="266"/>
      <c r="C304" s="227"/>
      <c r="D304" s="227"/>
      <c r="E304" s="1"/>
      <c r="F304" s="57"/>
      <c r="G304" s="224"/>
      <c r="H304" s="224"/>
      <c r="I304" s="224"/>
      <c r="J304" s="224"/>
      <c r="K304" s="224"/>
    </row>
    <row r="305" spans="1:11" s="58" customFormat="1" ht="13">
      <c r="A305" s="235"/>
      <c r="B305" s="266"/>
      <c r="C305" s="227"/>
      <c r="D305" s="227"/>
      <c r="E305" s="1"/>
      <c r="F305" s="57"/>
      <c r="G305" s="224"/>
      <c r="H305" s="224"/>
      <c r="I305" s="224"/>
      <c r="J305" s="224"/>
      <c r="K305" s="224"/>
    </row>
    <row r="306" spans="1:11" s="58" customFormat="1" ht="13">
      <c r="A306" s="240" t="s">
        <v>16</v>
      </c>
      <c r="B306" s="241" t="s">
        <v>20</v>
      </c>
      <c r="C306" s="230"/>
      <c r="D306" s="230"/>
      <c r="E306" s="53"/>
      <c r="F306" s="243"/>
      <c r="G306" s="224"/>
      <c r="H306" s="224"/>
      <c r="I306" s="224"/>
      <c r="J306" s="224"/>
      <c r="K306" s="224"/>
    </row>
    <row r="307" spans="1:11" s="58" customFormat="1" ht="13.5" thickBot="1">
      <c r="A307" s="235"/>
      <c r="B307" s="269"/>
      <c r="C307" s="227"/>
      <c r="D307" s="227"/>
      <c r="E307" s="1"/>
      <c r="F307" s="238"/>
      <c r="G307" s="224"/>
      <c r="H307" s="224"/>
      <c r="I307" s="224"/>
      <c r="J307" s="224"/>
      <c r="K307" s="224"/>
    </row>
    <row r="308" spans="1:11" s="58" customFormat="1" ht="13">
      <c r="A308" s="244" t="s">
        <v>68</v>
      </c>
      <c r="B308" s="245" t="s">
        <v>21</v>
      </c>
      <c r="C308" s="246" t="s">
        <v>22</v>
      </c>
      <c r="D308" s="247" t="s">
        <v>23</v>
      </c>
      <c r="E308" s="248" t="s">
        <v>24</v>
      </c>
      <c r="F308" s="249" t="s">
        <v>69</v>
      </c>
      <c r="G308" s="224"/>
      <c r="H308" s="224"/>
      <c r="I308" s="224"/>
      <c r="J308" s="224"/>
      <c r="K308" s="224"/>
    </row>
    <row r="309" spans="1:11" s="58" customFormat="1" ht="13">
      <c r="A309" s="288"/>
      <c r="B309" s="289"/>
      <c r="C309" s="290"/>
      <c r="D309" s="238"/>
      <c r="E309" s="291"/>
      <c r="F309" s="39"/>
      <c r="G309" s="224"/>
      <c r="H309" s="224"/>
      <c r="I309" s="224"/>
      <c r="J309" s="224"/>
      <c r="K309" s="224"/>
    </row>
    <row r="310" spans="1:11" s="58" customFormat="1" ht="25">
      <c r="A310" s="292" t="s">
        <v>25</v>
      </c>
      <c r="B310" s="289" t="s">
        <v>8</v>
      </c>
      <c r="C310" s="293">
        <v>33</v>
      </c>
      <c r="D310" s="294" t="s">
        <v>70</v>
      </c>
      <c r="E310" s="291"/>
      <c r="F310" s="54">
        <f>C310*E310</f>
        <v>0</v>
      </c>
      <c r="G310" s="224"/>
      <c r="H310" s="224"/>
      <c r="I310" s="224"/>
      <c r="J310" s="224"/>
      <c r="K310" s="224"/>
    </row>
    <row r="311" spans="1:11" s="58" customFormat="1" ht="13">
      <c r="A311" s="292"/>
      <c r="B311" s="289"/>
      <c r="C311" s="293"/>
      <c r="D311" s="294"/>
      <c r="E311" s="291"/>
      <c r="F311" s="54"/>
      <c r="G311" s="224"/>
      <c r="H311" s="224"/>
      <c r="I311" s="224"/>
      <c r="J311" s="224"/>
      <c r="K311" s="224"/>
    </row>
    <row r="312" spans="1:11" s="58" customFormat="1" ht="25">
      <c r="A312" s="292" t="s">
        <v>49</v>
      </c>
      <c r="B312" s="289" t="s">
        <v>47</v>
      </c>
      <c r="C312" s="293">
        <v>9</v>
      </c>
      <c r="D312" s="294" t="s">
        <v>70</v>
      </c>
      <c r="E312" s="390"/>
      <c r="F312" s="54">
        <f>C312*E312</f>
        <v>0</v>
      </c>
      <c r="G312" s="224"/>
      <c r="H312" s="224"/>
      <c r="I312" s="224"/>
      <c r="J312" s="224"/>
      <c r="K312" s="296"/>
    </row>
    <row r="313" spans="1:11" s="58" customFormat="1" ht="13">
      <c r="A313" s="288"/>
      <c r="B313" s="289"/>
      <c r="C313" s="293"/>
      <c r="D313" s="294"/>
      <c r="E313" s="291"/>
      <c r="F313" s="54"/>
      <c r="G313" s="224"/>
      <c r="H313" s="224"/>
      <c r="I313" s="224"/>
      <c r="J313" s="224"/>
      <c r="K313" s="224"/>
    </row>
    <row r="314" spans="1:11" s="58" customFormat="1" ht="37.5">
      <c r="A314" s="292" t="s">
        <v>26</v>
      </c>
      <c r="B314" s="289" t="s">
        <v>48</v>
      </c>
      <c r="C314" s="293">
        <v>9</v>
      </c>
      <c r="D314" s="294" t="s">
        <v>70</v>
      </c>
      <c r="E314" s="390"/>
      <c r="F314" s="54">
        <f>C314*E314</f>
        <v>0</v>
      </c>
      <c r="G314" s="224"/>
      <c r="H314" s="224"/>
      <c r="I314" s="224"/>
      <c r="J314" s="224"/>
      <c r="K314" s="296"/>
    </row>
    <row r="315" spans="1:11" s="58" customFormat="1" ht="13">
      <c r="A315" s="292"/>
      <c r="B315" s="289"/>
      <c r="C315" s="293"/>
      <c r="D315" s="294"/>
      <c r="E315" s="291"/>
      <c r="F315" s="54"/>
      <c r="G315" s="224"/>
      <c r="H315" s="224"/>
      <c r="I315" s="224"/>
      <c r="J315" s="224"/>
      <c r="K315" s="224"/>
    </row>
    <row r="316" spans="1:11" s="58" customFormat="1" ht="37.5">
      <c r="A316" s="292" t="s">
        <v>27</v>
      </c>
      <c r="B316" s="289" t="s">
        <v>219</v>
      </c>
      <c r="C316" s="293">
        <v>15</v>
      </c>
      <c r="D316" s="294" t="s">
        <v>70</v>
      </c>
      <c r="E316" s="390"/>
      <c r="F316" s="54">
        <f>C316*E316</f>
        <v>0</v>
      </c>
      <c r="G316" s="224"/>
      <c r="H316" s="224"/>
      <c r="I316" s="224"/>
      <c r="J316" s="224"/>
      <c r="K316" s="296"/>
    </row>
    <row r="317" spans="1:11" s="58" customFormat="1" ht="13">
      <c r="A317" s="288"/>
      <c r="B317" s="289"/>
      <c r="C317" s="293"/>
      <c r="D317" s="294"/>
      <c r="E317" s="291"/>
      <c r="F317" s="54"/>
      <c r="G317" s="224"/>
      <c r="H317" s="224"/>
      <c r="I317" s="224"/>
      <c r="J317" s="224"/>
      <c r="K317" s="224"/>
    </row>
    <row r="318" spans="1:11" s="58" customFormat="1" ht="37.5">
      <c r="A318" s="292" t="s">
        <v>28</v>
      </c>
      <c r="B318" s="289" t="s">
        <v>101</v>
      </c>
      <c r="C318" s="293">
        <v>9</v>
      </c>
      <c r="D318" s="294" t="s">
        <v>70</v>
      </c>
      <c r="E318" s="392"/>
      <c r="F318" s="54">
        <f>C318*E318</f>
        <v>0</v>
      </c>
      <c r="G318" s="224"/>
      <c r="H318" s="224"/>
      <c r="I318" s="224"/>
      <c r="J318" s="224"/>
      <c r="K318" s="296"/>
    </row>
    <row r="319" spans="1:11" s="58" customFormat="1" ht="13">
      <c r="A319" s="292"/>
      <c r="B319" s="289"/>
      <c r="C319" s="293"/>
      <c r="D319" s="294"/>
      <c r="E319" s="291"/>
      <c r="F319" s="54"/>
      <c r="G319" s="224"/>
      <c r="H319" s="224"/>
      <c r="I319" s="224"/>
      <c r="J319" s="224"/>
      <c r="K319" s="224"/>
    </row>
    <row r="320" spans="1:11" s="58" customFormat="1" ht="37.5">
      <c r="A320" s="292" t="s">
        <v>31</v>
      </c>
      <c r="B320" s="186" t="s">
        <v>220</v>
      </c>
      <c r="C320" s="227">
        <v>8</v>
      </c>
      <c r="D320" s="297" t="s">
        <v>11</v>
      </c>
      <c r="E320" s="395"/>
      <c r="F320" s="54">
        <f>C320*E320</f>
        <v>0</v>
      </c>
      <c r="G320" s="224"/>
      <c r="H320" s="224"/>
      <c r="I320" s="224"/>
      <c r="J320" s="224"/>
      <c r="K320" s="296"/>
    </row>
    <row r="321" spans="1:11" s="58" customFormat="1" ht="13">
      <c r="A321" s="288"/>
      <c r="B321" s="289"/>
      <c r="C321" s="293"/>
      <c r="D321" s="294"/>
      <c r="E321" s="291"/>
      <c r="F321" s="54"/>
      <c r="G321" s="224"/>
      <c r="H321" s="224"/>
      <c r="I321" s="224"/>
      <c r="J321" s="224"/>
      <c r="K321" s="224"/>
    </row>
    <row r="322" spans="1:11" s="58" customFormat="1" ht="25">
      <c r="A322" s="292" t="s">
        <v>41</v>
      </c>
      <c r="B322" s="186" t="s">
        <v>172</v>
      </c>
      <c r="C322" s="227">
        <v>1</v>
      </c>
      <c r="D322" s="297" t="s">
        <v>77</v>
      </c>
      <c r="E322" s="258"/>
      <c r="F322" s="54">
        <f>C322*E322</f>
        <v>0</v>
      </c>
      <c r="G322" s="224"/>
      <c r="H322" s="224"/>
      <c r="I322" s="224"/>
      <c r="J322" s="224"/>
      <c r="K322" s="296"/>
    </row>
    <row r="323" spans="1:11" s="58" customFormat="1" ht="13">
      <c r="A323" s="292"/>
      <c r="B323" s="298"/>
      <c r="C323" s="293"/>
      <c r="D323" s="294"/>
      <c r="E323" s="291"/>
      <c r="F323" s="39"/>
      <c r="G323" s="224"/>
      <c r="H323" s="224"/>
      <c r="I323" s="224"/>
      <c r="J323" s="224"/>
      <c r="K323" s="296"/>
    </row>
    <row r="324" spans="1:11" s="58" customFormat="1" ht="13.25" customHeight="1">
      <c r="A324" s="292" t="s">
        <v>43</v>
      </c>
      <c r="B324" s="289" t="s">
        <v>210</v>
      </c>
      <c r="C324" s="227">
        <v>33</v>
      </c>
      <c r="D324" s="238" t="s">
        <v>11</v>
      </c>
      <c r="E324" s="12"/>
      <c r="F324" s="54">
        <f>C324*E324</f>
        <v>0</v>
      </c>
      <c r="G324" s="224"/>
      <c r="H324" s="224"/>
      <c r="I324" s="224"/>
      <c r="J324" s="224"/>
      <c r="K324" s="296"/>
    </row>
    <row r="325" spans="1:11" s="58" customFormat="1" ht="13">
      <c r="A325" s="288"/>
      <c r="B325" s="299"/>
      <c r="C325" s="290"/>
      <c r="D325" s="300"/>
      <c r="E325" s="301"/>
      <c r="F325" s="295"/>
      <c r="G325" s="224"/>
      <c r="H325" s="224"/>
      <c r="I325" s="224"/>
      <c r="J325" s="224"/>
      <c r="K325" s="224"/>
    </row>
    <row r="326" spans="1:11" s="58" customFormat="1" ht="62.5">
      <c r="A326" s="292" t="s">
        <v>0</v>
      </c>
      <c r="B326" s="299" t="s">
        <v>211</v>
      </c>
      <c r="C326" s="290">
        <v>3</v>
      </c>
      <c r="D326" s="302" t="s">
        <v>18</v>
      </c>
      <c r="E326" s="301"/>
      <c r="F326" s="54">
        <f>C326*E326</f>
        <v>0</v>
      </c>
      <c r="G326" s="224"/>
      <c r="H326" s="224"/>
      <c r="I326" s="224"/>
      <c r="J326" s="224"/>
      <c r="K326" s="224"/>
    </row>
    <row r="327" spans="1:11" s="58" customFormat="1" ht="13">
      <c r="A327" s="292"/>
      <c r="B327" s="299"/>
      <c r="C327" s="290"/>
      <c r="D327" s="300"/>
      <c r="E327" s="301"/>
      <c r="F327" s="295"/>
      <c r="G327" s="224"/>
      <c r="H327" s="224"/>
      <c r="I327" s="224"/>
      <c r="J327" s="224"/>
      <c r="K327" s="224"/>
    </row>
    <row r="328" spans="1:11" s="58" customFormat="1" ht="75">
      <c r="A328" s="292" t="s">
        <v>1</v>
      </c>
      <c r="B328" s="299" t="s">
        <v>125</v>
      </c>
      <c r="C328" s="290">
        <v>33</v>
      </c>
      <c r="D328" s="302" t="s">
        <v>11</v>
      </c>
      <c r="E328" s="394"/>
      <c r="F328" s="54">
        <f>C328*E328</f>
        <v>0</v>
      </c>
      <c r="G328" s="224"/>
      <c r="H328" s="224"/>
      <c r="I328" s="224"/>
      <c r="J328" s="224"/>
      <c r="K328" s="224"/>
    </row>
    <row r="329" spans="1:11" s="58" customFormat="1" ht="13">
      <c r="A329" s="288"/>
      <c r="B329" s="299"/>
      <c r="C329" s="290"/>
      <c r="D329" s="302"/>
      <c r="E329" s="301"/>
      <c r="F329" s="295"/>
      <c r="G329" s="224"/>
      <c r="H329" s="224"/>
      <c r="I329" s="224"/>
      <c r="J329" s="224"/>
      <c r="K329" s="224"/>
    </row>
    <row r="330" spans="1:11" s="58" customFormat="1" ht="37.5">
      <c r="A330" s="292" t="s">
        <v>7</v>
      </c>
      <c r="B330" s="299" t="s">
        <v>126</v>
      </c>
      <c r="C330" s="290">
        <v>33</v>
      </c>
      <c r="D330" s="302" t="s">
        <v>11</v>
      </c>
      <c r="E330" s="301"/>
      <c r="F330" s="54">
        <f>C330*E330</f>
        <v>0</v>
      </c>
      <c r="G330" s="224"/>
      <c r="H330" s="224"/>
      <c r="I330" s="224"/>
      <c r="J330" s="224"/>
      <c r="K330" s="224"/>
    </row>
    <row r="331" spans="1:11" s="58" customFormat="1" ht="13">
      <c r="A331" s="292"/>
      <c r="B331" s="299"/>
      <c r="C331" s="290"/>
      <c r="D331" s="302"/>
      <c r="E331" s="301"/>
      <c r="F331" s="295"/>
      <c r="G331" s="224"/>
      <c r="H331" s="224"/>
      <c r="I331" s="224"/>
      <c r="J331" s="224"/>
      <c r="K331" s="224"/>
    </row>
    <row r="332" spans="1:11" s="58" customFormat="1" ht="13">
      <c r="A332" s="292" t="s">
        <v>42</v>
      </c>
      <c r="B332" s="299" t="s">
        <v>127</v>
      </c>
      <c r="C332" s="290">
        <v>33</v>
      </c>
      <c r="D332" s="302" t="s">
        <v>11</v>
      </c>
      <c r="E332" s="301"/>
      <c r="F332" s="54">
        <f>C332*E332</f>
        <v>0</v>
      </c>
      <c r="G332" s="224"/>
      <c r="H332" s="224"/>
      <c r="I332" s="224"/>
      <c r="J332" s="224"/>
      <c r="K332" s="224"/>
    </row>
    <row r="333" spans="1:11" s="58" customFormat="1" ht="13">
      <c r="A333" s="288"/>
      <c r="B333" s="299"/>
      <c r="C333" s="290"/>
      <c r="D333" s="300"/>
      <c r="E333" s="301"/>
      <c r="F333" s="295"/>
      <c r="G333" s="224"/>
      <c r="H333" s="224"/>
      <c r="I333" s="224"/>
      <c r="J333" s="224"/>
      <c r="K333" s="224"/>
    </row>
    <row r="334" spans="1:11" s="58" customFormat="1" ht="13">
      <c r="A334" s="292" t="s">
        <v>2</v>
      </c>
      <c r="B334" s="226" t="s">
        <v>5</v>
      </c>
      <c r="C334" s="227">
        <v>4</v>
      </c>
      <c r="D334" s="238" t="s">
        <v>10</v>
      </c>
      <c r="E334" s="388"/>
      <c r="F334" s="54">
        <f>C334*E334</f>
        <v>0</v>
      </c>
      <c r="G334" s="224"/>
      <c r="H334" s="224"/>
      <c r="I334" s="224"/>
      <c r="J334" s="224"/>
      <c r="K334" s="224"/>
    </row>
    <row r="335" spans="1:11" s="58" customFormat="1" ht="13">
      <c r="A335" s="292"/>
      <c r="B335" s="226"/>
      <c r="C335" s="227"/>
      <c r="D335" s="238"/>
      <c r="E335" s="12"/>
      <c r="F335" s="54"/>
      <c r="G335" s="224"/>
      <c r="H335" s="224"/>
      <c r="I335" s="224"/>
      <c r="J335" s="224"/>
      <c r="K335" s="224"/>
    </row>
    <row r="336" spans="1:11" s="305" customFormat="1" ht="13">
      <c r="A336" s="292" t="s">
        <v>3</v>
      </c>
      <c r="B336" s="226" t="s">
        <v>85</v>
      </c>
      <c r="C336" s="303">
        <v>16</v>
      </c>
      <c r="D336" s="304" t="s">
        <v>10</v>
      </c>
      <c r="E336" s="388"/>
      <c r="F336" s="54">
        <f>C336*E336</f>
        <v>0</v>
      </c>
    </row>
    <row r="337" spans="1:11" s="58" customFormat="1" ht="13">
      <c r="A337" s="288"/>
      <c r="B337" s="226"/>
      <c r="C337" s="227"/>
      <c r="D337" s="59"/>
      <c r="E337" s="12"/>
      <c r="F337" s="238"/>
      <c r="G337" s="224"/>
      <c r="H337" s="224"/>
      <c r="I337" s="224"/>
      <c r="J337" s="224"/>
      <c r="K337" s="224"/>
    </row>
    <row r="338" spans="1:11" s="58" customFormat="1" ht="25">
      <c r="A338" s="292" t="s">
        <v>4</v>
      </c>
      <c r="B338" s="226" t="s">
        <v>44</v>
      </c>
      <c r="C338" s="227">
        <v>1</v>
      </c>
      <c r="D338" s="238" t="s">
        <v>18</v>
      </c>
      <c r="E338" s="12"/>
      <c r="F338" s="54">
        <f>C338*E338</f>
        <v>0</v>
      </c>
      <c r="G338" s="234"/>
      <c r="H338" s="224"/>
      <c r="I338" s="224"/>
      <c r="J338" s="224"/>
      <c r="K338" s="224"/>
    </row>
    <row r="339" spans="1:11" s="58" customFormat="1" ht="13">
      <c r="A339" s="292"/>
      <c r="B339" s="226"/>
      <c r="C339" s="227"/>
      <c r="D339" s="59"/>
      <c r="E339" s="12"/>
      <c r="F339" s="238"/>
      <c r="G339" s="224"/>
      <c r="H339" s="224"/>
      <c r="I339" s="224"/>
      <c r="J339" s="224"/>
      <c r="K339" s="224"/>
    </row>
    <row r="340" spans="1:11" s="58" customFormat="1" ht="25">
      <c r="A340" s="292" t="s">
        <v>113</v>
      </c>
      <c r="B340" s="226" t="s">
        <v>289</v>
      </c>
      <c r="C340" s="227">
        <v>1</v>
      </c>
      <c r="D340" s="238" t="s">
        <v>18</v>
      </c>
      <c r="E340" s="12"/>
      <c r="F340" s="54">
        <f>C340*E340</f>
        <v>0</v>
      </c>
      <c r="G340" s="234"/>
      <c r="H340" s="224"/>
      <c r="I340" s="224"/>
      <c r="J340" s="224"/>
      <c r="K340" s="224"/>
    </row>
    <row r="341" spans="1:11" s="58" customFormat="1" ht="13">
      <c r="A341" s="235"/>
      <c r="B341" s="226"/>
      <c r="C341" s="60"/>
      <c r="D341" s="227"/>
      <c r="E341" s="1"/>
      <c r="F341" s="238"/>
      <c r="G341" s="224"/>
      <c r="H341" s="224"/>
      <c r="I341" s="224"/>
      <c r="J341" s="224"/>
      <c r="K341" s="224"/>
    </row>
    <row r="342" spans="1:11" s="58" customFormat="1" ht="13.5" thickBot="1">
      <c r="A342" s="262"/>
      <c r="B342" s="263" t="s">
        <v>128</v>
      </c>
      <c r="C342" s="264"/>
      <c r="D342" s="264"/>
      <c r="E342" s="56"/>
      <c r="F342" s="265">
        <f>SUM(F309:F341)</f>
        <v>0</v>
      </c>
      <c r="G342" s="224"/>
      <c r="H342" s="224"/>
      <c r="I342" s="224"/>
      <c r="J342" s="224"/>
      <c r="K342" s="224"/>
    </row>
    <row r="343" spans="1:11" ht="13">
      <c r="A343" s="14"/>
      <c r="B343" s="149"/>
      <c r="C343" s="10"/>
      <c r="D343" s="119"/>
      <c r="E343" s="120"/>
      <c r="F343" s="119"/>
    </row>
    <row r="344" spans="1:11" ht="13">
      <c r="A344" s="14"/>
      <c r="B344" s="149"/>
      <c r="C344" s="10"/>
      <c r="D344" s="119"/>
      <c r="E344" s="120"/>
      <c r="F344" s="119"/>
    </row>
    <row r="345" spans="1:11" ht="13">
      <c r="A345" s="14"/>
      <c r="B345" s="149"/>
      <c r="C345" s="10"/>
      <c r="D345" s="119"/>
      <c r="E345" s="120"/>
      <c r="F345" s="119"/>
    </row>
    <row r="346" spans="1:11" ht="13">
      <c r="A346" s="14"/>
      <c r="B346" s="149"/>
      <c r="C346" s="10"/>
      <c r="D346" s="119"/>
      <c r="E346" s="120"/>
      <c r="F346" s="119"/>
    </row>
    <row r="347" spans="1:11" ht="13">
      <c r="A347" s="14"/>
      <c r="B347" s="149"/>
      <c r="C347" s="10"/>
      <c r="D347" s="119"/>
      <c r="E347" s="120"/>
      <c r="F347" s="119"/>
    </row>
    <row r="348" spans="1:11" ht="13">
      <c r="A348" s="14"/>
      <c r="B348" s="149"/>
      <c r="C348" s="10"/>
      <c r="D348" s="119"/>
      <c r="E348" s="120"/>
      <c r="F348" s="119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07F1-3FFF-4611-A58F-400ECA8EFC9F}">
  <sheetPr>
    <tabColor rgb="FFFF0000"/>
  </sheetPr>
  <dimension ref="A1:K12"/>
  <sheetViews>
    <sheetView view="pageBreakPreview" zoomScaleSheetLayoutView="100" workbookViewId="0">
      <selection activeCell="F8" sqref="F8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45"/>
      <c r="B2" s="40" t="s">
        <v>189</v>
      </c>
      <c r="C2" s="156"/>
      <c r="D2" s="156"/>
      <c r="E2" s="46"/>
      <c r="F2" s="47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222</v>
      </c>
      <c r="C7" s="143"/>
      <c r="D7" s="144"/>
      <c r="E7" s="143"/>
      <c r="F7" s="137">
        <f>'B.-FEK'!F10</f>
        <v>0</v>
      </c>
      <c r="G7" s="11"/>
      <c r="H7" s="11"/>
      <c r="I7" s="11"/>
      <c r="J7" s="11"/>
      <c r="K7" s="11"/>
    </row>
    <row r="8" spans="1:11" ht="13" thickBot="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 ht="13.5" thickBot="1">
      <c r="A9" s="145"/>
      <c r="B9" s="146" t="s">
        <v>145</v>
      </c>
      <c r="C9" s="146"/>
      <c r="D9" s="146"/>
      <c r="E9" s="147"/>
      <c r="F9" s="148">
        <f>SUM(F6:F8)</f>
        <v>0</v>
      </c>
      <c r="G9" s="11"/>
      <c r="H9" s="11"/>
      <c r="I9" s="11"/>
      <c r="J9" s="11"/>
      <c r="K9" s="11"/>
    </row>
    <row r="10" spans="1:11" ht="13">
      <c r="A10" s="9"/>
      <c r="B10" s="26"/>
      <c r="C10" s="26"/>
      <c r="D10" s="26"/>
      <c r="E10" s="27"/>
      <c r="F10" s="30"/>
      <c r="G10" s="11"/>
      <c r="H10" s="11"/>
      <c r="I10" s="11"/>
      <c r="J10" s="11"/>
      <c r="K10" s="11"/>
    </row>
    <row r="11" spans="1:11" ht="13">
      <c r="A11" s="9"/>
      <c r="B11" s="49"/>
      <c r="C11" s="49"/>
      <c r="D11" s="49"/>
      <c r="E11" s="10"/>
      <c r="F11" s="119"/>
      <c r="G11" s="11"/>
      <c r="H11" s="11"/>
      <c r="I11" s="11"/>
      <c r="J11" s="11"/>
      <c r="K11" s="11"/>
    </row>
    <row r="12" spans="1:11" ht="13">
      <c r="B12" s="28"/>
      <c r="C12" s="28"/>
      <c r="D12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C429-65AB-4531-9A3D-CB39490DAAF7}">
  <sheetPr>
    <tabColor rgb="FFFF0000"/>
  </sheetPr>
  <dimension ref="A1:N155"/>
  <sheetViews>
    <sheetView view="pageBreakPreview" topLeftCell="A112" zoomScaleSheetLayoutView="100" workbookViewId="0">
      <selection activeCell="B119" sqref="B119"/>
    </sheetView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1">
      <c r="B1" s="126"/>
      <c r="C1" s="37"/>
      <c r="D1" s="38"/>
      <c r="E1" s="16"/>
      <c r="F1" s="13"/>
    </row>
    <row r="2" spans="1:11" ht="13">
      <c r="A2" s="151"/>
      <c r="B2" s="40" t="s">
        <v>131</v>
      </c>
      <c r="C2" s="152"/>
      <c r="D2" s="153"/>
      <c r="E2" s="154"/>
      <c r="F2" s="155"/>
    </row>
    <row r="3" spans="1:11" ht="13">
      <c r="A3" s="151"/>
      <c r="B3" s="40" t="s">
        <v>86</v>
      </c>
      <c r="C3" s="152"/>
      <c r="D3" s="153"/>
      <c r="E3" s="154"/>
      <c r="F3" s="155"/>
    </row>
    <row r="4" spans="1:11" ht="13">
      <c r="A4" s="14"/>
      <c r="B4" s="149"/>
      <c r="C4" s="10"/>
      <c r="D4" s="119"/>
      <c r="E4" s="120"/>
      <c r="F4" s="119"/>
    </row>
    <row r="5" spans="1:11" ht="13.5" thickBot="1">
      <c r="A5" s="14"/>
      <c r="B5" s="149"/>
      <c r="C5" s="10"/>
      <c r="D5" s="119"/>
      <c r="E5" s="120"/>
      <c r="F5" s="119"/>
    </row>
    <row r="6" spans="1:11" s="58" customFormat="1">
      <c r="A6" s="221" t="s">
        <v>13</v>
      </c>
      <c r="B6" s="222" t="s">
        <v>9</v>
      </c>
      <c r="C6" s="223"/>
      <c r="D6" s="223"/>
      <c r="E6" s="48"/>
      <c r="F6" s="34">
        <f>+F31</f>
        <v>0</v>
      </c>
      <c r="G6" s="224"/>
      <c r="H6" s="224"/>
      <c r="I6" s="224"/>
      <c r="J6" s="224"/>
      <c r="K6" s="224"/>
    </row>
    <row r="7" spans="1:11" s="58" customFormat="1">
      <c r="A7" s="225" t="s">
        <v>14</v>
      </c>
      <c r="B7" s="308" t="s">
        <v>12</v>
      </c>
      <c r="C7" s="309"/>
      <c r="D7" s="309"/>
      <c r="E7" s="50"/>
      <c r="F7" s="35">
        <f>+F84</f>
        <v>0</v>
      </c>
      <c r="G7" s="224"/>
      <c r="H7" s="224"/>
      <c r="I7" s="224"/>
      <c r="J7" s="224"/>
      <c r="K7" s="224"/>
    </row>
    <row r="8" spans="1:11" s="58" customFormat="1">
      <c r="A8" s="225" t="s">
        <v>15</v>
      </c>
      <c r="B8" s="228" t="s">
        <v>30</v>
      </c>
      <c r="C8" s="229"/>
      <c r="D8" s="230"/>
      <c r="E8" s="51"/>
      <c r="F8" s="35">
        <f>+F120</f>
        <v>0</v>
      </c>
      <c r="G8" s="224"/>
      <c r="H8" s="224"/>
      <c r="I8" s="224"/>
      <c r="J8" s="224"/>
      <c r="K8" s="224"/>
    </row>
    <row r="9" spans="1:11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+F155</f>
        <v>0</v>
      </c>
      <c r="G9" s="224"/>
      <c r="H9" s="224"/>
      <c r="I9" s="224"/>
      <c r="J9" s="224"/>
      <c r="K9" s="224"/>
    </row>
    <row r="10" spans="1:11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  <c r="K10" s="224"/>
    </row>
    <row r="11" spans="1:11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  <c r="K11" s="224"/>
    </row>
    <row r="12" spans="1:11" s="58" customFormat="1" ht="13">
      <c r="A12" s="235"/>
      <c r="B12" s="236"/>
      <c r="C12" s="237"/>
      <c r="D12" s="237"/>
      <c r="E12" s="12"/>
      <c r="F12" s="238"/>
      <c r="G12" s="224"/>
      <c r="H12" s="224"/>
      <c r="I12" s="239"/>
      <c r="J12" s="224"/>
      <c r="K12" s="224"/>
    </row>
    <row r="13" spans="1:11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  <c r="K13" s="224"/>
    </row>
    <row r="14" spans="1:11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  <c r="K14" s="224"/>
    </row>
    <row r="15" spans="1:11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  <c r="K15" s="224"/>
    </row>
    <row r="16" spans="1:11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  <c r="K16" s="224"/>
    </row>
    <row r="17" spans="1:14" s="58" customFormat="1" ht="13">
      <c r="A17" s="235" t="s">
        <v>32</v>
      </c>
      <c r="B17" s="226" t="s">
        <v>114</v>
      </c>
      <c r="C17" s="227">
        <v>96</v>
      </c>
      <c r="D17" s="238" t="s">
        <v>11</v>
      </c>
      <c r="E17" s="250"/>
      <c r="F17" s="54">
        <f>C17*E17</f>
        <v>0</v>
      </c>
      <c r="G17" s="224"/>
      <c r="H17" s="224"/>
      <c r="I17" s="224"/>
      <c r="J17" s="224"/>
    </row>
    <row r="18" spans="1:14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  <c r="K18" s="224"/>
    </row>
    <row r="19" spans="1:14" s="58" customFormat="1" ht="13">
      <c r="A19" s="235" t="s">
        <v>33</v>
      </c>
      <c r="B19" s="226" t="s">
        <v>115</v>
      </c>
      <c r="C19" s="227">
        <v>10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  <c r="K19" s="224"/>
    </row>
    <row r="20" spans="1:14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  <c r="K20" s="224"/>
    </row>
    <row r="21" spans="1:14" s="58" customFormat="1" ht="25">
      <c r="A21" s="235" t="s">
        <v>34</v>
      </c>
      <c r="B21" s="226" t="s">
        <v>116</v>
      </c>
      <c r="C21" s="227">
        <v>5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  <c r="K21" s="224"/>
    </row>
    <row r="22" spans="1:14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  <c r="J22" s="224"/>
      <c r="K22" s="224"/>
    </row>
    <row r="23" spans="1:14" s="58" customFormat="1" ht="37.5">
      <c r="A23" s="235" t="s">
        <v>35</v>
      </c>
      <c r="B23" s="251" t="s">
        <v>202</v>
      </c>
      <c r="C23" s="252">
        <v>236</v>
      </c>
      <c r="D23" s="253" t="s">
        <v>11</v>
      </c>
      <c r="E23" s="41"/>
      <c r="F23" s="54">
        <f>C23*E23</f>
        <v>0</v>
      </c>
      <c r="G23" s="189"/>
      <c r="H23" s="189"/>
      <c r="I23" s="189"/>
      <c r="J23" s="189"/>
      <c r="K23" s="189"/>
      <c r="L23" s="255"/>
      <c r="M23" s="255"/>
      <c r="N23" s="255"/>
    </row>
    <row r="24" spans="1:14" s="58" customFormat="1" ht="13">
      <c r="A24" s="235"/>
      <c r="B24" s="226"/>
      <c r="C24" s="227"/>
      <c r="D24" s="238"/>
      <c r="E24" s="12"/>
      <c r="F24" s="39"/>
      <c r="G24" s="224"/>
      <c r="H24" s="224"/>
      <c r="I24" s="224"/>
      <c r="J24" s="224"/>
      <c r="K24" s="224"/>
    </row>
    <row r="25" spans="1:14" s="58" customFormat="1" ht="12.75" customHeight="1">
      <c r="A25" s="235" t="s">
        <v>36</v>
      </c>
      <c r="B25" s="226" t="s">
        <v>148</v>
      </c>
      <c r="C25" s="227">
        <v>12</v>
      </c>
      <c r="D25" s="238" t="s">
        <v>11</v>
      </c>
      <c r="E25" s="12"/>
      <c r="F25" s="54">
        <f>C25*E25</f>
        <v>0</v>
      </c>
      <c r="G25" s="224"/>
      <c r="H25" s="224"/>
      <c r="I25" s="224"/>
      <c r="J25" s="224"/>
      <c r="K25" s="224"/>
    </row>
    <row r="26" spans="1:14" s="58" customFormat="1" ht="13">
      <c r="A26" s="235"/>
      <c r="B26" s="226"/>
      <c r="C26" s="227"/>
      <c r="D26" s="238"/>
      <c r="E26" s="12"/>
      <c r="F26" s="39"/>
      <c r="G26" s="224"/>
      <c r="H26" s="224"/>
      <c r="I26" s="224"/>
      <c r="J26" s="224"/>
      <c r="K26" s="224"/>
    </row>
    <row r="27" spans="1:14" s="58" customFormat="1" ht="37.5">
      <c r="A27" s="235" t="s">
        <v>37</v>
      </c>
      <c r="B27" s="256" t="s">
        <v>283</v>
      </c>
      <c r="C27" s="227">
        <v>17</v>
      </c>
      <c r="D27" s="238" t="s">
        <v>70</v>
      </c>
      <c r="E27" s="387"/>
      <c r="F27" s="54">
        <f>C27*E27</f>
        <v>0</v>
      </c>
      <c r="G27" s="224"/>
      <c r="H27" s="224"/>
      <c r="I27" s="224"/>
      <c r="J27" s="224"/>
      <c r="K27" s="224"/>
    </row>
    <row r="28" spans="1:14" s="58" customFormat="1" ht="13">
      <c r="A28" s="235"/>
      <c r="B28" s="226"/>
      <c r="C28" s="227"/>
      <c r="D28" s="238"/>
      <c r="E28" s="12"/>
      <c r="F28" s="39"/>
      <c r="G28" s="224"/>
      <c r="H28" s="224"/>
      <c r="I28" s="224"/>
      <c r="J28" s="224"/>
      <c r="K28" s="224"/>
    </row>
    <row r="29" spans="1:14" s="58" customFormat="1" ht="87.5">
      <c r="A29" s="235" t="s">
        <v>38</v>
      </c>
      <c r="B29" s="226" t="s">
        <v>177</v>
      </c>
      <c r="C29" s="192">
        <v>1</v>
      </c>
      <c r="D29" s="193" t="s">
        <v>18</v>
      </c>
      <c r="E29" s="12"/>
      <c r="F29" s="54">
        <f>C29*E29</f>
        <v>0</v>
      </c>
      <c r="G29" s="224"/>
      <c r="H29" s="224"/>
      <c r="I29" s="224"/>
      <c r="J29" s="224"/>
      <c r="K29" s="224"/>
    </row>
    <row r="30" spans="1:14" s="58" customFormat="1" ht="13">
      <c r="A30" s="235"/>
      <c r="B30" s="226"/>
      <c r="C30" s="227"/>
      <c r="D30" s="227"/>
      <c r="E30" s="1"/>
      <c r="F30" s="55"/>
      <c r="G30" s="224"/>
      <c r="H30" s="224"/>
      <c r="I30" s="224"/>
      <c r="J30" s="224"/>
      <c r="K30" s="224"/>
    </row>
    <row r="31" spans="1:14" s="58" customFormat="1" ht="13.5" thickBot="1">
      <c r="A31" s="262"/>
      <c r="B31" s="263" t="s">
        <v>19</v>
      </c>
      <c r="C31" s="264"/>
      <c r="D31" s="264"/>
      <c r="E31" s="56"/>
      <c r="F31" s="265">
        <f>SUM(F16:F30)</f>
        <v>0</v>
      </c>
      <c r="G31" s="224"/>
      <c r="H31" s="224"/>
      <c r="I31" s="224"/>
      <c r="J31" s="224"/>
      <c r="K31" s="224"/>
    </row>
    <row r="32" spans="1:14" s="58" customFormat="1" ht="13">
      <c r="A32" s="235"/>
      <c r="B32" s="266"/>
      <c r="C32" s="227"/>
      <c r="D32" s="227"/>
      <c r="E32" s="1"/>
      <c r="F32" s="57"/>
      <c r="G32" s="224"/>
      <c r="H32" s="224"/>
      <c r="I32" s="224"/>
      <c r="J32" s="224"/>
      <c r="K32" s="224"/>
    </row>
    <row r="33" spans="1:11" s="58" customFormat="1" ht="13">
      <c r="A33" s="235"/>
      <c r="B33" s="266"/>
      <c r="C33" s="227"/>
      <c r="D33" s="227"/>
      <c r="E33" s="1"/>
      <c r="F33" s="57"/>
      <c r="G33" s="224"/>
      <c r="H33" s="224"/>
      <c r="I33" s="224"/>
      <c r="J33" s="224"/>
      <c r="K33" s="224"/>
    </row>
    <row r="34" spans="1:11" s="58" customFormat="1" ht="13">
      <c r="A34" s="240" t="s">
        <v>14</v>
      </c>
      <c r="B34" s="241" t="s">
        <v>12</v>
      </c>
      <c r="C34" s="230"/>
      <c r="D34" s="230"/>
      <c r="E34" s="53"/>
      <c r="F34" s="243"/>
      <c r="G34" s="224"/>
      <c r="H34" s="224"/>
      <c r="I34" s="224"/>
      <c r="J34" s="224"/>
      <c r="K34" s="224"/>
    </row>
    <row r="35" spans="1:11" s="58" customFormat="1" ht="13.5" thickBot="1">
      <c r="A35" s="262"/>
      <c r="B35" s="267"/>
      <c r="C35" s="264"/>
      <c r="D35" s="264"/>
      <c r="E35" s="56"/>
      <c r="F35" s="268"/>
      <c r="G35" s="224"/>
      <c r="H35" s="224"/>
      <c r="I35" s="224"/>
      <c r="J35" s="224"/>
      <c r="K35" s="224"/>
    </row>
    <row r="36" spans="1:11" s="58" customFormat="1" ht="13">
      <c r="A36" s="244" t="s">
        <v>68</v>
      </c>
      <c r="B36" s="245" t="s">
        <v>21</v>
      </c>
      <c r="C36" s="246" t="s">
        <v>22</v>
      </c>
      <c r="D36" s="247" t="s">
        <v>23</v>
      </c>
      <c r="E36" s="248" t="s">
        <v>24</v>
      </c>
      <c r="F36" s="249" t="s">
        <v>69</v>
      </c>
      <c r="G36" s="224"/>
      <c r="H36" s="224"/>
      <c r="I36" s="224"/>
      <c r="J36" s="224"/>
      <c r="K36" s="224"/>
    </row>
    <row r="37" spans="1:11" s="58" customFormat="1" ht="13">
      <c r="A37" s="235"/>
      <c r="B37" s="269"/>
      <c r="C37" s="227"/>
      <c r="D37" s="227"/>
      <c r="E37" s="12"/>
      <c r="F37" s="238"/>
      <c r="G37" s="270"/>
      <c r="H37" s="224"/>
      <c r="I37" s="224"/>
      <c r="J37" s="224"/>
      <c r="K37" s="224"/>
    </row>
    <row r="38" spans="1:11" s="58" customFormat="1" ht="25">
      <c r="A38" s="235" t="s">
        <v>71</v>
      </c>
      <c r="B38" s="226" t="s">
        <v>150</v>
      </c>
      <c r="C38" s="227">
        <v>1</v>
      </c>
      <c r="D38" s="238" t="s">
        <v>77</v>
      </c>
      <c r="E38" s="12"/>
      <c r="F38" s="54">
        <f>C38*E38</f>
        <v>0</v>
      </c>
      <c r="G38" s="224"/>
      <c r="H38" s="224"/>
      <c r="I38" s="224"/>
      <c r="J38" s="224"/>
      <c r="K38" s="224"/>
    </row>
    <row r="39" spans="1:11" s="58" customFormat="1" ht="13">
      <c r="A39" s="235"/>
      <c r="B39" s="226"/>
      <c r="C39" s="227"/>
      <c r="D39" s="238"/>
      <c r="E39" s="12"/>
      <c r="F39" s="54"/>
      <c r="G39" s="224"/>
      <c r="H39" s="224"/>
      <c r="I39" s="224"/>
      <c r="J39" s="224"/>
      <c r="K39" s="224"/>
    </row>
    <row r="40" spans="1:11" s="58" customFormat="1" ht="37.5">
      <c r="A40" s="235" t="s">
        <v>73</v>
      </c>
      <c r="B40" s="226" t="s">
        <v>151</v>
      </c>
      <c r="C40" s="227">
        <v>384</v>
      </c>
      <c r="D40" s="238" t="s">
        <v>77</v>
      </c>
      <c r="E40" s="12"/>
      <c r="F40" s="54">
        <f>C40*E40</f>
        <v>0</v>
      </c>
      <c r="G40" s="224"/>
      <c r="H40" s="224"/>
      <c r="I40" s="224"/>
      <c r="J40" s="224"/>
      <c r="K40" s="224"/>
    </row>
    <row r="41" spans="1:11" s="58" customFormat="1" ht="13">
      <c r="A41" s="235"/>
      <c r="B41" s="226"/>
      <c r="C41" s="227"/>
      <c r="D41" s="238"/>
      <c r="E41" s="12"/>
      <c r="F41" s="39"/>
      <c r="G41" s="224"/>
      <c r="H41" s="224"/>
      <c r="I41" s="224"/>
      <c r="J41" s="224"/>
      <c r="K41" s="224"/>
    </row>
    <row r="42" spans="1:11" s="58" customFormat="1" ht="50">
      <c r="A42" s="235" t="s">
        <v>74</v>
      </c>
      <c r="B42" s="226" t="s">
        <v>272</v>
      </c>
      <c r="C42" s="227">
        <v>161</v>
      </c>
      <c r="D42" s="238" t="s">
        <v>77</v>
      </c>
      <c r="E42" s="388"/>
      <c r="F42" s="54">
        <f>C42*E42</f>
        <v>0</v>
      </c>
      <c r="G42" s="224"/>
      <c r="H42" s="224"/>
      <c r="I42" s="224"/>
      <c r="J42" s="224"/>
      <c r="K42" s="224"/>
    </row>
    <row r="43" spans="1:11" s="58" customFormat="1" ht="13">
      <c r="A43" s="235"/>
      <c r="B43" s="42"/>
      <c r="C43" s="227"/>
      <c r="D43" s="238"/>
      <c r="E43" s="12"/>
      <c r="F43" s="39"/>
      <c r="G43" s="224"/>
      <c r="H43" s="224"/>
      <c r="I43" s="224"/>
      <c r="J43" s="224"/>
      <c r="K43" s="224"/>
    </row>
    <row r="44" spans="1:11" s="58" customFormat="1" ht="50">
      <c r="A44" s="235" t="s">
        <v>75</v>
      </c>
      <c r="B44" s="321" t="s">
        <v>278</v>
      </c>
      <c r="C44" s="227">
        <v>80</v>
      </c>
      <c r="D44" s="238" t="s">
        <v>77</v>
      </c>
      <c r="E44" s="388"/>
      <c r="F44" s="54">
        <f>C44*E44</f>
        <v>0</v>
      </c>
      <c r="G44" s="224"/>
      <c r="H44" s="224"/>
      <c r="I44" s="224"/>
      <c r="J44" s="224"/>
      <c r="K44" s="224"/>
    </row>
    <row r="45" spans="1:11" s="58" customFormat="1" ht="13">
      <c r="A45" s="235"/>
      <c r="B45" s="226"/>
      <c r="C45" s="227"/>
      <c r="D45" s="238"/>
      <c r="E45" s="12"/>
      <c r="F45" s="39"/>
      <c r="G45" s="224"/>
      <c r="H45" s="224"/>
      <c r="I45" s="224"/>
      <c r="J45" s="224"/>
      <c r="K45" s="224"/>
    </row>
    <row r="46" spans="1:11" s="58" customFormat="1" ht="50">
      <c r="A46" s="235" t="s">
        <v>76</v>
      </c>
      <c r="B46" s="226" t="s">
        <v>279</v>
      </c>
      <c r="C46" s="227">
        <v>99</v>
      </c>
      <c r="D46" s="238" t="s">
        <v>77</v>
      </c>
      <c r="E46" s="388"/>
      <c r="F46" s="54">
        <f>C46*E46</f>
        <v>0</v>
      </c>
      <c r="G46" s="224"/>
      <c r="H46" s="224"/>
      <c r="I46" s="224"/>
      <c r="J46" s="224"/>
      <c r="K46" s="224"/>
    </row>
    <row r="47" spans="1:11" s="58" customFormat="1" ht="13">
      <c r="A47" s="235"/>
      <c r="B47" s="42"/>
      <c r="C47" s="227"/>
      <c r="D47" s="238"/>
      <c r="E47" s="12"/>
      <c r="F47" s="39"/>
      <c r="G47" s="224"/>
      <c r="H47" s="224"/>
      <c r="I47" s="224"/>
      <c r="J47" s="224"/>
      <c r="K47" s="224"/>
    </row>
    <row r="48" spans="1:11" s="58" customFormat="1" ht="37.5">
      <c r="A48" s="235" t="s">
        <v>78</v>
      </c>
      <c r="B48" s="271" t="s">
        <v>152</v>
      </c>
      <c r="C48" s="227">
        <v>12</v>
      </c>
      <c r="D48" s="238" t="s">
        <v>77</v>
      </c>
      <c r="E48" s="272"/>
      <c r="F48" s="54">
        <f>C48*E48</f>
        <v>0</v>
      </c>
      <c r="G48" s="224"/>
      <c r="H48" s="224"/>
      <c r="I48" s="224"/>
      <c r="J48" s="224"/>
      <c r="K48" s="224"/>
    </row>
    <row r="49" spans="1:11" s="58" customFormat="1" ht="13">
      <c r="A49" s="235"/>
      <c r="B49" s="271"/>
      <c r="C49" s="227"/>
      <c r="D49" s="238"/>
      <c r="E49" s="272"/>
      <c r="F49" s="39"/>
      <c r="G49" s="224"/>
      <c r="H49" s="224"/>
      <c r="I49" s="224"/>
      <c r="J49" s="224"/>
      <c r="K49" s="224"/>
    </row>
    <row r="50" spans="1:11" s="58" customFormat="1" ht="50">
      <c r="A50" s="235" t="s">
        <v>79</v>
      </c>
      <c r="B50" s="271" t="s">
        <v>273</v>
      </c>
      <c r="C50" s="227">
        <v>10</v>
      </c>
      <c r="D50" s="238" t="s">
        <v>77</v>
      </c>
      <c r="E50" s="388"/>
      <c r="F50" s="54">
        <f>C50*E50</f>
        <v>0</v>
      </c>
      <c r="G50" s="224"/>
      <c r="H50" s="224"/>
      <c r="I50" s="224"/>
      <c r="J50" s="224"/>
      <c r="K50" s="224"/>
    </row>
    <row r="51" spans="1:11" s="58" customFormat="1" ht="13">
      <c r="A51" s="235"/>
      <c r="B51" s="42"/>
      <c r="C51" s="227"/>
      <c r="D51" s="238"/>
      <c r="E51" s="12"/>
      <c r="F51" s="39"/>
      <c r="G51" s="224"/>
      <c r="H51" s="224"/>
      <c r="I51" s="224"/>
      <c r="J51" s="224"/>
      <c r="K51" s="224"/>
    </row>
    <row r="52" spans="1:11" s="58" customFormat="1" ht="37.5">
      <c r="A52" s="235" t="s">
        <v>80</v>
      </c>
      <c r="B52" s="226" t="s">
        <v>153</v>
      </c>
      <c r="C52" s="227">
        <v>32</v>
      </c>
      <c r="D52" s="238" t="s">
        <v>77</v>
      </c>
      <c r="E52" s="12"/>
      <c r="F52" s="54">
        <f>C52*E52</f>
        <v>0</v>
      </c>
    </row>
    <row r="53" spans="1:11" s="58" customFormat="1" ht="13">
      <c r="A53" s="235"/>
      <c r="B53" s="226"/>
      <c r="C53" s="227"/>
      <c r="D53" s="238"/>
      <c r="E53" s="12"/>
      <c r="F53" s="39"/>
      <c r="G53" s="224"/>
      <c r="H53" s="224"/>
      <c r="I53" s="224"/>
      <c r="J53" s="224"/>
      <c r="K53" s="224"/>
    </row>
    <row r="54" spans="1:11" s="58" customFormat="1" ht="50">
      <c r="A54" s="235" t="s">
        <v>81</v>
      </c>
      <c r="B54" s="226" t="s">
        <v>277</v>
      </c>
      <c r="C54" s="227">
        <v>22</v>
      </c>
      <c r="D54" s="238" t="s">
        <v>77</v>
      </c>
      <c r="E54" s="388"/>
      <c r="F54" s="54">
        <f>C54*E54</f>
        <v>0</v>
      </c>
      <c r="G54" s="224"/>
      <c r="H54" s="224"/>
      <c r="I54" s="224"/>
      <c r="J54" s="224"/>
      <c r="K54" s="224"/>
    </row>
    <row r="55" spans="1:11" s="58" customFormat="1" ht="13">
      <c r="A55" s="235"/>
      <c r="B55" s="226"/>
      <c r="C55" s="227"/>
      <c r="D55" s="273"/>
      <c r="E55" s="12"/>
      <c r="F55" s="39"/>
      <c r="G55" s="224"/>
      <c r="H55" s="224"/>
      <c r="I55" s="224"/>
      <c r="J55" s="224"/>
      <c r="K55" s="224"/>
    </row>
    <row r="56" spans="1:11" s="58" customFormat="1" ht="37.5">
      <c r="A56" s="235" t="s">
        <v>82</v>
      </c>
      <c r="B56" s="226" t="s">
        <v>154</v>
      </c>
      <c r="C56" s="227">
        <v>4</v>
      </c>
      <c r="D56" s="238" t="s">
        <v>77</v>
      </c>
      <c r="E56" s="12"/>
      <c r="F56" s="54">
        <f>C56*E56</f>
        <v>0</v>
      </c>
      <c r="G56" s="224"/>
      <c r="H56" s="224"/>
      <c r="I56" s="224"/>
      <c r="J56" s="224"/>
      <c r="K56" s="224"/>
    </row>
    <row r="57" spans="1:11" s="58" customFormat="1" ht="13">
      <c r="A57" s="235"/>
      <c r="B57" s="226"/>
      <c r="C57" s="227"/>
      <c r="D57" s="238"/>
      <c r="E57" s="12"/>
      <c r="F57" s="54"/>
      <c r="G57" s="224"/>
      <c r="H57" s="224"/>
      <c r="I57" s="224"/>
      <c r="J57" s="224"/>
      <c r="K57" s="224"/>
    </row>
    <row r="58" spans="1:11" s="58" customFormat="1" ht="50">
      <c r="A58" s="235" t="s">
        <v>83</v>
      </c>
      <c r="B58" s="226" t="s">
        <v>275</v>
      </c>
      <c r="C58" s="227">
        <v>2</v>
      </c>
      <c r="D58" s="238" t="s">
        <v>77</v>
      </c>
      <c r="E58" s="388"/>
      <c r="F58" s="54">
        <f>C58*E58</f>
        <v>0</v>
      </c>
      <c r="G58" s="224"/>
      <c r="H58" s="224"/>
      <c r="I58" s="224"/>
      <c r="J58" s="224"/>
      <c r="K58" s="224"/>
    </row>
    <row r="59" spans="1:11" s="58" customFormat="1" ht="13">
      <c r="A59" s="235"/>
      <c r="B59" s="226"/>
      <c r="C59" s="227"/>
      <c r="D59" s="238"/>
      <c r="E59" s="12"/>
      <c r="F59" s="54"/>
      <c r="G59" s="224"/>
      <c r="H59" s="224"/>
      <c r="I59" s="224"/>
      <c r="J59" s="224"/>
      <c r="K59" s="224"/>
    </row>
    <row r="60" spans="1:11" s="58" customFormat="1" ht="37.5">
      <c r="A60" s="235" t="s">
        <v>92</v>
      </c>
      <c r="B60" s="274" t="s">
        <v>45</v>
      </c>
      <c r="C60" s="275">
        <v>2</v>
      </c>
      <c r="D60" s="276" t="s">
        <v>72</v>
      </c>
      <c r="E60" s="393"/>
      <c r="F60" s="54">
        <f>C60*E60</f>
        <v>0</v>
      </c>
      <c r="G60" s="224"/>
      <c r="H60" s="224"/>
      <c r="I60" s="224"/>
      <c r="J60" s="224"/>
      <c r="K60" s="224"/>
    </row>
    <row r="61" spans="1:11" s="58" customFormat="1" ht="13">
      <c r="A61" s="235"/>
      <c r="B61" s="226"/>
      <c r="C61" s="227"/>
      <c r="D61" s="227"/>
      <c r="E61" s="12"/>
      <c r="F61" s="238"/>
      <c r="G61" s="224"/>
      <c r="H61" s="224"/>
      <c r="I61" s="224"/>
      <c r="J61" s="224"/>
      <c r="K61" s="224"/>
    </row>
    <row r="62" spans="1:11" s="58" customFormat="1" ht="25">
      <c r="A62" s="235" t="s">
        <v>93</v>
      </c>
      <c r="B62" s="42" t="s">
        <v>117</v>
      </c>
      <c r="C62" s="227">
        <v>107</v>
      </c>
      <c r="D62" s="238" t="s">
        <v>70</v>
      </c>
      <c r="E62" s="1"/>
      <c r="F62" s="54">
        <f>C62*E62</f>
        <v>0</v>
      </c>
      <c r="G62" s="224"/>
      <c r="H62" s="224"/>
      <c r="I62" s="224"/>
    </row>
    <row r="63" spans="1:11" s="58" customFormat="1" ht="13">
      <c r="A63" s="235"/>
      <c r="B63" s="42"/>
      <c r="C63" s="227"/>
      <c r="D63" s="238"/>
      <c r="E63" s="1"/>
      <c r="F63" s="39"/>
      <c r="G63" s="224"/>
      <c r="H63" s="224"/>
      <c r="I63" s="224"/>
      <c r="J63" s="224"/>
      <c r="K63" s="224"/>
    </row>
    <row r="64" spans="1:11" s="58" customFormat="1" ht="25">
      <c r="A64" s="235" t="s">
        <v>94</v>
      </c>
      <c r="B64" s="42" t="s">
        <v>155</v>
      </c>
      <c r="C64" s="227">
        <v>12</v>
      </c>
      <c r="D64" s="238" t="s">
        <v>70</v>
      </c>
      <c r="E64" s="1"/>
      <c r="F64" s="54">
        <f>C64*E64</f>
        <v>0</v>
      </c>
      <c r="G64" s="224"/>
      <c r="H64" s="224"/>
      <c r="I64" s="224"/>
      <c r="J64" s="224"/>
      <c r="K64" s="224"/>
    </row>
    <row r="65" spans="1:11" s="58" customFormat="1" ht="13">
      <c r="A65" s="235"/>
      <c r="B65" s="226"/>
      <c r="C65" s="227"/>
      <c r="D65" s="227"/>
      <c r="E65" s="12"/>
      <c r="F65" s="238"/>
      <c r="G65" s="224"/>
      <c r="H65" s="224"/>
      <c r="I65" s="224"/>
      <c r="J65" s="224"/>
      <c r="K65" s="224"/>
    </row>
    <row r="66" spans="1:11" s="58" customFormat="1" ht="50">
      <c r="A66" s="235" t="s">
        <v>95</v>
      </c>
      <c r="B66" s="42" t="s">
        <v>206</v>
      </c>
      <c r="C66" s="227">
        <v>87</v>
      </c>
      <c r="D66" s="238" t="s">
        <v>77</v>
      </c>
      <c r="E66" s="1"/>
      <c r="F66" s="54">
        <f>C66*E66</f>
        <v>0</v>
      </c>
      <c r="G66" s="224"/>
      <c r="H66" s="224"/>
      <c r="I66" s="224"/>
      <c r="J66" s="224"/>
      <c r="K66" s="224"/>
    </row>
    <row r="67" spans="1:11" s="58" customFormat="1" ht="13">
      <c r="A67" s="235"/>
      <c r="B67" s="42"/>
      <c r="C67" s="227"/>
      <c r="D67" s="238"/>
      <c r="E67" s="1"/>
      <c r="F67" s="39"/>
      <c r="G67" s="224"/>
      <c r="H67" s="224"/>
      <c r="I67" s="224"/>
      <c r="J67" s="224"/>
      <c r="K67" s="224"/>
    </row>
    <row r="68" spans="1:11" s="58" customFormat="1" ht="50">
      <c r="A68" s="235" t="s">
        <v>96</v>
      </c>
      <c r="B68" s="42" t="s">
        <v>207</v>
      </c>
      <c r="C68" s="227">
        <v>5</v>
      </c>
      <c r="D68" s="238" t="s">
        <v>77</v>
      </c>
      <c r="E68" s="1"/>
      <c r="F68" s="54">
        <f>C68*E68</f>
        <v>0</v>
      </c>
      <c r="G68" s="224"/>
      <c r="H68" s="224"/>
      <c r="I68" s="224"/>
      <c r="J68" s="224"/>
      <c r="K68" s="224"/>
    </row>
    <row r="69" spans="1:11" s="58" customFormat="1" ht="13">
      <c r="A69" s="235"/>
      <c r="B69" s="42"/>
      <c r="C69" s="227"/>
      <c r="D69" s="238"/>
      <c r="E69" s="1"/>
      <c r="F69" s="39"/>
      <c r="G69" s="224"/>
      <c r="H69" s="224"/>
      <c r="I69" s="224"/>
      <c r="J69" s="224"/>
      <c r="K69" s="224"/>
    </row>
    <row r="70" spans="1:11" s="58" customFormat="1" ht="37.5">
      <c r="A70" s="235" t="s">
        <v>97</v>
      </c>
      <c r="B70" s="226" t="s">
        <v>156</v>
      </c>
      <c r="C70" s="227">
        <v>416</v>
      </c>
      <c r="D70" s="238" t="s">
        <v>77</v>
      </c>
      <c r="E70" s="1"/>
      <c r="F70" s="54">
        <f>C70*E70</f>
        <v>0</v>
      </c>
      <c r="G70" s="224"/>
      <c r="H70" s="224"/>
      <c r="I70" s="224"/>
      <c r="J70" s="224"/>
      <c r="K70" s="224"/>
    </row>
    <row r="71" spans="1:11" s="58" customFormat="1" ht="13">
      <c r="A71" s="235"/>
      <c r="B71" s="226"/>
      <c r="C71" s="227"/>
      <c r="D71" s="238"/>
      <c r="E71" s="1"/>
      <c r="F71" s="54"/>
      <c r="G71" s="224"/>
      <c r="H71" s="224"/>
      <c r="I71" s="224"/>
      <c r="J71" s="224"/>
      <c r="K71" s="224"/>
    </row>
    <row r="72" spans="1:11" s="58" customFormat="1" ht="25">
      <c r="A72" s="235" t="s">
        <v>98</v>
      </c>
      <c r="B72" s="226" t="s">
        <v>157</v>
      </c>
      <c r="C72" s="227">
        <v>16</v>
      </c>
      <c r="D72" s="238" t="s">
        <v>77</v>
      </c>
      <c r="E72" s="1"/>
      <c r="F72" s="54">
        <f>C72*E72</f>
        <v>0</v>
      </c>
      <c r="G72" s="224"/>
      <c r="H72" s="224"/>
      <c r="I72" s="224"/>
      <c r="J72" s="224"/>
      <c r="K72" s="224"/>
    </row>
    <row r="73" spans="1:11" s="58" customFormat="1" ht="13">
      <c r="A73" s="235"/>
      <c r="B73" s="226"/>
      <c r="C73" s="227"/>
      <c r="D73" s="238"/>
      <c r="E73" s="1"/>
      <c r="F73" s="39"/>
      <c r="G73" s="224"/>
      <c r="H73" s="224"/>
      <c r="I73" s="224"/>
      <c r="J73" s="224"/>
      <c r="K73" s="224"/>
    </row>
    <row r="74" spans="1:11" s="58" customFormat="1" ht="37.5">
      <c r="A74" s="235" t="s">
        <v>99</v>
      </c>
      <c r="B74" s="226" t="s">
        <v>159</v>
      </c>
      <c r="C74" s="227">
        <v>165</v>
      </c>
      <c r="D74" s="238" t="s">
        <v>77</v>
      </c>
      <c r="E74" s="389"/>
      <c r="F74" s="54">
        <f>C74*E74</f>
        <v>0</v>
      </c>
      <c r="G74" s="224"/>
      <c r="H74" s="224"/>
      <c r="I74" s="224"/>
      <c r="J74" s="224"/>
      <c r="K74" s="224"/>
    </row>
    <row r="75" spans="1:11" s="58" customFormat="1" ht="13">
      <c r="A75" s="235"/>
      <c r="B75" s="226"/>
      <c r="C75" s="277"/>
      <c r="D75" s="278"/>
      <c r="E75" s="1"/>
      <c r="F75" s="183"/>
      <c r="G75" s="224"/>
      <c r="H75" s="224"/>
      <c r="I75" s="224"/>
      <c r="J75" s="224"/>
      <c r="K75" s="224"/>
    </row>
    <row r="76" spans="1:11" s="58" customFormat="1" ht="37.5">
      <c r="A76" s="235" t="s">
        <v>158</v>
      </c>
      <c r="B76" s="226" t="s">
        <v>118</v>
      </c>
      <c r="C76" s="227">
        <v>7</v>
      </c>
      <c r="D76" s="238" t="s">
        <v>77</v>
      </c>
      <c r="E76" s="389"/>
      <c r="F76" s="54">
        <f>C76*E76</f>
        <v>0</v>
      </c>
      <c r="G76" s="224"/>
      <c r="H76" s="224"/>
      <c r="I76" s="224"/>
      <c r="J76" s="224"/>
      <c r="K76" s="224"/>
    </row>
    <row r="77" spans="1:11" s="58" customFormat="1" ht="13">
      <c r="A77" s="235"/>
      <c r="B77" s="226"/>
      <c r="C77" s="227"/>
      <c r="D77" s="238"/>
      <c r="E77" s="1"/>
      <c r="F77" s="54"/>
      <c r="G77" s="224"/>
      <c r="H77" s="224"/>
      <c r="I77" s="224"/>
      <c r="J77" s="224"/>
      <c r="K77" s="224"/>
    </row>
    <row r="78" spans="1:11" s="58" customFormat="1" ht="162.5">
      <c r="A78" s="235" t="s">
        <v>160</v>
      </c>
      <c r="B78" s="279" t="s">
        <v>286</v>
      </c>
      <c r="C78" s="227">
        <v>108</v>
      </c>
      <c r="D78" s="238" t="s">
        <v>77</v>
      </c>
      <c r="E78" s="389"/>
      <c r="F78" s="54">
        <f>C78*E78</f>
        <v>0</v>
      </c>
      <c r="G78" s="224"/>
      <c r="H78" s="224"/>
      <c r="I78" s="224"/>
      <c r="J78" s="224"/>
      <c r="K78" s="224"/>
    </row>
    <row r="79" spans="1:11" s="58" customFormat="1" ht="13">
      <c r="A79" s="235"/>
      <c r="B79" s="226"/>
      <c r="C79" s="227"/>
      <c r="D79" s="238"/>
      <c r="E79" s="1"/>
      <c r="F79" s="54"/>
      <c r="G79" s="224"/>
      <c r="H79" s="224"/>
      <c r="I79" s="224"/>
      <c r="J79" s="224"/>
      <c r="K79" s="224"/>
    </row>
    <row r="80" spans="1:11" s="58" customFormat="1" ht="25">
      <c r="A80" s="235" t="s">
        <v>161</v>
      </c>
      <c r="B80" s="226" t="s">
        <v>163</v>
      </c>
      <c r="C80" s="227">
        <v>1</v>
      </c>
      <c r="D80" s="238" t="s">
        <v>77</v>
      </c>
      <c r="E80" s="1"/>
      <c r="F80" s="54">
        <f>C80*E80</f>
        <v>0</v>
      </c>
      <c r="G80" s="224"/>
      <c r="H80" s="224"/>
      <c r="I80" s="224"/>
      <c r="J80" s="224"/>
      <c r="K80" s="224"/>
    </row>
    <row r="81" spans="1:11" s="58" customFormat="1" ht="13">
      <c r="A81" s="235"/>
      <c r="B81" s="226"/>
      <c r="C81" s="227"/>
      <c r="D81" s="238"/>
      <c r="E81" s="1"/>
      <c r="F81" s="39"/>
      <c r="G81" s="224"/>
      <c r="H81" s="224"/>
      <c r="I81" s="224"/>
      <c r="J81" s="224"/>
      <c r="K81" s="224"/>
    </row>
    <row r="82" spans="1:11" s="58" customFormat="1" ht="25">
      <c r="A82" s="235" t="s">
        <v>162</v>
      </c>
      <c r="B82" s="44" t="s">
        <v>6</v>
      </c>
      <c r="C82" s="192">
        <v>186</v>
      </c>
      <c r="D82" s="238" t="s">
        <v>70</v>
      </c>
      <c r="E82" s="184"/>
      <c r="F82" s="54">
        <f>C82*E82</f>
        <v>0</v>
      </c>
      <c r="G82" s="224"/>
      <c r="H82" s="224"/>
      <c r="I82" s="224"/>
      <c r="J82" s="224"/>
      <c r="K82" s="224"/>
    </row>
    <row r="83" spans="1:11" s="58" customFormat="1" ht="13">
      <c r="A83" s="235"/>
      <c r="B83" s="226"/>
      <c r="C83" s="227"/>
      <c r="D83" s="227"/>
      <c r="E83" s="12"/>
      <c r="F83" s="39"/>
      <c r="G83" s="224"/>
      <c r="H83" s="224"/>
      <c r="I83" s="224"/>
      <c r="J83" s="224"/>
      <c r="K83" s="224"/>
    </row>
    <row r="84" spans="1:11" s="58" customFormat="1" ht="13.5" thickBot="1">
      <c r="A84" s="262"/>
      <c r="B84" s="263" t="s">
        <v>119</v>
      </c>
      <c r="C84" s="280"/>
      <c r="D84" s="281"/>
      <c r="E84" s="282"/>
      <c r="F84" s="265">
        <f>SUM(F37:F83)</f>
        <v>0</v>
      </c>
      <c r="G84" s="224"/>
      <c r="H84" s="224"/>
      <c r="I84" s="224"/>
      <c r="J84" s="224"/>
      <c r="K84" s="224"/>
    </row>
    <row r="85" spans="1:11" s="58" customFormat="1" ht="13">
      <c r="A85" s="235"/>
      <c r="B85" s="266"/>
      <c r="C85" s="283"/>
      <c r="D85" s="224"/>
      <c r="E85" s="258"/>
      <c r="F85" s="57"/>
      <c r="G85" s="224"/>
      <c r="H85" s="224"/>
      <c r="I85" s="224"/>
      <c r="J85" s="224"/>
      <c r="K85" s="224"/>
    </row>
    <row r="86" spans="1:11" s="58" customFormat="1" ht="13">
      <c r="A86" s="235"/>
      <c r="B86" s="266"/>
      <c r="C86" s="283"/>
      <c r="D86" s="224"/>
      <c r="E86" s="258"/>
      <c r="F86" s="57"/>
      <c r="G86" s="224"/>
      <c r="H86" s="224"/>
      <c r="I86" s="224"/>
      <c r="J86" s="224"/>
      <c r="K86" s="224"/>
    </row>
    <row r="87" spans="1:11" s="58" customFormat="1" ht="13">
      <c r="A87" s="240" t="s">
        <v>15</v>
      </c>
      <c r="B87" s="241" t="s">
        <v>30</v>
      </c>
      <c r="C87" s="230"/>
      <c r="D87" s="230"/>
      <c r="E87" s="53"/>
      <c r="F87" s="243"/>
      <c r="G87" s="224"/>
      <c r="H87" s="224"/>
      <c r="I87" s="224"/>
      <c r="J87" s="224"/>
      <c r="K87" s="224"/>
    </row>
    <row r="88" spans="1:11" s="58" customFormat="1" ht="13.5" thickBot="1">
      <c r="A88" s="235"/>
      <c r="B88" s="226"/>
      <c r="C88" s="227"/>
      <c r="D88" s="227"/>
      <c r="E88" s="12"/>
      <c r="F88" s="238"/>
      <c r="G88" s="224"/>
      <c r="H88" s="224"/>
      <c r="I88" s="224"/>
      <c r="J88" s="224"/>
      <c r="K88" s="224"/>
    </row>
    <row r="89" spans="1:11" s="58" customFormat="1" ht="13">
      <c r="A89" s="244" t="s">
        <v>68</v>
      </c>
      <c r="B89" s="245" t="s">
        <v>21</v>
      </c>
      <c r="C89" s="246" t="s">
        <v>22</v>
      </c>
      <c r="D89" s="247" t="s">
        <v>23</v>
      </c>
      <c r="E89" s="248" t="s">
        <v>24</v>
      </c>
      <c r="F89" s="249" t="s">
        <v>69</v>
      </c>
      <c r="G89" s="224"/>
      <c r="H89" s="224"/>
      <c r="I89" s="224"/>
      <c r="J89" s="224"/>
      <c r="K89" s="224"/>
    </row>
    <row r="90" spans="1:11" s="58" customFormat="1" ht="13">
      <c r="A90" s="235"/>
      <c r="B90" s="226"/>
      <c r="C90" s="227"/>
      <c r="D90" s="227"/>
      <c r="E90" s="12"/>
      <c r="F90" s="238"/>
      <c r="G90" s="224"/>
      <c r="H90" s="224"/>
      <c r="I90" s="224"/>
      <c r="J90" s="224"/>
      <c r="K90" s="224"/>
    </row>
    <row r="91" spans="1:11" s="58" customFormat="1" ht="75">
      <c r="A91" s="235" t="s">
        <v>29</v>
      </c>
      <c r="B91" s="226" t="s">
        <v>165</v>
      </c>
      <c r="C91" s="227">
        <v>10</v>
      </c>
      <c r="D91" s="238" t="s">
        <v>11</v>
      </c>
      <c r="E91" s="12"/>
      <c r="F91" s="54">
        <f>C91*E91</f>
        <v>0</v>
      </c>
      <c r="G91" s="224"/>
      <c r="H91" s="224"/>
      <c r="I91" s="224"/>
      <c r="J91" s="224"/>
      <c r="K91" s="224"/>
    </row>
    <row r="92" spans="1:11" s="58" customFormat="1" ht="13">
      <c r="A92" s="235"/>
      <c r="B92" s="226"/>
      <c r="C92" s="227"/>
      <c r="D92" s="238"/>
      <c r="E92" s="12"/>
      <c r="F92" s="54"/>
      <c r="G92" s="224"/>
      <c r="H92" s="224"/>
      <c r="I92" s="224"/>
      <c r="J92" s="224"/>
      <c r="K92" s="224"/>
    </row>
    <row r="93" spans="1:11" s="58" customFormat="1" ht="75">
      <c r="A93" s="235" t="s">
        <v>84</v>
      </c>
      <c r="B93" s="226" t="s">
        <v>292</v>
      </c>
      <c r="C93" s="227">
        <v>96</v>
      </c>
      <c r="D93" s="238" t="s">
        <v>11</v>
      </c>
      <c r="E93" s="12"/>
      <c r="F93" s="54">
        <f>C93*E93</f>
        <v>0</v>
      </c>
      <c r="G93" s="224"/>
      <c r="H93" s="224"/>
      <c r="I93" s="224"/>
      <c r="J93" s="224"/>
    </row>
    <row r="94" spans="1:11" s="58" customFormat="1" ht="13">
      <c r="A94" s="235"/>
      <c r="B94" s="226"/>
      <c r="C94" s="227"/>
      <c r="D94" s="227"/>
      <c r="E94" s="12"/>
      <c r="F94" s="238"/>
      <c r="G94" s="224"/>
      <c r="H94" s="224"/>
      <c r="I94" s="224"/>
      <c r="J94" s="224"/>
      <c r="K94" s="224"/>
    </row>
    <row r="95" spans="1:11" s="58" customFormat="1" ht="62.5">
      <c r="A95" s="235" t="s">
        <v>100</v>
      </c>
      <c r="B95" s="226" t="s">
        <v>294</v>
      </c>
      <c r="C95" s="227"/>
      <c r="D95" s="238"/>
      <c r="E95" s="12"/>
      <c r="F95" s="39"/>
      <c r="G95" s="224"/>
      <c r="H95" s="224"/>
      <c r="I95" s="224"/>
      <c r="J95" s="224"/>
      <c r="K95" s="224"/>
    </row>
    <row r="96" spans="1:11" s="58" customFormat="1" ht="13">
      <c r="A96" s="235"/>
      <c r="B96" s="226"/>
      <c r="C96" s="227"/>
      <c r="D96" s="238"/>
      <c r="E96" s="12"/>
      <c r="F96" s="39"/>
      <c r="G96" s="224"/>
      <c r="H96" s="224"/>
      <c r="I96" s="224"/>
      <c r="J96" s="224"/>
      <c r="K96" s="224"/>
    </row>
    <row r="97" spans="1:11" s="58" customFormat="1" ht="13">
      <c r="A97" s="235"/>
      <c r="B97" s="44" t="s">
        <v>175</v>
      </c>
      <c r="C97" s="192">
        <v>1</v>
      </c>
      <c r="D97" s="193" t="s">
        <v>18</v>
      </c>
      <c r="E97" s="184"/>
      <c r="F97" s="54">
        <f t="shared" ref="F97:F98" si="0">C97*E97</f>
        <v>0</v>
      </c>
      <c r="G97" s="224"/>
      <c r="H97" s="224"/>
      <c r="I97" s="224"/>
      <c r="J97" s="224"/>
      <c r="K97" s="224"/>
    </row>
    <row r="98" spans="1:11" s="58" customFormat="1" ht="13">
      <c r="A98" s="235"/>
      <c r="B98" s="226" t="s">
        <v>208</v>
      </c>
      <c r="C98" s="192">
        <v>3</v>
      </c>
      <c r="D98" s="193" t="s">
        <v>18</v>
      </c>
      <c r="E98" s="184"/>
      <c r="F98" s="54">
        <f t="shared" si="0"/>
        <v>0</v>
      </c>
      <c r="G98" s="224"/>
      <c r="H98" s="224"/>
      <c r="I98" s="224"/>
      <c r="J98" s="224"/>
      <c r="K98" s="224"/>
    </row>
    <row r="99" spans="1:11" s="58" customFormat="1" ht="13">
      <c r="A99" s="235"/>
      <c r="B99" s="226"/>
      <c r="C99" s="192"/>
      <c r="D99" s="193"/>
      <c r="E99" s="184"/>
      <c r="F99" s="54"/>
      <c r="G99" s="224"/>
      <c r="H99" s="224"/>
      <c r="I99" s="224"/>
      <c r="J99" s="224"/>
      <c r="K99" s="224"/>
    </row>
    <row r="100" spans="1:11" s="58" customFormat="1" ht="209.25" customHeight="1">
      <c r="A100" s="235" t="s">
        <v>103</v>
      </c>
      <c r="B100" s="194" t="s">
        <v>167</v>
      </c>
      <c r="C100" s="192"/>
      <c r="D100" s="193"/>
      <c r="E100" s="184"/>
      <c r="F100" s="54"/>
      <c r="G100" s="224"/>
      <c r="H100" s="224"/>
      <c r="I100" s="224"/>
      <c r="J100" s="224"/>
      <c r="K100" s="224"/>
    </row>
    <row r="101" spans="1:11" s="58" customFormat="1" ht="13">
      <c r="A101" s="235"/>
      <c r="B101" s="226" t="s">
        <v>168</v>
      </c>
      <c r="C101" s="192">
        <v>2</v>
      </c>
      <c r="D101" s="193" t="s">
        <v>18</v>
      </c>
      <c r="E101" s="184"/>
      <c r="F101" s="54">
        <f t="shared" ref="F101:F102" si="1">C101*E101</f>
        <v>0</v>
      </c>
      <c r="G101" s="224"/>
      <c r="H101" s="224"/>
      <c r="I101" s="224"/>
      <c r="J101" s="224"/>
      <c r="K101" s="224"/>
    </row>
    <row r="102" spans="1:11" s="58" customFormat="1" ht="13">
      <c r="A102" s="235"/>
      <c r="B102" s="226" t="s">
        <v>223</v>
      </c>
      <c r="C102" s="192">
        <v>2</v>
      </c>
      <c r="D102" s="193" t="s">
        <v>18</v>
      </c>
      <c r="E102" s="184"/>
      <c r="F102" s="54">
        <f t="shared" si="1"/>
        <v>0</v>
      </c>
      <c r="G102" s="224"/>
      <c r="H102" s="224"/>
      <c r="I102" s="224"/>
      <c r="J102" s="224"/>
      <c r="K102" s="224"/>
    </row>
    <row r="103" spans="1:11" s="58" customFormat="1" ht="13">
      <c r="A103" s="235"/>
      <c r="B103" s="226"/>
      <c r="C103" s="192"/>
      <c r="D103" s="193"/>
      <c r="E103" s="184"/>
      <c r="F103" s="54"/>
      <c r="G103" s="224"/>
      <c r="H103" s="224"/>
      <c r="I103" s="224"/>
      <c r="J103" s="224"/>
      <c r="K103" s="224"/>
    </row>
    <row r="104" spans="1:11" s="58" customFormat="1" ht="25">
      <c r="A104" s="285" t="s">
        <v>104</v>
      </c>
      <c r="B104" s="42" t="s">
        <v>290</v>
      </c>
      <c r="C104" s="189">
        <v>1</v>
      </c>
      <c r="D104" s="286" t="s">
        <v>18</v>
      </c>
      <c r="E104" s="184"/>
      <c r="F104" s="54">
        <f>C104*E104</f>
        <v>0</v>
      </c>
      <c r="G104" s="224"/>
      <c r="H104" s="224"/>
      <c r="I104" s="224"/>
      <c r="J104" s="224"/>
      <c r="K104" s="224"/>
    </row>
    <row r="105" spans="1:11" s="58" customFormat="1" ht="13">
      <c r="A105" s="235"/>
      <c r="B105" s="44"/>
      <c r="C105" s="192"/>
      <c r="D105" s="193"/>
      <c r="E105" s="184"/>
      <c r="F105" s="39"/>
      <c r="G105" s="224"/>
      <c r="H105" s="224"/>
      <c r="I105" s="224"/>
      <c r="J105" s="224"/>
      <c r="K105" s="224"/>
    </row>
    <row r="106" spans="1:11" s="58" customFormat="1" ht="75">
      <c r="A106" s="285" t="s">
        <v>105</v>
      </c>
      <c r="B106" s="194" t="s">
        <v>295</v>
      </c>
      <c r="C106" s="192">
        <v>4</v>
      </c>
      <c r="D106" s="193" t="s">
        <v>18</v>
      </c>
      <c r="E106" s="184"/>
      <c r="F106" s="54">
        <f>C106*E106</f>
        <v>0</v>
      </c>
      <c r="G106" s="224"/>
      <c r="H106" s="224"/>
      <c r="I106" s="224"/>
      <c r="J106" s="224"/>
      <c r="K106" s="224"/>
    </row>
    <row r="107" spans="1:11" s="58" customFormat="1" ht="13">
      <c r="A107" s="235"/>
      <c r="B107" s="44"/>
      <c r="C107" s="192"/>
      <c r="D107" s="193"/>
      <c r="E107" s="184"/>
      <c r="F107" s="54"/>
      <c r="G107" s="224"/>
      <c r="H107" s="224"/>
      <c r="I107" s="224"/>
      <c r="J107" s="224"/>
      <c r="K107" s="224"/>
    </row>
    <row r="108" spans="1:11" s="58" customFormat="1" ht="37.5">
      <c r="A108" s="285" t="s">
        <v>106</v>
      </c>
      <c r="B108" s="44" t="s">
        <v>142</v>
      </c>
      <c r="C108" s="192">
        <v>3</v>
      </c>
      <c r="D108" s="193" t="s">
        <v>18</v>
      </c>
      <c r="E108" s="184"/>
      <c r="F108" s="54">
        <f>C108*E108</f>
        <v>0</v>
      </c>
      <c r="G108" s="224"/>
      <c r="H108" s="224"/>
      <c r="I108" s="224"/>
      <c r="J108" s="224"/>
      <c r="K108" s="224"/>
    </row>
    <row r="109" spans="1:11" s="58" customFormat="1" ht="13">
      <c r="A109" s="235"/>
      <c r="B109" s="44"/>
      <c r="C109" s="192"/>
      <c r="D109" s="193"/>
      <c r="E109" s="184"/>
      <c r="F109" s="54"/>
      <c r="G109" s="224"/>
      <c r="H109" s="224"/>
      <c r="I109" s="224"/>
      <c r="J109" s="224"/>
      <c r="K109" s="224"/>
    </row>
    <row r="110" spans="1:11" s="58" customFormat="1" ht="37.5">
      <c r="A110" s="285" t="s">
        <v>107</v>
      </c>
      <c r="B110" s="44" t="s">
        <v>123</v>
      </c>
      <c r="C110" s="192">
        <v>3</v>
      </c>
      <c r="D110" s="193" t="s">
        <v>18</v>
      </c>
      <c r="E110" s="397"/>
      <c r="F110" s="54">
        <f>C110*E110</f>
        <v>0</v>
      </c>
      <c r="G110" s="224"/>
      <c r="H110" s="224"/>
      <c r="I110" s="224"/>
      <c r="J110" s="224"/>
      <c r="K110" s="224"/>
    </row>
    <row r="111" spans="1:11" s="58" customFormat="1" ht="13">
      <c r="A111" s="235"/>
      <c r="B111" s="44"/>
      <c r="C111" s="192"/>
      <c r="D111" s="193"/>
      <c r="E111" s="184"/>
      <c r="F111" s="54"/>
      <c r="G111" s="224"/>
      <c r="H111" s="224"/>
      <c r="I111" s="224"/>
      <c r="J111" s="224"/>
      <c r="K111" s="224"/>
    </row>
    <row r="112" spans="1:11" s="58" customFormat="1" ht="25">
      <c r="A112" s="285" t="s">
        <v>108</v>
      </c>
      <c r="B112" s="171" t="s">
        <v>46</v>
      </c>
      <c r="C112" s="189">
        <v>1</v>
      </c>
      <c r="D112" s="190" t="s">
        <v>18</v>
      </c>
      <c r="E112" s="191"/>
      <c r="F112" s="54">
        <f>C112*E112</f>
        <v>0</v>
      </c>
      <c r="G112" s="224"/>
      <c r="H112" s="224"/>
      <c r="I112" s="224"/>
      <c r="J112" s="224"/>
      <c r="K112" s="224"/>
    </row>
    <row r="113" spans="1:11" s="58" customFormat="1" ht="13">
      <c r="A113" s="235"/>
      <c r="B113" s="171"/>
      <c r="C113" s="189"/>
      <c r="D113" s="190"/>
      <c r="E113" s="191"/>
      <c r="F113" s="54"/>
      <c r="G113" s="224"/>
      <c r="H113" s="224"/>
      <c r="I113" s="224"/>
      <c r="J113" s="224"/>
      <c r="K113" s="224"/>
    </row>
    <row r="114" spans="1:11" s="58" customFormat="1" ht="25">
      <c r="A114" s="285" t="s">
        <v>109</v>
      </c>
      <c r="B114" s="42" t="s">
        <v>170</v>
      </c>
      <c r="C114" s="189">
        <v>1</v>
      </c>
      <c r="D114" s="190" t="s">
        <v>18</v>
      </c>
      <c r="E114" s="191"/>
      <c r="F114" s="54">
        <f>C114*E114</f>
        <v>0</v>
      </c>
      <c r="G114" s="224"/>
      <c r="H114" s="224"/>
      <c r="I114" s="224"/>
      <c r="J114" s="224"/>
      <c r="K114" s="224"/>
    </row>
    <row r="115" spans="1:11" s="58" customFormat="1" ht="13">
      <c r="A115" s="235"/>
      <c r="B115" s="42"/>
      <c r="C115" s="189"/>
      <c r="D115" s="190"/>
      <c r="E115" s="191"/>
      <c r="F115" s="54"/>
      <c r="G115" s="224"/>
      <c r="H115" s="224"/>
      <c r="I115" s="224"/>
      <c r="J115" s="224"/>
      <c r="K115" s="224"/>
    </row>
    <row r="116" spans="1:11" s="58" customFormat="1" ht="25">
      <c r="A116" s="285" t="s">
        <v>110</v>
      </c>
      <c r="B116" s="171" t="s">
        <v>46</v>
      </c>
      <c r="C116" s="189">
        <v>3</v>
      </c>
      <c r="D116" s="190" t="s">
        <v>18</v>
      </c>
      <c r="E116" s="191"/>
      <c r="F116" s="54">
        <f>C116*E116</f>
        <v>0</v>
      </c>
      <c r="G116" s="224"/>
      <c r="H116" s="224"/>
      <c r="I116" s="224"/>
      <c r="J116" s="224"/>
      <c r="K116" s="224"/>
    </row>
    <row r="117" spans="1:11" s="58" customFormat="1" ht="13">
      <c r="A117" s="235"/>
      <c r="B117" s="171"/>
      <c r="C117" s="189"/>
      <c r="D117" s="190"/>
      <c r="E117" s="191"/>
      <c r="F117" s="54"/>
      <c r="G117" s="287"/>
      <c r="H117" s="287"/>
      <c r="I117" s="287"/>
      <c r="J117" s="287"/>
      <c r="K117" s="287"/>
    </row>
    <row r="118" spans="1:11" s="58" customFormat="1" ht="239" customHeight="1">
      <c r="A118" s="285" t="s">
        <v>111</v>
      </c>
      <c r="B118" s="400" t="s">
        <v>297</v>
      </c>
      <c r="C118" s="192">
        <v>1</v>
      </c>
      <c r="D118" s="193" t="s">
        <v>18</v>
      </c>
      <c r="E118" s="397"/>
      <c r="F118" s="54">
        <f>C118*E118</f>
        <v>0</v>
      </c>
      <c r="G118" s="224"/>
      <c r="H118" s="224"/>
      <c r="I118" s="224"/>
      <c r="J118" s="224"/>
      <c r="K118" s="224"/>
    </row>
    <row r="119" spans="1:11" s="58" customFormat="1" ht="13">
      <c r="A119" s="235"/>
      <c r="B119" s="381"/>
      <c r="C119" s="192"/>
      <c r="D119" s="193"/>
      <c r="E119" s="184"/>
      <c r="F119" s="39"/>
      <c r="G119" s="224"/>
      <c r="H119" s="224"/>
      <c r="I119" s="224"/>
      <c r="J119" s="224"/>
      <c r="K119" s="224"/>
    </row>
    <row r="120" spans="1:11" s="58" customFormat="1" ht="13.5" thickBot="1">
      <c r="A120" s="262"/>
      <c r="B120" s="263" t="s">
        <v>124</v>
      </c>
      <c r="C120" s="264"/>
      <c r="D120" s="264"/>
      <c r="E120" s="56"/>
      <c r="F120" s="265">
        <f>SUM(F90:F119)</f>
        <v>0</v>
      </c>
      <c r="G120" s="224"/>
      <c r="H120" s="224"/>
      <c r="I120" s="224"/>
      <c r="J120" s="224"/>
      <c r="K120" s="224"/>
    </row>
    <row r="121" spans="1:11" s="58" customFormat="1" ht="13">
      <c r="A121" s="235"/>
      <c r="B121" s="266"/>
      <c r="C121" s="227"/>
      <c r="D121" s="227"/>
      <c r="E121" s="1"/>
      <c r="F121" s="57"/>
      <c r="G121" s="224"/>
      <c r="H121" s="224"/>
      <c r="I121" s="224"/>
      <c r="J121" s="224"/>
      <c r="K121" s="224"/>
    </row>
    <row r="122" spans="1:11" s="58" customFormat="1" ht="13">
      <c r="A122" s="235"/>
      <c r="B122" s="266"/>
      <c r="C122" s="227"/>
      <c r="D122" s="227"/>
      <c r="E122" s="1"/>
      <c r="F122" s="57"/>
      <c r="G122" s="224"/>
      <c r="H122" s="224"/>
      <c r="I122" s="224"/>
      <c r="J122" s="224"/>
      <c r="K122" s="224"/>
    </row>
    <row r="123" spans="1:11" s="58" customFormat="1" ht="13">
      <c r="A123" s="240" t="s">
        <v>16</v>
      </c>
      <c r="B123" s="241" t="s">
        <v>20</v>
      </c>
      <c r="C123" s="230"/>
      <c r="D123" s="230"/>
      <c r="E123" s="53"/>
      <c r="F123" s="243"/>
      <c r="G123" s="224"/>
      <c r="H123" s="224"/>
      <c r="I123" s="224"/>
      <c r="J123" s="224"/>
      <c r="K123" s="224"/>
    </row>
    <row r="124" spans="1:11" s="58" customFormat="1" ht="13.5" thickBot="1">
      <c r="A124" s="235"/>
      <c r="B124" s="269"/>
      <c r="C124" s="227"/>
      <c r="D124" s="227"/>
      <c r="E124" s="1"/>
      <c r="F124" s="238"/>
      <c r="G124" s="224"/>
      <c r="H124" s="224"/>
      <c r="I124" s="224"/>
      <c r="J124" s="224"/>
      <c r="K124" s="224"/>
    </row>
    <row r="125" spans="1:11" s="58" customFormat="1" ht="13">
      <c r="A125" s="244" t="s">
        <v>68</v>
      </c>
      <c r="B125" s="245" t="s">
        <v>21</v>
      </c>
      <c r="C125" s="246" t="s">
        <v>22</v>
      </c>
      <c r="D125" s="247" t="s">
        <v>23</v>
      </c>
      <c r="E125" s="248" t="s">
        <v>24</v>
      </c>
      <c r="F125" s="249" t="s">
        <v>69</v>
      </c>
      <c r="G125" s="224"/>
      <c r="H125" s="224"/>
      <c r="I125" s="224"/>
      <c r="J125" s="224"/>
      <c r="K125" s="224"/>
    </row>
    <row r="126" spans="1:11" s="58" customFormat="1" ht="13">
      <c r="A126" s="288"/>
      <c r="B126" s="289"/>
      <c r="C126" s="290"/>
      <c r="D126" s="238"/>
      <c r="E126" s="291"/>
      <c r="F126" s="39"/>
      <c r="G126" s="224"/>
      <c r="H126" s="224"/>
      <c r="I126" s="224"/>
      <c r="J126" s="224"/>
      <c r="K126" s="224"/>
    </row>
    <row r="127" spans="1:11" s="58" customFormat="1" ht="25">
      <c r="A127" s="292" t="s">
        <v>25</v>
      </c>
      <c r="B127" s="289" t="s">
        <v>8</v>
      </c>
      <c r="C127" s="293">
        <v>550</v>
      </c>
      <c r="D127" s="294" t="s">
        <v>70</v>
      </c>
      <c r="E127" s="291"/>
      <c r="F127" s="54">
        <f>C127*E127</f>
        <v>0</v>
      </c>
      <c r="G127" s="224"/>
      <c r="H127" s="224"/>
      <c r="I127" s="224"/>
      <c r="J127" s="224"/>
      <c r="K127" s="224"/>
    </row>
    <row r="128" spans="1:11" s="58" customFormat="1" ht="13">
      <c r="A128" s="292"/>
      <c r="B128" s="289"/>
      <c r="C128" s="293"/>
      <c r="D128" s="294"/>
      <c r="E128" s="291"/>
      <c r="F128" s="54"/>
      <c r="G128" s="224"/>
      <c r="H128" s="224"/>
      <c r="I128" s="224"/>
      <c r="J128" s="224"/>
      <c r="K128" s="224"/>
    </row>
    <row r="129" spans="1:11" s="58" customFormat="1" ht="25">
      <c r="A129" s="292" t="s">
        <v>49</v>
      </c>
      <c r="B129" s="289" t="s">
        <v>47</v>
      </c>
      <c r="C129" s="293">
        <v>17</v>
      </c>
      <c r="D129" s="294" t="s">
        <v>70</v>
      </c>
      <c r="E129" s="390"/>
      <c r="F129" s="54">
        <f>C129*E129</f>
        <v>0</v>
      </c>
      <c r="G129" s="224"/>
      <c r="H129" s="224"/>
      <c r="I129" s="224"/>
      <c r="J129" s="224"/>
      <c r="K129" s="296"/>
    </row>
    <row r="130" spans="1:11" s="58" customFormat="1" ht="13">
      <c r="A130" s="288"/>
      <c r="B130" s="289"/>
      <c r="C130" s="293"/>
      <c r="D130" s="294"/>
      <c r="E130" s="291"/>
      <c r="F130" s="54"/>
      <c r="G130" s="224"/>
      <c r="H130" s="224"/>
      <c r="I130" s="224"/>
      <c r="J130" s="224"/>
      <c r="K130" s="224"/>
    </row>
    <row r="131" spans="1:11" s="58" customFormat="1" ht="37.5">
      <c r="A131" s="292" t="s">
        <v>26</v>
      </c>
      <c r="B131" s="289" t="s">
        <v>48</v>
      </c>
      <c r="C131" s="293">
        <v>17</v>
      </c>
      <c r="D131" s="294" t="s">
        <v>70</v>
      </c>
      <c r="E131" s="390"/>
      <c r="F131" s="54">
        <f>C131*E131</f>
        <v>0</v>
      </c>
      <c r="G131" s="224"/>
      <c r="H131" s="224"/>
      <c r="I131" s="224"/>
      <c r="J131" s="224"/>
      <c r="K131" s="296"/>
    </row>
    <row r="132" spans="1:11" s="58" customFormat="1" ht="13">
      <c r="A132" s="292"/>
      <c r="B132" s="298"/>
      <c r="C132" s="293"/>
      <c r="D132" s="294"/>
      <c r="E132" s="291"/>
      <c r="F132" s="39"/>
      <c r="G132" s="224"/>
      <c r="H132" s="224"/>
      <c r="I132" s="224"/>
      <c r="J132" s="224"/>
      <c r="K132" s="296"/>
    </row>
    <row r="133" spans="1:11" s="58" customFormat="1" ht="13.25" customHeight="1">
      <c r="A133" s="292" t="s">
        <v>27</v>
      </c>
      <c r="B133" s="289" t="s">
        <v>287</v>
      </c>
      <c r="C133" s="379">
        <v>106</v>
      </c>
      <c r="D133" s="238" t="s">
        <v>11</v>
      </c>
      <c r="E133" s="388"/>
      <c r="F133" s="54">
        <f>C133*E133</f>
        <v>0</v>
      </c>
      <c r="G133" s="224"/>
      <c r="H133" s="224"/>
      <c r="I133" s="224"/>
      <c r="J133" s="224"/>
      <c r="K133" s="296"/>
    </row>
    <row r="134" spans="1:11" s="58" customFormat="1" ht="13">
      <c r="A134" s="288"/>
      <c r="B134" s="299"/>
      <c r="C134" s="290"/>
      <c r="D134" s="300"/>
      <c r="E134" s="301"/>
      <c r="F134" s="295"/>
      <c r="G134" s="224"/>
      <c r="H134" s="224"/>
      <c r="I134" s="224"/>
      <c r="J134" s="224"/>
      <c r="K134" s="224"/>
    </row>
    <row r="135" spans="1:11" s="58" customFormat="1" ht="62.5">
      <c r="A135" s="292" t="s">
        <v>28</v>
      </c>
      <c r="B135" s="299" t="s">
        <v>211</v>
      </c>
      <c r="C135" s="290">
        <v>3</v>
      </c>
      <c r="D135" s="302" t="s">
        <v>18</v>
      </c>
      <c r="E135" s="301"/>
      <c r="F135" s="54">
        <f>C135*E135</f>
        <v>0</v>
      </c>
      <c r="G135" s="224"/>
      <c r="H135" s="224"/>
      <c r="I135" s="224"/>
      <c r="J135" s="224"/>
      <c r="K135" s="224"/>
    </row>
    <row r="136" spans="1:11" s="58" customFormat="1" ht="13">
      <c r="A136" s="292"/>
      <c r="B136" s="299"/>
      <c r="C136" s="290"/>
      <c r="D136" s="300"/>
      <c r="E136" s="301"/>
      <c r="F136" s="295"/>
      <c r="G136" s="224"/>
      <c r="H136" s="224"/>
      <c r="I136" s="224"/>
      <c r="J136" s="224"/>
      <c r="K136" s="224"/>
    </row>
    <row r="137" spans="1:11" s="58" customFormat="1" ht="75">
      <c r="A137" s="292" t="s">
        <v>31</v>
      </c>
      <c r="B137" s="299" t="s">
        <v>125</v>
      </c>
      <c r="C137" s="290">
        <v>106</v>
      </c>
      <c r="D137" s="302" t="s">
        <v>11</v>
      </c>
      <c r="E137" s="394"/>
      <c r="F137" s="54">
        <f>C137*E137</f>
        <v>0</v>
      </c>
      <c r="G137" s="224"/>
      <c r="H137" s="224"/>
      <c r="I137" s="224"/>
      <c r="J137" s="224"/>
      <c r="K137" s="224"/>
    </row>
    <row r="138" spans="1:11" s="58" customFormat="1" ht="13">
      <c r="A138" s="288"/>
      <c r="B138" s="299"/>
      <c r="C138" s="290"/>
      <c r="D138" s="302"/>
      <c r="E138" s="301"/>
      <c r="F138" s="295"/>
      <c r="G138" s="224"/>
      <c r="H138" s="224"/>
      <c r="I138" s="224"/>
      <c r="J138" s="224"/>
      <c r="K138" s="224"/>
    </row>
    <row r="139" spans="1:11" s="58" customFormat="1" ht="37.5">
      <c r="A139" s="292" t="s">
        <v>41</v>
      </c>
      <c r="B139" s="299" t="s">
        <v>126</v>
      </c>
      <c r="C139" s="372">
        <v>106</v>
      </c>
      <c r="D139" s="373" t="s">
        <v>11</v>
      </c>
      <c r="E139" s="374"/>
      <c r="F139" s="54">
        <f>C139*E139</f>
        <v>0</v>
      </c>
      <c r="G139" s="224"/>
      <c r="H139" s="224"/>
      <c r="I139" s="224"/>
      <c r="J139" s="224"/>
      <c r="K139" s="224"/>
    </row>
    <row r="140" spans="1:11" s="58" customFormat="1" ht="13">
      <c r="A140" s="292"/>
      <c r="B140" s="299"/>
      <c r="C140" s="372"/>
      <c r="D140" s="373"/>
      <c r="E140" s="374"/>
      <c r="F140" s="375"/>
      <c r="G140" s="224"/>
      <c r="H140" s="224"/>
      <c r="I140" s="224"/>
      <c r="J140" s="224"/>
      <c r="K140" s="224"/>
    </row>
    <row r="141" spans="1:11" s="58" customFormat="1" ht="13">
      <c r="A141" s="292" t="s">
        <v>43</v>
      </c>
      <c r="B141" s="299" t="s">
        <v>127</v>
      </c>
      <c r="C141" s="290">
        <v>106</v>
      </c>
      <c r="D141" s="302" t="s">
        <v>11</v>
      </c>
      <c r="E141" s="301"/>
      <c r="F141" s="54">
        <f>C141*E141</f>
        <v>0</v>
      </c>
      <c r="G141" s="224"/>
      <c r="H141" s="224"/>
      <c r="I141" s="224"/>
      <c r="J141" s="224"/>
      <c r="K141" s="224"/>
    </row>
    <row r="142" spans="1:11" s="58" customFormat="1" ht="13">
      <c r="A142" s="288"/>
      <c r="B142" s="299"/>
      <c r="C142" s="290"/>
      <c r="D142" s="300"/>
      <c r="E142" s="301"/>
      <c r="F142" s="295"/>
      <c r="G142" s="224"/>
      <c r="H142" s="224"/>
      <c r="I142" s="224"/>
      <c r="J142" s="224"/>
      <c r="K142" s="224"/>
    </row>
    <row r="143" spans="1:11" s="58" customFormat="1" ht="13">
      <c r="A143" s="292" t="s">
        <v>0</v>
      </c>
      <c r="B143" s="226" t="s">
        <v>5</v>
      </c>
      <c r="C143" s="227">
        <v>8</v>
      </c>
      <c r="D143" s="238" t="s">
        <v>10</v>
      </c>
      <c r="E143" s="388"/>
      <c r="F143" s="54">
        <f>C143*E143</f>
        <v>0</v>
      </c>
      <c r="G143" s="224"/>
      <c r="H143" s="224"/>
      <c r="I143" s="224"/>
      <c r="J143" s="224"/>
      <c r="K143" s="224"/>
    </row>
    <row r="144" spans="1:11" s="58" customFormat="1" ht="13">
      <c r="A144" s="292"/>
      <c r="B144" s="226"/>
      <c r="C144" s="227"/>
      <c r="D144" s="238"/>
      <c r="E144" s="12"/>
      <c r="F144" s="54"/>
      <c r="G144" s="224"/>
      <c r="H144" s="224"/>
      <c r="I144" s="224"/>
      <c r="J144" s="224"/>
      <c r="K144" s="224"/>
    </row>
    <row r="145" spans="1:11" s="305" customFormat="1" ht="13">
      <c r="A145" s="292" t="s">
        <v>1</v>
      </c>
      <c r="B145" s="226" t="s">
        <v>85</v>
      </c>
      <c r="C145" s="303">
        <v>32</v>
      </c>
      <c r="D145" s="304" t="s">
        <v>10</v>
      </c>
      <c r="E145" s="388"/>
      <c r="F145" s="54">
        <f>C145*E145</f>
        <v>0</v>
      </c>
    </row>
    <row r="146" spans="1:11" s="305" customFormat="1" ht="13">
      <c r="A146" s="288"/>
      <c r="B146" s="226"/>
      <c r="C146" s="303"/>
      <c r="D146" s="304"/>
      <c r="E146" s="12"/>
      <c r="F146" s="54"/>
    </row>
    <row r="147" spans="1:11" s="305" customFormat="1" ht="37.5">
      <c r="A147" s="292" t="s">
        <v>7</v>
      </c>
      <c r="B147" s="306" t="s">
        <v>67</v>
      </c>
      <c r="C147" s="379">
        <v>16</v>
      </c>
      <c r="D147" s="238" t="s">
        <v>10</v>
      </c>
      <c r="E147" s="388"/>
      <c r="F147" s="54">
        <f>C147*E147</f>
        <v>0</v>
      </c>
    </row>
    <row r="148" spans="1:11" s="58" customFormat="1" ht="13">
      <c r="A148" s="292"/>
      <c r="B148" s="226"/>
      <c r="C148" s="227"/>
      <c r="D148" s="238"/>
      <c r="E148" s="12"/>
      <c r="F148" s="54"/>
      <c r="G148" s="224"/>
      <c r="H148" s="224"/>
      <c r="I148" s="224"/>
      <c r="J148" s="224"/>
      <c r="K148" s="224"/>
    </row>
    <row r="149" spans="1:11" s="58" customFormat="1" ht="37.5">
      <c r="A149" s="292" t="s">
        <v>42</v>
      </c>
      <c r="B149" s="307" t="s">
        <v>102</v>
      </c>
      <c r="C149" s="227">
        <v>8</v>
      </c>
      <c r="D149" s="238" t="s">
        <v>10</v>
      </c>
      <c r="E149" s="388"/>
      <c r="F149" s="54">
        <f>C149*E149</f>
        <v>0</v>
      </c>
      <c r="G149" s="224"/>
      <c r="H149" s="224"/>
      <c r="I149" s="224"/>
      <c r="J149" s="224"/>
      <c r="K149" s="224"/>
    </row>
    <row r="150" spans="1:11" s="58" customFormat="1" ht="13">
      <c r="A150" s="288"/>
      <c r="B150" s="226"/>
      <c r="C150" s="227"/>
      <c r="D150" s="59"/>
      <c r="E150" s="12"/>
      <c r="F150" s="238"/>
      <c r="G150" s="224"/>
      <c r="H150" s="224"/>
      <c r="I150" s="224"/>
      <c r="J150" s="224"/>
      <c r="K150" s="224"/>
    </row>
    <row r="151" spans="1:11" s="58" customFormat="1" ht="25">
      <c r="A151" s="292" t="s">
        <v>2</v>
      </c>
      <c r="B151" s="226" t="s">
        <v>44</v>
      </c>
      <c r="C151" s="227">
        <v>1</v>
      </c>
      <c r="D151" s="238" t="s">
        <v>18</v>
      </c>
      <c r="E151" s="12"/>
      <c r="F151" s="54">
        <f>C151*E151</f>
        <v>0</v>
      </c>
      <c r="G151" s="234"/>
      <c r="H151" s="224"/>
      <c r="I151" s="224"/>
      <c r="J151" s="224"/>
      <c r="K151" s="224"/>
    </row>
    <row r="152" spans="1:11" s="58" customFormat="1" ht="13">
      <c r="A152" s="292"/>
      <c r="B152" s="226"/>
      <c r="C152" s="227"/>
      <c r="D152" s="59"/>
      <c r="E152" s="12"/>
      <c r="F152" s="238"/>
      <c r="G152" s="224"/>
      <c r="H152" s="224"/>
      <c r="I152" s="224"/>
      <c r="J152" s="224"/>
      <c r="K152" s="224"/>
    </row>
    <row r="153" spans="1:11" s="58" customFormat="1" ht="25">
      <c r="A153" s="292" t="s">
        <v>3</v>
      </c>
      <c r="B153" s="226" t="s">
        <v>289</v>
      </c>
      <c r="C153" s="227">
        <v>1</v>
      </c>
      <c r="D153" s="238" t="s">
        <v>18</v>
      </c>
      <c r="E153" s="12"/>
      <c r="F153" s="54">
        <f>C153*E153</f>
        <v>0</v>
      </c>
      <c r="G153" s="234"/>
      <c r="H153" s="224"/>
      <c r="I153" s="224"/>
      <c r="J153" s="224"/>
      <c r="K153" s="224"/>
    </row>
    <row r="154" spans="1:11" s="58" customFormat="1" ht="13">
      <c r="A154" s="235"/>
      <c r="B154" s="226"/>
      <c r="C154" s="60"/>
      <c r="D154" s="227"/>
      <c r="E154" s="1"/>
      <c r="F154" s="238"/>
      <c r="G154" s="224"/>
      <c r="H154" s="224"/>
      <c r="I154" s="224"/>
      <c r="J154" s="224"/>
      <c r="K154" s="224"/>
    </row>
    <row r="155" spans="1:11" s="58" customFormat="1" ht="13.5" thickBot="1">
      <c r="A155" s="262"/>
      <c r="B155" s="263" t="s">
        <v>128</v>
      </c>
      <c r="C155" s="264"/>
      <c r="D155" s="264"/>
      <c r="E155" s="56"/>
      <c r="F155" s="265">
        <f>SUM(F126:F154)</f>
        <v>0</v>
      </c>
      <c r="G155" s="224"/>
      <c r="H155" s="224"/>
      <c r="I155" s="224"/>
      <c r="J155" s="224"/>
      <c r="K155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F40A-1AB4-4876-ACB3-AB00FFA6EA9E}">
  <sheetPr>
    <tabColor theme="8" tint="0.39997558519241921"/>
  </sheetPr>
  <dimension ref="A1:K14"/>
  <sheetViews>
    <sheetView view="pageBreakPreview" zoomScaleSheetLayoutView="100" workbookViewId="0">
      <selection activeCell="B12" sqref="B12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322"/>
      <c r="B2" s="323" t="s">
        <v>192</v>
      </c>
      <c r="C2" s="324"/>
      <c r="D2" s="324"/>
      <c r="E2" s="325"/>
      <c r="F2" s="326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224</v>
      </c>
      <c r="C7" s="143"/>
      <c r="D7" s="144"/>
      <c r="E7" s="143"/>
      <c r="F7" s="137">
        <f>'C.-FEK'!F10</f>
        <v>0</v>
      </c>
      <c r="G7" s="11"/>
      <c r="H7" s="11"/>
      <c r="I7" s="11"/>
      <c r="J7" s="11"/>
      <c r="K7" s="11"/>
    </row>
    <row r="8" spans="1:1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>
      <c r="A9" s="169">
        <v>2</v>
      </c>
      <c r="B9" s="133" t="s">
        <v>225</v>
      </c>
      <c r="C9" s="134"/>
      <c r="D9" s="135"/>
      <c r="E9" s="136"/>
      <c r="F9" s="137">
        <f>'C.-MET'!F10</f>
        <v>0</v>
      </c>
      <c r="G9" s="11"/>
      <c r="H9" s="11"/>
      <c r="I9" s="11"/>
      <c r="J9" s="11"/>
      <c r="K9" s="11"/>
    </row>
    <row r="10" spans="1:11" ht="13" thickBot="1">
      <c r="A10" s="138"/>
      <c r="B10" s="138"/>
      <c r="C10" s="139"/>
      <c r="D10" s="140"/>
      <c r="E10" s="139"/>
      <c r="F10" s="141"/>
      <c r="G10" s="11"/>
      <c r="H10" s="11"/>
      <c r="I10" s="11"/>
      <c r="J10" s="11"/>
      <c r="K10" s="11"/>
    </row>
    <row r="11" spans="1:11" ht="13.5" thickBot="1">
      <c r="A11" s="145"/>
      <c r="B11" s="146" t="s">
        <v>143</v>
      </c>
      <c r="C11" s="146"/>
      <c r="D11" s="146"/>
      <c r="E11" s="147"/>
      <c r="F11" s="148">
        <f>SUM(F6:F10)</f>
        <v>0</v>
      </c>
      <c r="G11" s="11"/>
      <c r="H11" s="11"/>
      <c r="I11" s="11"/>
      <c r="J11" s="11"/>
      <c r="K11" s="11"/>
    </row>
    <row r="12" spans="1:11" ht="13">
      <c r="A12" s="9"/>
      <c r="B12" s="26"/>
      <c r="C12" s="26"/>
      <c r="D12" s="26"/>
      <c r="E12" s="27"/>
      <c r="F12" s="30"/>
      <c r="G12" s="11"/>
      <c r="H12" s="11"/>
      <c r="I12" s="11"/>
      <c r="J12" s="11"/>
      <c r="K12" s="11"/>
    </row>
    <row r="13" spans="1:11" ht="13">
      <c r="A13" s="9"/>
      <c r="B13" s="49"/>
      <c r="C13" s="49"/>
      <c r="D13" s="49"/>
      <c r="E13" s="10"/>
      <c r="F13" s="119"/>
      <c r="G13" s="11"/>
      <c r="H13" s="11"/>
      <c r="I13" s="11"/>
      <c r="J13" s="11"/>
      <c r="K13" s="11"/>
    </row>
    <row r="14" spans="1:11" ht="13">
      <c r="B14" s="28"/>
      <c r="C14" s="28"/>
      <c r="D14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C24B-1880-48E5-A18A-DC22463F88DD}">
  <sheetPr>
    <tabColor theme="8" tint="0.39997558519241921"/>
  </sheetPr>
  <dimension ref="A1:N139"/>
  <sheetViews>
    <sheetView view="pageBreakPreview" topLeftCell="A106" zoomScaleSheetLayoutView="100" workbookViewId="0">
      <selection activeCell="B104" sqref="B104"/>
    </sheetView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1">
      <c r="B1" s="126"/>
      <c r="C1" s="37"/>
      <c r="D1" s="38"/>
      <c r="E1" s="16"/>
      <c r="F1" s="13"/>
    </row>
    <row r="2" spans="1:11" ht="13">
      <c r="A2" s="327"/>
      <c r="B2" s="323" t="s">
        <v>132</v>
      </c>
      <c r="C2" s="328"/>
      <c r="D2" s="329"/>
      <c r="E2" s="330"/>
      <c r="F2" s="331"/>
    </row>
    <row r="3" spans="1:11" ht="13">
      <c r="A3" s="327"/>
      <c r="B3" s="323" t="s">
        <v>86</v>
      </c>
      <c r="C3" s="328"/>
      <c r="D3" s="329"/>
      <c r="E3" s="330"/>
      <c r="F3" s="331"/>
    </row>
    <row r="4" spans="1:11" ht="13">
      <c r="A4" s="14"/>
      <c r="B4" s="149"/>
      <c r="C4" s="10"/>
      <c r="D4" s="119"/>
      <c r="E4" s="120"/>
      <c r="F4" s="119"/>
    </row>
    <row r="5" spans="1:11" ht="13.5" thickBot="1">
      <c r="A5" s="14"/>
      <c r="B5" s="149"/>
      <c r="C5" s="10"/>
      <c r="D5" s="119"/>
      <c r="E5" s="120"/>
      <c r="F5" s="119"/>
    </row>
    <row r="6" spans="1:11" s="58" customFormat="1">
      <c r="A6" s="221" t="s">
        <v>13</v>
      </c>
      <c r="B6" s="222" t="s">
        <v>9</v>
      </c>
      <c r="C6" s="223"/>
      <c r="D6" s="223"/>
      <c r="E6" s="48"/>
      <c r="F6" s="34">
        <f>+F33</f>
        <v>0</v>
      </c>
      <c r="G6" s="224"/>
      <c r="H6" s="224"/>
      <c r="I6" s="224"/>
      <c r="J6" s="224"/>
      <c r="K6" s="224"/>
    </row>
    <row r="7" spans="1:11" s="58" customFormat="1">
      <c r="A7" s="225" t="s">
        <v>14</v>
      </c>
      <c r="B7" s="308" t="s">
        <v>12</v>
      </c>
      <c r="C7" s="309"/>
      <c r="D7" s="309"/>
      <c r="E7" s="50"/>
      <c r="F7" s="35">
        <f>+F78</f>
        <v>0</v>
      </c>
      <c r="G7" s="224"/>
      <c r="H7" s="224"/>
      <c r="I7" s="224"/>
      <c r="J7" s="224"/>
      <c r="K7" s="224"/>
    </row>
    <row r="8" spans="1:11" s="58" customFormat="1">
      <c r="A8" s="225" t="s">
        <v>15</v>
      </c>
      <c r="B8" s="228" t="s">
        <v>30</v>
      </c>
      <c r="C8" s="229"/>
      <c r="D8" s="230"/>
      <c r="E8" s="51"/>
      <c r="F8" s="35">
        <f>+F106</f>
        <v>0</v>
      </c>
      <c r="G8" s="224"/>
      <c r="H8" s="224"/>
      <c r="I8" s="224"/>
      <c r="J8" s="224"/>
      <c r="K8" s="224"/>
    </row>
    <row r="9" spans="1:11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+F139</f>
        <v>0</v>
      </c>
      <c r="G9" s="224"/>
      <c r="H9" s="224"/>
      <c r="I9" s="224"/>
      <c r="J9" s="224"/>
      <c r="K9" s="224"/>
    </row>
    <row r="10" spans="1:11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  <c r="K10" s="224"/>
    </row>
    <row r="11" spans="1:11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  <c r="K11" s="224"/>
    </row>
    <row r="12" spans="1:11" s="58" customFormat="1" ht="13">
      <c r="A12" s="235"/>
      <c r="B12" s="236"/>
      <c r="C12" s="237"/>
      <c r="D12" s="237"/>
      <c r="E12" s="12"/>
      <c r="F12" s="238"/>
      <c r="G12" s="224"/>
      <c r="H12" s="224"/>
      <c r="I12" s="239"/>
      <c r="J12" s="224"/>
      <c r="K12" s="224"/>
    </row>
    <row r="13" spans="1:11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  <c r="K13" s="224"/>
    </row>
    <row r="14" spans="1:11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  <c r="K14" s="224"/>
    </row>
    <row r="15" spans="1:11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  <c r="K15" s="224"/>
    </row>
    <row r="16" spans="1:11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  <c r="K16" s="224"/>
    </row>
    <row r="17" spans="1:14" s="58" customFormat="1" ht="13">
      <c r="A17" s="235" t="s">
        <v>32</v>
      </c>
      <c r="B17" s="226" t="s">
        <v>114</v>
      </c>
      <c r="C17" s="227">
        <v>18</v>
      </c>
      <c r="D17" s="238" t="s">
        <v>11</v>
      </c>
      <c r="E17" s="250"/>
      <c r="F17" s="54">
        <f>C17*E17</f>
        <v>0</v>
      </c>
      <c r="G17" s="224"/>
      <c r="H17" s="224"/>
      <c r="I17" s="224"/>
      <c r="J17" s="224"/>
    </row>
    <row r="18" spans="1:14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  <c r="K18" s="224"/>
    </row>
    <row r="19" spans="1:14" s="58" customFormat="1" ht="13">
      <c r="A19" s="235" t="s">
        <v>33</v>
      </c>
      <c r="B19" s="226" t="s">
        <v>115</v>
      </c>
      <c r="C19" s="227">
        <v>10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  <c r="K19" s="224"/>
    </row>
    <row r="20" spans="1:14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  <c r="K20" s="224"/>
    </row>
    <row r="21" spans="1:14" s="58" customFormat="1" ht="25">
      <c r="A21" s="235" t="s">
        <v>34</v>
      </c>
      <c r="B21" s="226" t="s">
        <v>116</v>
      </c>
      <c r="C21" s="227">
        <v>3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  <c r="K21" s="224"/>
    </row>
    <row r="22" spans="1:14" s="58" customFormat="1" ht="13">
      <c r="A22" s="235"/>
      <c r="B22" s="226"/>
      <c r="C22" s="227"/>
      <c r="D22" s="238"/>
      <c r="E22" s="12"/>
      <c r="F22" s="54"/>
      <c r="G22" s="224"/>
      <c r="H22" s="224"/>
      <c r="I22" s="224"/>
      <c r="J22" s="224"/>
      <c r="K22" s="224"/>
    </row>
    <row r="23" spans="1:14" s="58" customFormat="1" ht="39.75" customHeight="1">
      <c r="A23" s="235" t="s">
        <v>35</v>
      </c>
      <c r="B23" s="378" t="s">
        <v>226</v>
      </c>
      <c r="C23" s="332">
        <v>1</v>
      </c>
      <c r="D23" s="254" t="s">
        <v>18</v>
      </c>
      <c r="E23" s="396"/>
      <c r="F23" s="54">
        <f>C23*E23</f>
        <v>0</v>
      </c>
      <c r="G23" s="189"/>
      <c r="H23" s="189"/>
      <c r="I23" s="189"/>
      <c r="J23" s="189"/>
      <c r="K23" s="189"/>
      <c r="L23" s="255"/>
      <c r="M23" s="255"/>
      <c r="N23" s="255"/>
    </row>
    <row r="24" spans="1:14" s="58" customFormat="1" ht="13">
      <c r="A24" s="235"/>
      <c r="B24" s="226"/>
      <c r="C24" s="227"/>
      <c r="D24" s="238"/>
      <c r="E24" s="12"/>
      <c r="F24" s="39"/>
      <c r="G24" s="224"/>
      <c r="H24" s="224"/>
      <c r="I24" s="224"/>
      <c r="J24" s="224"/>
      <c r="K24" s="224"/>
    </row>
    <row r="25" spans="1:14" s="58" customFormat="1" ht="12.75" customHeight="1">
      <c r="A25" s="235" t="s">
        <v>36</v>
      </c>
      <c r="B25" s="226" t="s">
        <v>148</v>
      </c>
      <c r="C25" s="227">
        <v>36</v>
      </c>
      <c r="D25" s="238" t="s">
        <v>11</v>
      </c>
      <c r="E25" s="12"/>
      <c r="F25" s="54">
        <f>C25*E25</f>
        <v>0</v>
      </c>
      <c r="G25" s="224"/>
      <c r="H25" s="224"/>
      <c r="I25" s="224"/>
      <c r="J25" s="224"/>
      <c r="K25" s="224"/>
    </row>
    <row r="26" spans="1:14" s="58" customFormat="1" ht="13">
      <c r="A26" s="235"/>
      <c r="B26" s="226"/>
      <c r="C26" s="227"/>
      <c r="D26" s="238"/>
      <c r="E26" s="12"/>
      <c r="F26" s="39"/>
      <c r="G26" s="224"/>
      <c r="H26" s="224"/>
      <c r="I26" s="224"/>
      <c r="J26" s="224"/>
      <c r="K26" s="224"/>
    </row>
    <row r="27" spans="1:14" s="58" customFormat="1" ht="37.5">
      <c r="A27" s="235" t="s">
        <v>37</v>
      </c>
      <c r="B27" s="256" t="s">
        <v>283</v>
      </c>
      <c r="C27" s="227">
        <v>136</v>
      </c>
      <c r="D27" s="238" t="s">
        <v>70</v>
      </c>
      <c r="E27" s="387"/>
      <c r="F27" s="54">
        <f>C27*E27</f>
        <v>0</v>
      </c>
      <c r="G27" s="224"/>
      <c r="H27" s="224"/>
      <c r="I27" s="224"/>
      <c r="J27" s="224"/>
      <c r="K27" s="224"/>
    </row>
    <row r="28" spans="1:14" s="58" customFormat="1" ht="13">
      <c r="A28" s="235"/>
      <c r="B28" s="181"/>
      <c r="C28" s="227"/>
      <c r="D28" s="257"/>
      <c r="E28" s="258"/>
      <c r="F28" s="54"/>
      <c r="G28" s="224"/>
      <c r="H28" s="224"/>
      <c r="I28" s="224"/>
      <c r="J28" s="224"/>
      <c r="K28" s="224"/>
    </row>
    <row r="29" spans="1:14" s="58" customFormat="1" ht="50">
      <c r="A29" s="235" t="s">
        <v>38</v>
      </c>
      <c r="B29" s="260" t="s">
        <v>217</v>
      </c>
      <c r="C29" s="261">
        <v>22</v>
      </c>
      <c r="D29" s="259" t="s">
        <v>11</v>
      </c>
      <c r="E29" s="182"/>
      <c r="F29" s="54">
        <f>C29*E29</f>
        <v>0</v>
      </c>
      <c r="G29" s="224"/>
      <c r="H29" s="224"/>
      <c r="I29" s="224"/>
      <c r="J29" s="224"/>
      <c r="K29" s="224"/>
    </row>
    <row r="30" spans="1:14" s="58" customFormat="1" ht="13">
      <c r="A30" s="235"/>
      <c r="B30" s="226"/>
      <c r="C30" s="227"/>
      <c r="D30" s="238"/>
      <c r="E30" s="12"/>
      <c r="F30" s="39"/>
      <c r="G30" s="224"/>
      <c r="H30" s="224"/>
      <c r="I30" s="224"/>
      <c r="J30" s="224"/>
      <c r="K30" s="224"/>
    </row>
    <row r="31" spans="1:14" s="58" customFormat="1" ht="87.5">
      <c r="A31" s="235" t="s">
        <v>39</v>
      </c>
      <c r="B31" s="226" t="s">
        <v>177</v>
      </c>
      <c r="C31" s="192">
        <v>1</v>
      </c>
      <c r="D31" s="193" t="s">
        <v>18</v>
      </c>
      <c r="E31" s="12"/>
      <c r="F31" s="54">
        <f>C31*E31</f>
        <v>0</v>
      </c>
      <c r="G31" s="224"/>
      <c r="H31" s="224"/>
      <c r="I31" s="224"/>
      <c r="J31" s="224"/>
      <c r="K31" s="224"/>
    </row>
    <row r="32" spans="1:14" s="58" customFormat="1" ht="13">
      <c r="A32" s="235"/>
      <c r="B32" s="226"/>
      <c r="C32" s="227"/>
      <c r="D32" s="227"/>
      <c r="E32" s="1"/>
      <c r="F32" s="55"/>
      <c r="G32" s="224"/>
      <c r="H32" s="224"/>
      <c r="I32" s="224"/>
      <c r="J32" s="224"/>
      <c r="K32" s="224"/>
    </row>
    <row r="33" spans="1:11" s="58" customFormat="1" ht="13.5" thickBot="1">
      <c r="A33" s="262"/>
      <c r="B33" s="263" t="s">
        <v>19</v>
      </c>
      <c r="C33" s="264"/>
      <c r="D33" s="264"/>
      <c r="E33" s="56"/>
      <c r="F33" s="265">
        <f>SUM(F16:F32)</f>
        <v>0</v>
      </c>
      <c r="G33" s="224"/>
      <c r="H33" s="224"/>
      <c r="I33" s="224"/>
      <c r="J33" s="224"/>
      <c r="K33" s="224"/>
    </row>
    <row r="34" spans="1:11" s="58" customFormat="1" ht="13">
      <c r="A34" s="235"/>
      <c r="B34" s="266"/>
      <c r="C34" s="227"/>
      <c r="D34" s="227"/>
      <c r="E34" s="1"/>
      <c r="F34" s="57"/>
      <c r="G34" s="224"/>
      <c r="H34" s="224"/>
      <c r="I34" s="224"/>
      <c r="J34" s="224"/>
      <c r="K34" s="224"/>
    </row>
    <row r="35" spans="1:11" s="58" customFormat="1" ht="13">
      <c r="A35" s="235"/>
      <c r="B35" s="266"/>
      <c r="C35" s="227"/>
      <c r="D35" s="227"/>
      <c r="E35" s="1"/>
      <c r="F35" s="57"/>
      <c r="G35" s="224"/>
      <c r="H35" s="224"/>
      <c r="I35" s="224"/>
      <c r="J35" s="224"/>
      <c r="K35" s="224"/>
    </row>
    <row r="36" spans="1:11" s="58" customFormat="1" ht="13">
      <c r="A36" s="240" t="s">
        <v>14</v>
      </c>
      <c r="B36" s="241" t="s">
        <v>12</v>
      </c>
      <c r="C36" s="230"/>
      <c r="D36" s="230"/>
      <c r="E36" s="53"/>
      <c r="F36" s="243"/>
      <c r="G36" s="224"/>
      <c r="H36" s="224"/>
      <c r="I36" s="224"/>
      <c r="J36" s="224"/>
      <c r="K36" s="224"/>
    </row>
    <row r="37" spans="1:11" s="58" customFormat="1" ht="13.5" thickBot="1">
      <c r="A37" s="262"/>
      <c r="B37" s="267"/>
      <c r="C37" s="264"/>
      <c r="D37" s="264"/>
      <c r="E37" s="56"/>
      <c r="F37" s="268"/>
      <c r="G37" s="224"/>
      <c r="H37" s="224"/>
      <c r="I37" s="224"/>
      <c r="J37" s="224"/>
      <c r="K37" s="224"/>
    </row>
    <row r="38" spans="1:11" s="58" customFormat="1" ht="13">
      <c r="A38" s="244" t="s">
        <v>68</v>
      </c>
      <c r="B38" s="245" t="s">
        <v>21</v>
      </c>
      <c r="C38" s="246" t="s">
        <v>22</v>
      </c>
      <c r="D38" s="247" t="s">
        <v>23</v>
      </c>
      <c r="E38" s="248" t="s">
        <v>24</v>
      </c>
      <c r="F38" s="249" t="s">
        <v>69</v>
      </c>
      <c r="G38" s="224"/>
      <c r="H38" s="224"/>
      <c r="I38" s="224"/>
      <c r="J38" s="224"/>
      <c r="K38" s="224"/>
    </row>
    <row r="39" spans="1:11" s="58" customFormat="1" ht="13">
      <c r="A39" s="235"/>
      <c r="B39" s="269"/>
      <c r="C39" s="227"/>
      <c r="D39" s="227"/>
      <c r="E39" s="12"/>
      <c r="F39" s="238"/>
      <c r="G39" s="270"/>
      <c r="H39" s="224"/>
      <c r="I39" s="224"/>
      <c r="J39" s="224"/>
      <c r="K39" s="224"/>
    </row>
    <row r="40" spans="1:11" s="58" customFormat="1" ht="37.5">
      <c r="A40" s="235" t="s">
        <v>71</v>
      </c>
      <c r="B40" s="226" t="s">
        <v>151</v>
      </c>
      <c r="C40" s="227">
        <v>3</v>
      </c>
      <c r="D40" s="238" t="s">
        <v>77</v>
      </c>
      <c r="E40" s="12"/>
      <c r="F40" s="54">
        <f>C40*E40</f>
        <v>0</v>
      </c>
      <c r="G40" s="224"/>
      <c r="H40" s="224"/>
      <c r="I40" s="224"/>
      <c r="J40" s="224"/>
      <c r="K40" s="224"/>
    </row>
    <row r="41" spans="1:11" s="58" customFormat="1" ht="13">
      <c r="A41" s="235"/>
      <c r="B41" s="226"/>
      <c r="C41" s="227"/>
      <c r="D41" s="238"/>
      <c r="E41" s="12"/>
      <c r="F41" s="39"/>
      <c r="G41" s="224"/>
      <c r="H41" s="224"/>
      <c r="I41" s="224"/>
      <c r="J41" s="224"/>
      <c r="K41" s="224"/>
    </row>
    <row r="42" spans="1:11" s="58" customFormat="1" ht="50">
      <c r="A42" s="235" t="s">
        <v>73</v>
      </c>
      <c r="B42" s="226" t="s">
        <v>272</v>
      </c>
      <c r="C42" s="227">
        <v>70</v>
      </c>
      <c r="D42" s="238" t="s">
        <v>77</v>
      </c>
      <c r="E42" s="388"/>
      <c r="F42" s="54">
        <f>C42*E42</f>
        <v>0</v>
      </c>
      <c r="G42" s="224"/>
      <c r="H42" s="224"/>
      <c r="I42" s="224"/>
      <c r="J42" s="224"/>
      <c r="K42" s="224"/>
    </row>
    <row r="43" spans="1:11" s="58" customFormat="1" ht="13">
      <c r="A43" s="235"/>
      <c r="B43" s="42"/>
      <c r="C43" s="227"/>
      <c r="D43" s="238"/>
      <c r="E43" s="12"/>
      <c r="F43" s="39"/>
      <c r="G43" s="224"/>
      <c r="H43" s="224"/>
      <c r="I43" s="224"/>
      <c r="J43" s="224"/>
      <c r="K43" s="224"/>
    </row>
    <row r="44" spans="1:11" s="58" customFormat="1" ht="50">
      <c r="A44" s="235" t="s">
        <v>74</v>
      </c>
      <c r="B44" s="321" t="s">
        <v>278</v>
      </c>
      <c r="C44" s="227">
        <v>3</v>
      </c>
      <c r="D44" s="238" t="s">
        <v>77</v>
      </c>
      <c r="E44" s="388"/>
      <c r="F44" s="54">
        <f>C44*E44</f>
        <v>0</v>
      </c>
      <c r="G44" s="224"/>
      <c r="H44" s="224"/>
      <c r="I44" s="224"/>
      <c r="J44" s="224"/>
      <c r="K44" s="224"/>
    </row>
    <row r="45" spans="1:11" s="58" customFormat="1" ht="13">
      <c r="A45" s="235"/>
      <c r="B45" s="42"/>
      <c r="C45" s="227"/>
      <c r="D45" s="238"/>
      <c r="E45" s="12"/>
      <c r="F45" s="39"/>
      <c r="G45" s="224"/>
      <c r="H45" s="224"/>
      <c r="I45" s="224"/>
      <c r="J45" s="224"/>
      <c r="K45" s="224"/>
    </row>
    <row r="46" spans="1:11" s="58" customFormat="1" ht="37.5">
      <c r="A46" s="235" t="s">
        <v>75</v>
      </c>
      <c r="B46" s="271" t="s">
        <v>152</v>
      </c>
      <c r="C46" s="227">
        <v>11</v>
      </c>
      <c r="D46" s="238" t="s">
        <v>77</v>
      </c>
      <c r="E46" s="272"/>
      <c r="F46" s="54">
        <f>C46*E46</f>
        <v>0</v>
      </c>
      <c r="G46" s="224"/>
      <c r="H46" s="224"/>
      <c r="I46" s="224"/>
      <c r="J46" s="224"/>
      <c r="K46" s="224"/>
    </row>
    <row r="47" spans="1:11" s="58" customFormat="1" ht="13">
      <c r="A47" s="235"/>
      <c r="B47" s="271"/>
      <c r="C47" s="227"/>
      <c r="D47" s="238"/>
      <c r="E47" s="272"/>
      <c r="F47" s="39"/>
      <c r="G47" s="224"/>
      <c r="H47" s="224"/>
      <c r="I47" s="224"/>
      <c r="J47" s="224"/>
      <c r="K47" s="224"/>
    </row>
    <row r="48" spans="1:11" s="58" customFormat="1" ht="50">
      <c r="A48" s="235" t="s">
        <v>76</v>
      </c>
      <c r="B48" s="271" t="s">
        <v>273</v>
      </c>
      <c r="C48" s="227">
        <v>16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  <c r="K48" s="224"/>
    </row>
    <row r="49" spans="1:11" s="58" customFormat="1" ht="13">
      <c r="A49" s="235"/>
      <c r="B49" s="42"/>
      <c r="C49" s="227"/>
      <c r="D49" s="238"/>
      <c r="E49" s="12"/>
      <c r="F49" s="39"/>
      <c r="G49" s="224"/>
      <c r="H49" s="224"/>
      <c r="I49" s="224"/>
      <c r="J49" s="224"/>
      <c r="K49" s="224"/>
    </row>
    <row r="50" spans="1:11" s="58" customFormat="1" ht="37.5">
      <c r="A50" s="235" t="s">
        <v>78</v>
      </c>
      <c r="B50" s="226" t="s">
        <v>153</v>
      </c>
      <c r="C50" s="227">
        <v>5</v>
      </c>
      <c r="D50" s="238" t="s">
        <v>77</v>
      </c>
      <c r="E50" s="12"/>
      <c r="F50" s="54">
        <f>C50*E50</f>
        <v>0</v>
      </c>
    </row>
    <row r="51" spans="1:11" s="58" customFormat="1" ht="13">
      <c r="A51" s="235"/>
      <c r="B51" s="226"/>
      <c r="C51" s="227"/>
      <c r="D51" s="238"/>
      <c r="E51" s="12"/>
      <c r="F51" s="39"/>
      <c r="G51" s="224"/>
      <c r="H51" s="224"/>
      <c r="I51" s="224"/>
      <c r="J51" s="224"/>
      <c r="K51" s="224"/>
    </row>
    <row r="52" spans="1:11" s="58" customFormat="1" ht="50">
      <c r="A52" s="235" t="s">
        <v>79</v>
      </c>
      <c r="B52" s="226" t="s">
        <v>277</v>
      </c>
      <c r="C52" s="227">
        <v>12</v>
      </c>
      <c r="D52" s="238" t="s">
        <v>77</v>
      </c>
      <c r="E52" s="388"/>
      <c r="F52" s="54">
        <f>C52*E52</f>
        <v>0</v>
      </c>
      <c r="G52" s="224"/>
      <c r="H52" s="224"/>
      <c r="I52" s="224"/>
      <c r="J52" s="224"/>
      <c r="K52" s="224"/>
    </row>
    <row r="53" spans="1:11" s="58" customFormat="1" ht="13">
      <c r="A53" s="235"/>
      <c r="B53" s="226"/>
      <c r="C53" s="227"/>
      <c r="D53" s="273"/>
      <c r="E53" s="12"/>
      <c r="F53" s="39"/>
      <c r="G53" s="224"/>
      <c r="H53" s="224"/>
      <c r="I53" s="224"/>
      <c r="J53" s="224"/>
      <c r="K53" s="224"/>
    </row>
    <row r="54" spans="1:11" s="58" customFormat="1" ht="37.5">
      <c r="A54" s="235" t="s">
        <v>80</v>
      </c>
      <c r="B54" s="226" t="s">
        <v>154</v>
      </c>
      <c r="C54" s="227">
        <v>1</v>
      </c>
      <c r="D54" s="238" t="s">
        <v>77</v>
      </c>
      <c r="E54" s="12"/>
      <c r="F54" s="54">
        <f>C54*E54</f>
        <v>0</v>
      </c>
      <c r="G54" s="224"/>
      <c r="H54" s="224"/>
      <c r="I54" s="224"/>
      <c r="J54" s="224"/>
      <c r="K54" s="224"/>
    </row>
    <row r="55" spans="1:11" s="58" customFormat="1" ht="13">
      <c r="A55" s="235"/>
      <c r="B55" s="226"/>
      <c r="C55" s="227"/>
      <c r="D55" s="238"/>
      <c r="E55" s="12"/>
      <c r="F55" s="54"/>
      <c r="G55" s="224"/>
      <c r="H55" s="224"/>
      <c r="I55" s="224"/>
      <c r="J55" s="224"/>
      <c r="K55" s="224"/>
    </row>
    <row r="56" spans="1:11" s="58" customFormat="1" ht="50">
      <c r="A56" s="235" t="s">
        <v>81</v>
      </c>
      <c r="B56" s="226" t="s">
        <v>275</v>
      </c>
      <c r="C56" s="227">
        <v>1</v>
      </c>
      <c r="D56" s="238" t="s">
        <v>77</v>
      </c>
      <c r="E56" s="388"/>
      <c r="F56" s="54">
        <f>C56*E56</f>
        <v>0</v>
      </c>
      <c r="G56" s="224"/>
      <c r="H56" s="224"/>
      <c r="I56" s="224"/>
      <c r="J56" s="224"/>
      <c r="K56" s="224"/>
    </row>
    <row r="57" spans="1:11" s="58" customFormat="1" ht="13">
      <c r="A57" s="235"/>
      <c r="B57" s="226"/>
      <c r="C57" s="227"/>
      <c r="D57" s="238"/>
      <c r="E57" s="12"/>
      <c r="F57" s="54"/>
      <c r="G57" s="224"/>
      <c r="H57" s="224"/>
      <c r="I57" s="224"/>
      <c r="J57" s="224"/>
      <c r="K57" s="224"/>
    </row>
    <row r="58" spans="1:11" s="58" customFormat="1" ht="37.5">
      <c r="A58" s="235" t="s">
        <v>82</v>
      </c>
      <c r="B58" s="274" t="s">
        <v>45</v>
      </c>
      <c r="C58" s="275">
        <v>1</v>
      </c>
      <c r="D58" s="276" t="s">
        <v>72</v>
      </c>
      <c r="E58" s="393"/>
      <c r="F58" s="54">
        <f>C58*E58</f>
        <v>0</v>
      </c>
      <c r="G58" s="224"/>
      <c r="H58" s="224"/>
      <c r="I58" s="224"/>
      <c r="J58" s="224"/>
      <c r="K58" s="224"/>
    </row>
    <row r="59" spans="1:11" s="58" customFormat="1" ht="13">
      <c r="A59" s="235"/>
      <c r="B59" s="226"/>
      <c r="C59" s="227"/>
      <c r="D59" s="227"/>
      <c r="E59" s="12"/>
      <c r="F59" s="238"/>
      <c r="G59" s="224"/>
      <c r="H59" s="224"/>
      <c r="I59" s="224"/>
      <c r="J59" s="224"/>
      <c r="K59" s="224"/>
    </row>
    <row r="60" spans="1:11" s="58" customFormat="1" ht="25">
      <c r="A60" s="235" t="s">
        <v>83</v>
      </c>
      <c r="B60" s="42" t="s">
        <v>117</v>
      </c>
      <c r="C60" s="227">
        <v>22</v>
      </c>
      <c r="D60" s="238" t="s">
        <v>70</v>
      </c>
      <c r="E60" s="1"/>
      <c r="F60" s="54">
        <f>C60*E60</f>
        <v>0</v>
      </c>
      <c r="G60" s="224"/>
      <c r="H60" s="224"/>
      <c r="I60" s="224"/>
    </row>
    <row r="61" spans="1:11" s="58" customFormat="1" ht="13">
      <c r="A61" s="235"/>
      <c r="B61" s="42"/>
      <c r="C61" s="227"/>
      <c r="D61" s="238"/>
      <c r="E61" s="1"/>
      <c r="F61" s="39"/>
      <c r="G61" s="224"/>
      <c r="H61" s="224"/>
      <c r="I61" s="224"/>
      <c r="J61" s="224"/>
      <c r="K61" s="224"/>
    </row>
    <row r="62" spans="1:11" s="58" customFormat="1" ht="25">
      <c r="A62" s="235" t="s">
        <v>92</v>
      </c>
      <c r="B62" s="42" t="s">
        <v>155</v>
      </c>
      <c r="C62" s="227">
        <v>13</v>
      </c>
      <c r="D62" s="238" t="s">
        <v>70</v>
      </c>
      <c r="E62" s="1"/>
      <c r="F62" s="54">
        <f>C62*E62</f>
        <v>0</v>
      </c>
      <c r="G62" s="224"/>
      <c r="H62" s="224"/>
      <c r="I62" s="224"/>
      <c r="J62" s="224"/>
      <c r="K62" s="224"/>
    </row>
    <row r="63" spans="1:11" s="58" customFormat="1" ht="13">
      <c r="A63" s="235"/>
      <c r="B63" s="226"/>
      <c r="C63" s="227"/>
      <c r="D63" s="227"/>
      <c r="E63" s="12"/>
      <c r="F63" s="238"/>
      <c r="G63" s="224"/>
      <c r="H63" s="224"/>
      <c r="I63" s="224"/>
      <c r="J63" s="224"/>
      <c r="K63" s="224"/>
    </row>
    <row r="64" spans="1:11" s="58" customFormat="1" ht="50">
      <c r="A64" s="235" t="s">
        <v>93</v>
      </c>
      <c r="B64" s="42" t="s">
        <v>206</v>
      </c>
      <c r="C64" s="227">
        <v>26</v>
      </c>
      <c r="D64" s="238" t="s">
        <v>77</v>
      </c>
      <c r="E64" s="1"/>
      <c r="F64" s="54">
        <f>C64*E64</f>
        <v>0</v>
      </c>
      <c r="G64" s="224"/>
      <c r="H64" s="224"/>
      <c r="I64" s="224"/>
      <c r="J64" s="224"/>
      <c r="K64" s="224"/>
    </row>
    <row r="65" spans="1:11" s="58" customFormat="1" ht="13">
      <c r="A65" s="235"/>
      <c r="B65" s="42"/>
      <c r="C65" s="227"/>
      <c r="D65" s="238"/>
      <c r="E65" s="1"/>
      <c r="F65" s="39"/>
      <c r="G65" s="224"/>
      <c r="H65" s="224"/>
      <c r="I65" s="224"/>
      <c r="J65" s="224"/>
      <c r="K65" s="224"/>
    </row>
    <row r="66" spans="1:11" s="58" customFormat="1" ht="50">
      <c r="A66" s="235" t="s">
        <v>94</v>
      </c>
      <c r="B66" s="42" t="s">
        <v>207</v>
      </c>
      <c r="C66" s="227">
        <v>6</v>
      </c>
      <c r="D66" s="238" t="s">
        <v>77</v>
      </c>
      <c r="E66" s="1"/>
      <c r="F66" s="54">
        <f>C66*E66</f>
        <v>0</v>
      </c>
      <c r="G66" s="224"/>
      <c r="H66" s="224"/>
      <c r="I66" s="224"/>
      <c r="J66" s="224"/>
      <c r="K66" s="224"/>
    </row>
    <row r="67" spans="1:11" s="58" customFormat="1" ht="13">
      <c r="A67" s="235"/>
      <c r="B67" s="42"/>
      <c r="C67" s="227"/>
      <c r="D67" s="238"/>
      <c r="E67" s="1"/>
      <c r="F67" s="39"/>
      <c r="G67" s="224"/>
      <c r="H67" s="224"/>
      <c r="I67" s="224"/>
      <c r="J67" s="224"/>
      <c r="K67" s="224"/>
    </row>
    <row r="68" spans="1:11" s="58" customFormat="1" ht="37.5">
      <c r="A68" s="235" t="s">
        <v>95</v>
      </c>
      <c r="B68" s="226" t="s">
        <v>156</v>
      </c>
      <c r="C68" s="227">
        <v>5</v>
      </c>
      <c r="D68" s="238" t="s">
        <v>77</v>
      </c>
      <c r="E68" s="1"/>
      <c r="F68" s="54">
        <f>C68*E68</f>
        <v>0</v>
      </c>
      <c r="G68" s="224"/>
      <c r="H68" s="224"/>
      <c r="I68" s="224"/>
      <c r="J68" s="224"/>
      <c r="K68" s="224"/>
    </row>
    <row r="69" spans="1:11" s="58" customFormat="1" ht="13">
      <c r="A69" s="235"/>
      <c r="B69" s="226"/>
      <c r="C69" s="227"/>
      <c r="D69" s="238"/>
      <c r="E69" s="1"/>
      <c r="F69" s="54"/>
      <c r="G69" s="224"/>
      <c r="H69" s="224"/>
      <c r="I69" s="224"/>
      <c r="J69" s="224"/>
      <c r="K69" s="224"/>
    </row>
    <row r="70" spans="1:11" s="58" customFormat="1" ht="25">
      <c r="A70" s="235" t="s">
        <v>96</v>
      </c>
      <c r="B70" s="226" t="s">
        <v>157</v>
      </c>
      <c r="C70" s="227">
        <v>12</v>
      </c>
      <c r="D70" s="238" t="s">
        <v>77</v>
      </c>
      <c r="E70" s="1"/>
      <c r="F70" s="54">
        <f>C70*E70</f>
        <v>0</v>
      </c>
      <c r="G70" s="224"/>
      <c r="H70" s="224"/>
      <c r="I70" s="224"/>
      <c r="J70" s="224"/>
      <c r="K70" s="224"/>
    </row>
    <row r="71" spans="1:11" s="58" customFormat="1" ht="13">
      <c r="A71" s="235"/>
      <c r="B71" s="226"/>
      <c r="C71" s="227"/>
      <c r="D71" s="238"/>
      <c r="E71" s="1"/>
      <c r="F71" s="39"/>
      <c r="G71" s="224"/>
      <c r="H71" s="224"/>
      <c r="I71" s="224"/>
      <c r="J71" s="224"/>
      <c r="K71" s="224"/>
    </row>
    <row r="72" spans="1:11" s="58" customFormat="1" ht="37.5">
      <c r="A72" s="235" t="s">
        <v>97</v>
      </c>
      <c r="B72" s="226" t="s">
        <v>159</v>
      </c>
      <c r="C72" s="227">
        <v>25</v>
      </c>
      <c r="D72" s="238" t="s">
        <v>77</v>
      </c>
      <c r="E72" s="389"/>
      <c r="F72" s="54">
        <f>C72*E72</f>
        <v>0</v>
      </c>
      <c r="G72" s="224"/>
      <c r="H72" s="224"/>
      <c r="I72" s="224"/>
      <c r="J72" s="224"/>
      <c r="K72" s="224"/>
    </row>
    <row r="73" spans="1:11" s="58" customFormat="1" ht="13">
      <c r="A73" s="235"/>
      <c r="B73" s="226"/>
      <c r="C73" s="277"/>
      <c r="D73" s="278"/>
      <c r="E73" s="1"/>
      <c r="F73" s="183"/>
      <c r="G73" s="224"/>
      <c r="H73" s="224"/>
      <c r="I73" s="224"/>
      <c r="J73" s="224"/>
      <c r="K73" s="224"/>
    </row>
    <row r="74" spans="1:11" s="58" customFormat="1" ht="37.5">
      <c r="A74" s="235" t="s">
        <v>98</v>
      </c>
      <c r="B74" s="226" t="s">
        <v>118</v>
      </c>
      <c r="C74" s="227">
        <v>11</v>
      </c>
      <c r="D74" s="238" t="s">
        <v>77</v>
      </c>
      <c r="E74" s="389"/>
      <c r="F74" s="54">
        <f>C74*E74</f>
        <v>0</v>
      </c>
      <c r="G74" s="224"/>
      <c r="H74" s="224"/>
      <c r="I74" s="224"/>
      <c r="J74" s="224"/>
      <c r="K74" s="224"/>
    </row>
    <row r="75" spans="1:11" s="58" customFormat="1" ht="13">
      <c r="A75" s="235"/>
      <c r="B75" s="226"/>
      <c r="C75" s="273"/>
      <c r="D75" s="238"/>
      <c r="E75" s="1"/>
      <c r="F75" s="39"/>
      <c r="G75" s="224"/>
      <c r="H75" s="224"/>
      <c r="I75" s="224"/>
      <c r="J75" s="224"/>
      <c r="K75" s="224"/>
    </row>
    <row r="76" spans="1:11" s="58" customFormat="1" ht="162.5">
      <c r="A76" s="235" t="s">
        <v>99</v>
      </c>
      <c r="B76" s="279" t="s">
        <v>286</v>
      </c>
      <c r="C76" s="227">
        <v>36</v>
      </c>
      <c r="D76" s="238" t="s">
        <v>77</v>
      </c>
      <c r="E76" s="389"/>
      <c r="F76" s="54">
        <f>C76*E76</f>
        <v>0</v>
      </c>
      <c r="G76" s="224"/>
      <c r="H76" s="224"/>
      <c r="I76" s="224"/>
      <c r="J76" s="224"/>
      <c r="K76" s="224"/>
    </row>
    <row r="77" spans="1:11" s="58" customFormat="1" ht="13">
      <c r="A77" s="235"/>
      <c r="B77" s="226"/>
      <c r="C77" s="227"/>
      <c r="D77" s="227"/>
      <c r="E77" s="12"/>
      <c r="F77" s="39"/>
      <c r="G77" s="224"/>
      <c r="H77" s="224"/>
      <c r="I77" s="224"/>
      <c r="J77" s="224"/>
      <c r="K77" s="224"/>
    </row>
    <row r="78" spans="1:11" s="58" customFormat="1" ht="13.5" thickBot="1">
      <c r="A78" s="262"/>
      <c r="B78" s="263" t="s">
        <v>119</v>
      </c>
      <c r="C78" s="280"/>
      <c r="D78" s="281"/>
      <c r="E78" s="282"/>
      <c r="F78" s="265">
        <f>SUM(F39:F77)</f>
        <v>0</v>
      </c>
      <c r="G78" s="224"/>
      <c r="H78" s="224"/>
      <c r="I78" s="224"/>
      <c r="J78" s="224"/>
      <c r="K78" s="224"/>
    </row>
    <row r="79" spans="1:11" s="58" customFormat="1" ht="13">
      <c r="A79" s="235"/>
      <c r="B79" s="266"/>
      <c r="C79" s="283"/>
      <c r="D79" s="224"/>
      <c r="E79" s="258"/>
      <c r="F79" s="57"/>
      <c r="G79" s="224"/>
      <c r="H79" s="224"/>
      <c r="I79" s="224"/>
      <c r="J79" s="224"/>
      <c r="K79" s="224"/>
    </row>
    <row r="80" spans="1:11" s="58" customFormat="1" ht="13">
      <c r="A80" s="235"/>
      <c r="B80" s="266"/>
      <c r="C80" s="283"/>
      <c r="D80" s="224"/>
      <c r="E80" s="258"/>
      <c r="F80" s="57"/>
      <c r="G80" s="224"/>
      <c r="H80" s="224"/>
      <c r="I80" s="224"/>
      <c r="J80" s="224"/>
      <c r="K80" s="224"/>
    </row>
    <row r="81" spans="1:11" s="58" customFormat="1" ht="13">
      <c r="A81" s="240" t="s">
        <v>15</v>
      </c>
      <c r="B81" s="241" t="s">
        <v>30</v>
      </c>
      <c r="C81" s="230"/>
      <c r="D81" s="230"/>
      <c r="E81" s="53"/>
      <c r="F81" s="243"/>
      <c r="G81" s="224"/>
      <c r="H81" s="224"/>
      <c r="I81" s="224"/>
      <c r="J81" s="224"/>
      <c r="K81" s="224"/>
    </row>
    <row r="82" spans="1:11" s="58" customFormat="1" ht="13.5" thickBot="1">
      <c r="A82" s="235"/>
      <c r="B82" s="226"/>
      <c r="C82" s="227"/>
      <c r="D82" s="227"/>
      <c r="E82" s="12"/>
      <c r="F82" s="238"/>
      <c r="G82" s="224"/>
      <c r="H82" s="224"/>
      <c r="I82" s="224"/>
      <c r="J82" s="224"/>
      <c r="K82" s="224"/>
    </row>
    <row r="83" spans="1:11" s="58" customFormat="1" ht="13">
      <c r="A83" s="244" t="s">
        <v>68</v>
      </c>
      <c r="B83" s="245" t="s">
        <v>21</v>
      </c>
      <c r="C83" s="246" t="s">
        <v>22</v>
      </c>
      <c r="D83" s="247" t="s">
        <v>23</v>
      </c>
      <c r="E83" s="248" t="s">
        <v>24</v>
      </c>
      <c r="F83" s="249" t="s">
        <v>69</v>
      </c>
      <c r="G83" s="224"/>
      <c r="H83" s="224"/>
      <c r="I83" s="224"/>
      <c r="J83" s="224"/>
      <c r="K83" s="224"/>
    </row>
    <row r="84" spans="1:11" s="58" customFormat="1" ht="13">
      <c r="A84" s="235"/>
      <c r="B84" s="226"/>
      <c r="C84" s="227"/>
      <c r="D84" s="227"/>
      <c r="E84" s="12"/>
      <c r="F84" s="238"/>
      <c r="G84" s="224"/>
      <c r="H84" s="224"/>
      <c r="I84" s="224"/>
      <c r="J84" s="224"/>
      <c r="K84" s="224"/>
    </row>
    <row r="85" spans="1:11" s="58" customFormat="1" ht="75">
      <c r="A85" s="235" t="s">
        <v>29</v>
      </c>
      <c r="B85" s="226" t="s">
        <v>165</v>
      </c>
      <c r="C85" s="227">
        <v>10</v>
      </c>
      <c r="D85" s="238" t="s">
        <v>11</v>
      </c>
      <c r="E85" s="12"/>
      <c r="F85" s="54">
        <f>C85*E85</f>
        <v>0</v>
      </c>
      <c r="G85" s="224"/>
      <c r="H85" s="224"/>
      <c r="I85" s="224"/>
      <c r="J85" s="224"/>
      <c r="K85" s="224"/>
    </row>
    <row r="86" spans="1:11" s="58" customFormat="1" ht="13">
      <c r="A86" s="235"/>
      <c r="B86" s="226"/>
      <c r="C86" s="227"/>
      <c r="D86" s="238"/>
      <c r="E86" s="12"/>
      <c r="F86" s="54"/>
      <c r="G86" s="224"/>
      <c r="H86" s="224"/>
      <c r="I86" s="224"/>
      <c r="J86" s="224"/>
      <c r="K86" s="224"/>
    </row>
    <row r="87" spans="1:11" s="58" customFormat="1" ht="75">
      <c r="A87" s="235" t="s">
        <v>84</v>
      </c>
      <c r="B87" s="226" t="s">
        <v>292</v>
      </c>
      <c r="C87" s="227">
        <v>18</v>
      </c>
      <c r="D87" s="238" t="s">
        <v>11</v>
      </c>
      <c r="E87" s="188"/>
      <c r="F87" s="54">
        <f>C87*E87</f>
        <v>0</v>
      </c>
      <c r="G87" s="224"/>
      <c r="H87" s="224"/>
      <c r="I87" s="224"/>
      <c r="J87" s="224"/>
    </row>
    <row r="88" spans="1:11" s="58" customFormat="1" ht="13">
      <c r="A88" s="235"/>
      <c r="B88" s="226"/>
      <c r="C88" s="227"/>
      <c r="D88" s="227"/>
      <c r="E88" s="12"/>
      <c r="F88" s="238"/>
      <c r="G88" s="224"/>
      <c r="H88" s="224"/>
      <c r="I88" s="224"/>
      <c r="J88" s="224"/>
      <c r="K88" s="224"/>
    </row>
    <row r="89" spans="1:11" s="58" customFormat="1" ht="62.5">
      <c r="A89" s="235" t="s">
        <v>100</v>
      </c>
      <c r="B89" s="226" t="s">
        <v>294</v>
      </c>
      <c r="C89" s="227"/>
      <c r="D89" s="238"/>
      <c r="E89" s="12"/>
      <c r="F89" s="39"/>
      <c r="G89" s="224"/>
      <c r="H89" s="224"/>
      <c r="I89" s="224"/>
      <c r="J89" s="224"/>
      <c r="K89" s="224"/>
    </row>
    <row r="90" spans="1:11" s="58" customFormat="1" ht="13">
      <c r="A90" s="235"/>
      <c r="B90" s="226"/>
      <c r="C90" s="227"/>
      <c r="D90" s="238"/>
      <c r="E90" s="12"/>
      <c r="F90" s="39"/>
      <c r="G90" s="224"/>
      <c r="H90" s="224"/>
      <c r="I90" s="224"/>
      <c r="J90" s="224"/>
      <c r="K90" s="224"/>
    </row>
    <row r="91" spans="1:11" s="58" customFormat="1" ht="13">
      <c r="A91" s="235"/>
      <c r="B91" s="226" t="s">
        <v>208</v>
      </c>
      <c r="C91" s="192">
        <v>1</v>
      </c>
      <c r="D91" s="193" t="s">
        <v>18</v>
      </c>
      <c r="E91" s="184"/>
      <c r="F91" s="54">
        <f t="shared" ref="F91" si="0">C91*E91</f>
        <v>0</v>
      </c>
      <c r="G91" s="224"/>
      <c r="H91" s="224"/>
      <c r="I91" s="224"/>
      <c r="J91" s="224"/>
      <c r="K91" s="224"/>
    </row>
    <row r="92" spans="1:11" s="58" customFormat="1" ht="13">
      <c r="A92" s="235"/>
      <c r="B92" s="226"/>
      <c r="C92" s="192"/>
      <c r="D92" s="193"/>
      <c r="E92" s="184"/>
      <c r="F92" s="54"/>
      <c r="G92" s="224"/>
      <c r="H92" s="224"/>
      <c r="I92" s="224"/>
      <c r="J92" s="224"/>
      <c r="K92" s="224"/>
    </row>
    <row r="93" spans="1:11" s="58" customFormat="1" ht="208.5" customHeight="1">
      <c r="A93" s="235" t="s">
        <v>103</v>
      </c>
      <c r="B93" s="194" t="s">
        <v>176</v>
      </c>
      <c r="C93" s="192"/>
      <c r="D93" s="193"/>
      <c r="E93" s="184"/>
      <c r="F93" s="54"/>
      <c r="G93" s="224"/>
      <c r="H93" s="224"/>
      <c r="I93" s="224"/>
      <c r="J93" s="224"/>
      <c r="K93" s="224"/>
    </row>
    <row r="94" spans="1:11" s="58" customFormat="1" ht="13">
      <c r="A94" s="235"/>
      <c r="B94" s="226" t="s">
        <v>133</v>
      </c>
      <c r="C94" s="192">
        <v>2</v>
      </c>
      <c r="D94" s="193" t="s">
        <v>18</v>
      </c>
      <c r="E94" s="184"/>
      <c r="F94" s="54">
        <f t="shared" ref="F94" si="1">C94*E94</f>
        <v>0</v>
      </c>
      <c r="G94" s="224"/>
      <c r="H94" s="224"/>
      <c r="I94" s="224"/>
      <c r="J94" s="224"/>
      <c r="K94" s="224"/>
    </row>
    <row r="95" spans="1:11" s="58" customFormat="1" ht="13">
      <c r="A95" s="235"/>
      <c r="B95" s="226"/>
      <c r="C95" s="192"/>
      <c r="D95" s="193"/>
      <c r="E95" s="184"/>
      <c r="F95" s="54"/>
      <c r="G95" s="224"/>
      <c r="H95" s="224"/>
      <c r="I95" s="224"/>
      <c r="J95" s="224"/>
      <c r="K95" s="224"/>
    </row>
    <row r="96" spans="1:11" s="58" customFormat="1" ht="25">
      <c r="A96" s="285" t="s">
        <v>104</v>
      </c>
      <c r="B96" s="42" t="s">
        <v>290</v>
      </c>
      <c r="C96" s="189">
        <v>1</v>
      </c>
      <c r="D96" s="286" t="s">
        <v>18</v>
      </c>
      <c r="E96" s="184"/>
      <c r="F96" s="54">
        <f>C96*E96</f>
        <v>0</v>
      </c>
      <c r="G96" s="224"/>
      <c r="H96" s="224"/>
      <c r="I96" s="224"/>
      <c r="J96" s="224"/>
      <c r="K96" s="224"/>
    </row>
    <row r="97" spans="1:11" s="58" customFormat="1" ht="13">
      <c r="A97" s="235"/>
      <c r="B97" s="44"/>
      <c r="C97" s="192"/>
      <c r="D97" s="193"/>
      <c r="E97" s="184"/>
      <c r="F97" s="39"/>
      <c r="G97" s="224"/>
      <c r="H97" s="224"/>
      <c r="I97" s="224"/>
      <c r="J97" s="224"/>
      <c r="K97" s="224"/>
    </row>
    <row r="98" spans="1:11" s="58" customFormat="1" ht="75">
      <c r="A98" s="285" t="s">
        <v>105</v>
      </c>
      <c r="B98" s="194" t="s">
        <v>295</v>
      </c>
      <c r="C98" s="192">
        <v>2</v>
      </c>
      <c r="D98" s="193" t="s">
        <v>18</v>
      </c>
      <c r="E98" s="184"/>
      <c r="F98" s="54">
        <f>C98*E98</f>
        <v>0</v>
      </c>
      <c r="G98" s="224"/>
      <c r="H98" s="224"/>
      <c r="I98" s="224"/>
      <c r="J98" s="224"/>
      <c r="K98" s="224"/>
    </row>
    <row r="99" spans="1:11" s="58" customFormat="1" ht="13">
      <c r="A99" s="235"/>
      <c r="B99" s="44"/>
      <c r="C99" s="192"/>
      <c r="D99" s="193"/>
      <c r="E99" s="184"/>
      <c r="F99" s="54"/>
      <c r="G99" s="224"/>
      <c r="H99" s="224"/>
      <c r="I99" s="224"/>
      <c r="J99" s="224"/>
      <c r="K99" s="224"/>
    </row>
    <row r="100" spans="1:11" s="58" customFormat="1" ht="37.5">
      <c r="A100" s="285" t="s">
        <v>106</v>
      </c>
      <c r="B100" s="44" t="s">
        <v>142</v>
      </c>
      <c r="C100" s="192">
        <v>1</v>
      </c>
      <c r="D100" s="193" t="s">
        <v>18</v>
      </c>
      <c r="E100" s="184"/>
      <c r="F100" s="54">
        <f>C100*E100</f>
        <v>0</v>
      </c>
      <c r="G100" s="224"/>
      <c r="H100" s="224"/>
      <c r="I100" s="224"/>
      <c r="J100" s="224"/>
      <c r="K100" s="224"/>
    </row>
    <row r="101" spans="1:11" s="58" customFormat="1" ht="13">
      <c r="A101" s="235"/>
      <c r="B101" s="44"/>
      <c r="C101" s="192"/>
      <c r="D101" s="193"/>
      <c r="E101" s="184"/>
      <c r="F101" s="54"/>
      <c r="G101" s="224"/>
      <c r="H101" s="224"/>
      <c r="I101" s="224"/>
      <c r="J101" s="224"/>
      <c r="K101" s="224"/>
    </row>
    <row r="102" spans="1:11" s="58" customFormat="1" ht="37.5">
      <c r="A102" s="285" t="s">
        <v>107</v>
      </c>
      <c r="B102" s="44" t="s">
        <v>123</v>
      </c>
      <c r="C102" s="192">
        <v>1</v>
      </c>
      <c r="D102" s="193" t="s">
        <v>18</v>
      </c>
      <c r="E102" s="397"/>
      <c r="F102" s="54">
        <f>C102*E102</f>
        <v>0</v>
      </c>
      <c r="G102" s="224"/>
      <c r="H102" s="224"/>
      <c r="I102" s="224"/>
      <c r="J102" s="224"/>
      <c r="K102" s="224"/>
    </row>
    <row r="103" spans="1:11" s="58" customFormat="1" ht="13">
      <c r="A103" s="235"/>
      <c r="B103" s="171"/>
      <c r="C103" s="189"/>
      <c r="D103" s="190"/>
      <c r="E103" s="191"/>
      <c r="F103" s="54"/>
      <c r="G103" s="287"/>
      <c r="H103" s="287"/>
      <c r="I103" s="287"/>
      <c r="J103" s="287"/>
      <c r="K103" s="287"/>
    </row>
    <row r="104" spans="1:11" s="58" customFormat="1" ht="250">
      <c r="A104" s="285" t="s">
        <v>108</v>
      </c>
      <c r="B104" s="400" t="s">
        <v>298</v>
      </c>
      <c r="C104" s="192">
        <v>1</v>
      </c>
      <c r="D104" s="193" t="s">
        <v>18</v>
      </c>
      <c r="E104" s="397"/>
      <c r="F104" s="54">
        <f>C104*E104</f>
        <v>0</v>
      </c>
      <c r="G104" s="224"/>
      <c r="H104" s="224"/>
      <c r="I104" s="224"/>
      <c r="J104" s="224"/>
      <c r="K104" s="224"/>
    </row>
    <row r="105" spans="1:11" s="58" customFormat="1" ht="13">
      <c r="A105" s="235"/>
      <c r="B105" s="44"/>
      <c r="C105" s="192"/>
      <c r="D105" s="193"/>
      <c r="E105" s="184"/>
      <c r="F105" s="39"/>
      <c r="G105" s="224"/>
      <c r="H105" s="224"/>
      <c r="I105" s="224"/>
      <c r="J105" s="224"/>
      <c r="K105" s="224"/>
    </row>
    <row r="106" spans="1:11" s="58" customFormat="1" ht="14" customHeight="1" thickBot="1">
      <c r="A106" s="262"/>
      <c r="B106" s="263" t="s">
        <v>124</v>
      </c>
      <c r="C106" s="264"/>
      <c r="D106" s="264"/>
      <c r="E106" s="56"/>
      <c r="F106" s="265">
        <f>SUM(F84:F105)</f>
        <v>0</v>
      </c>
      <c r="G106" s="224"/>
      <c r="H106" s="224"/>
      <c r="I106" s="224"/>
      <c r="J106" s="224"/>
      <c r="K106" s="224"/>
    </row>
    <row r="107" spans="1:11" s="58" customFormat="1" ht="13">
      <c r="A107" s="235"/>
      <c r="B107" s="266"/>
      <c r="C107" s="227"/>
      <c r="D107" s="227"/>
      <c r="E107" s="1"/>
      <c r="F107" s="57"/>
      <c r="G107" s="224"/>
      <c r="H107" s="224"/>
      <c r="I107" s="224"/>
      <c r="J107" s="224"/>
      <c r="K107" s="224"/>
    </row>
    <row r="108" spans="1:11" s="58" customFormat="1" ht="13">
      <c r="A108" s="235"/>
      <c r="B108" s="266"/>
      <c r="C108" s="227"/>
      <c r="D108" s="227"/>
      <c r="E108" s="1"/>
      <c r="F108" s="57"/>
      <c r="G108" s="224"/>
      <c r="H108" s="224"/>
      <c r="I108" s="224"/>
      <c r="J108" s="224"/>
      <c r="K108" s="224"/>
    </row>
    <row r="109" spans="1:11" s="58" customFormat="1" ht="13">
      <c r="A109" s="240" t="s">
        <v>16</v>
      </c>
      <c r="B109" s="241" t="s">
        <v>20</v>
      </c>
      <c r="C109" s="230"/>
      <c r="D109" s="230"/>
      <c r="E109" s="53"/>
      <c r="F109" s="243"/>
      <c r="G109" s="224"/>
      <c r="H109" s="224"/>
      <c r="I109" s="224"/>
      <c r="J109" s="224"/>
      <c r="K109" s="224"/>
    </row>
    <row r="110" spans="1:11" s="58" customFormat="1" ht="13.5" thickBot="1">
      <c r="A110" s="235"/>
      <c r="B110" s="269"/>
      <c r="C110" s="227"/>
      <c r="D110" s="227"/>
      <c r="E110" s="1"/>
      <c r="F110" s="238"/>
      <c r="G110" s="224"/>
      <c r="H110" s="224"/>
      <c r="I110" s="224"/>
      <c r="J110" s="224"/>
      <c r="K110" s="224"/>
    </row>
    <row r="111" spans="1:11" s="58" customFormat="1" ht="13">
      <c r="A111" s="244" t="s">
        <v>68</v>
      </c>
      <c r="B111" s="245" t="s">
        <v>21</v>
      </c>
      <c r="C111" s="246" t="s">
        <v>22</v>
      </c>
      <c r="D111" s="247" t="s">
        <v>23</v>
      </c>
      <c r="E111" s="248" t="s">
        <v>24</v>
      </c>
      <c r="F111" s="249" t="s">
        <v>69</v>
      </c>
      <c r="G111" s="224"/>
      <c r="H111" s="224"/>
      <c r="I111" s="224"/>
      <c r="J111" s="224"/>
      <c r="K111" s="224"/>
    </row>
    <row r="112" spans="1:11" s="58" customFormat="1" ht="13">
      <c r="A112" s="288"/>
      <c r="B112" s="289"/>
      <c r="C112" s="290"/>
      <c r="D112" s="238"/>
      <c r="E112" s="291"/>
      <c r="F112" s="39"/>
      <c r="G112" s="224"/>
      <c r="H112" s="224"/>
      <c r="I112" s="224"/>
      <c r="J112" s="224"/>
      <c r="K112" s="224"/>
    </row>
    <row r="113" spans="1:11" s="58" customFormat="1" ht="25">
      <c r="A113" s="292" t="s">
        <v>25</v>
      </c>
      <c r="B113" s="289" t="s">
        <v>8</v>
      </c>
      <c r="C113" s="293">
        <v>136</v>
      </c>
      <c r="D113" s="294" t="s">
        <v>70</v>
      </c>
      <c r="E113" s="291"/>
      <c r="F113" s="54">
        <f>C113*E113</f>
        <v>0</v>
      </c>
      <c r="G113" s="224"/>
      <c r="H113" s="224"/>
      <c r="I113" s="224"/>
      <c r="J113" s="224"/>
      <c r="K113" s="224"/>
    </row>
    <row r="114" spans="1:11" s="58" customFormat="1" ht="13">
      <c r="A114" s="292"/>
      <c r="B114" s="289"/>
      <c r="C114" s="293"/>
      <c r="D114" s="294"/>
      <c r="E114" s="291"/>
      <c r="F114" s="54"/>
      <c r="G114" s="224"/>
      <c r="H114" s="224"/>
      <c r="I114" s="224"/>
      <c r="J114" s="224"/>
      <c r="K114" s="224"/>
    </row>
    <row r="115" spans="1:11" s="58" customFormat="1" ht="25">
      <c r="A115" s="292" t="s">
        <v>49</v>
      </c>
      <c r="B115" s="289" t="s">
        <v>47</v>
      </c>
      <c r="C115" s="293">
        <v>136</v>
      </c>
      <c r="D115" s="294" t="s">
        <v>70</v>
      </c>
      <c r="E115" s="390"/>
      <c r="F115" s="54">
        <f>C115*E115</f>
        <v>0</v>
      </c>
      <c r="G115" s="224"/>
      <c r="H115" s="224"/>
      <c r="I115" s="224"/>
      <c r="J115" s="224"/>
      <c r="K115" s="296"/>
    </row>
    <row r="116" spans="1:11" s="58" customFormat="1" ht="13">
      <c r="A116" s="288"/>
      <c r="B116" s="289"/>
      <c r="C116" s="293"/>
      <c r="D116" s="294"/>
      <c r="E116" s="291"/>
      <c r="F116" s="54"/>
      <c r="G116" s="224"/>
      <c r="H116" s="224"/>
      <c r="I116" s="224"/>
      <c r="J116" s="224"/>
      <c r="K116" s="224"/>
    </row>
    <row r="117" spans="1:11" s="58" customFormat="1" ht="37.5">
      <c r="A117" s="292" t="s">
        <v>26</v>
      </c>
      <c r="B117" s="289" t="s">
        <v>48</v>
      </c>
      <c r="C117" s="293">
        <v>136</v>
      </c>
      <c r="D117" s="294" t="s">
        <v>70</v>
      </c>
      <c r="E117" s="390"/>
      <c r="F117" s="54">
        <f>C117*E117</f>
        <v>0</v>
      </c>
      <c r="G117" s="224"/>
      <c r="H117" s="224"/>
      <c r="I117" s="224"/>
      <c r="J117" s="224"/>
      <c r="K117" s="296"/>
    </row>
    <row r="118" spans="1:11" s="58" customFormat="1" ht="13">
      <c r="A118" s="292"/>
      <c r="B118" s="298"/>
      <c r="C118" s="293"/>
      <c r="D118" s="294"/>
      <c r="E118" s="291"/>
      <c r="F118" s="39"/>
      <c r="G118" s="224"/>
      <c r="H118" s="224"/>
      <c r="I118" s="224"/>
      <c r="J118" s="224"/>
      <c r="K118" s="296"/>
    </row>
    <row r="119" spans="1:11" s="58" customFormat="1" ht="13.25" customHeight="1">
      <c r="A119" s="292" t="s">
        <v>27</v>
      </c>
      <c r="B119" s="289" t="s">
        <v>287</v>
      </c>
      <c r="C119" s="227">
        <v>28</v>
      </c>
      <c r="D119" s="238" t="s">
        <v>11</v>
      </c>
      <c r="E119" s="388"/>
      <c r="F119" s="54">
        <f>C119*E119</f>
        <v>0</v>
      </c>
      <c r="G119" s="224"/>
      <c r="H119" s="224"/>
      <c r="I119" s="224"/>
      <c r="J119" s="224"/>
      <c r="K119" s="296"/>
    </row>
    <row r="120" spans="1:11" s="58" customFormat="1" ht="13">
      <c r="A120" s="288"/>
      <c r="B120" s="299"/>
      <c r="C120" s="290"/>
      <c r="D120" s="300"/>
      <c r="E120" s="301"/>
      <c r="F120" s="295"/>
      <c r="G120" s="224"/>
      <c r="H120" s="224"/>
      <c r="I120" s="224"/>
      <c r="J120" s="224"/>
      <c r="K120" s="224"/>
    </row>
    <row r="121" spans="1:11" s="58" customFormat="1" ht="62.5">
      <c r="A121" s="292" t="s">
        <v>28</v>
      </c>
      <c r="B121" s="299" t="s">
        <v>211</v>
      </c>
      <c r="C121" s="290">
        <v>1</v>
      </c>
      <c r="D121" s="302" t="s">
        <v>18</v>
      </c>
      <c r="E121" s="301"/>
      <c r="F121" s="54">
        <f>C121*E121</f>
        <v>0</v>
      </c>
      <c r="G121" s="224"/>
      <c r="H121" s="224"/>
      <c r="I121" s="224"/>
      <c r="J121" s="224"/>
      <c r="K121" s="224"/>
    </row>
    <row r="122" spans="1:11" s="58" customFormat="1" ht="13">
      <c r="A122" s="292"/>
      <c r="B122" s="299"/>
      <c r="C122" s="290"/>
      <c r="D122" s="300"/>
      <c r="E122" s="301"/>
      <c r="F122" s="295"/>
      <c r="G122" s="224"/>
      <c r="H122" s="224"/>
      <c r="I122" s="224"/>
      <c r="J122" s="224"/>
      <c r="K122" s="224"/>
    </row>
    <row r="123" spans="1:11" s="58" customFormat="1" ht="75">
      <c r="A123" s="292" t="s">
        <v>31</v>
      </c>
      <c r="B123" s="299" t="s">
        <v>125</v>
      </c>
      <c r="C123" s="290">
        <v>28</v>
      </c>
      <c r="D123" s="302" t="s">
        <v>11</v>
      </c>
      <c r="E123" s="394"/>
      <c r="F123" s="54">
        <f>C123*E123</f>
        <v>0</v>
      </c>
      <c r="G123" s="224"/>
      <c r="H123" s="224"/>
      <c r="I123" s="224"/>
      <c r="J123" s="224"/>
      <c r="K123" s="224"/>
    </row>
    <row r="124" spans="1:11" s="58" customFormat="1" ht="13">
      <c r="A124" s="288"/>
      <c r="B124" s="299"/>
      <c r="C124" s="290"/>
      <c r="D124" s="302"/>
      <c r="E124" s="301"/>
      <c r="F124" s="295"/>
      <c r="G124" s="224"/>
      <c r="H124" s="224"/>
      <c r="I124" s="224"/>
      <c r="J124" s="224"/>
      <c r="K124" s="224"/>
    </row>
    <row r="125" spans="1:11" s="58" customFormat="1" ht="37.5">
      <c r="A125" s="292" t="s">
        <v>41</v>
      </c>
      <c r="B125" s="299" t="s">
        <v>126</v>
      </c>
      <c r="C125" s="290">
        <v>28</v>
      </c>
      <c r="D125" s="302" t="s">
        <v>11</v>
      </c>
      <c r="E125" s="301"/>
      <c r="F125" s="54">
        <f>C125*E125</f>
        <v>0</v>
      </c>
      <c r="G125" s="224"/>
      <c r="H125" s="224"/>
      <c r="I125" s="224"/>
      <c r="J125" s="224"/>
      <c r="K125" s="224"/>
    </row>
    <row r="126" spans="1:11" s="58" customFormat="1" ht="13">
      <c r="A126" s="292"/>
      <c r="B126" s="299"/>
      <c r="C126" s="290"/>
      <c r="D126" s="302"/>
      <c r="E126" s="301"/>
      <c r="F126" s="295"/>
      <c r="G126" s="224"/>
      <c r="H126" s="224"/>
      <c r="I126" s="224"/>
      <c r="J126" s="224"/>
      <c r="K126" s="224"/>
    </row>
    <row r="127" spans="1:11" s="58" customFormat="1" ht="13">
      <c r="A127" s="292" t="s">
        <v>43</v>
      </c>
      <c r="B127" s="299" t="s">
        <v>127</v>
      </c>
      <c r="C127" s="290">
        <v>28</v>
      </c>
      <c r="D127" s="302" t="s">
        <v>11</v>
      </c>
      <c r="E127" s="301"/>
      <c r="F127" s="54">
        <f>C127*E127</f>
        <v>0</v>
      </c>
      <c r="G127" s="224"/>
      <c r="H127" s="224"/>
      <c r="I127" s="224"/>
      <c r="J127" s="224"/>
      <c r="K127" s="224"/>
    </row>
    <row r="128" spans="1:11" s="58" customFormat="1" ht="13">
      <c r="A128" s="288"/>
      <c r="B128" s="299"/>
      <c r="C128" s="290"/>
      <c r="D128" s="300"/>
      <c r="E128" s="301"/>
      <c r="F128" s="295"/>
      <c r="G128" s="224"/>
      <c r="H128" s="224"/>
      <c r="I128" s="224"/>
      <c r="J128" s="224"/>
      <c r="K128" s="224"/>
    </row>
    <row r="129" spans="1:11" s="58" customFormat="1" ht="13">
      <c r="A129" s="292" t="s">
        <v>0</v>
      </c>
      <c r="B129" s="226" t="s">
        <v>5</v>
      </c>
      <c r="C129" s="227">
        <v>4</v>
      </c>
      <c r="D129" s="238" t="s">
        <v>10</v>
      </c>
      <c r="E129" s="388"/>
      <c r="F129" s="54">
        <f>C129*E129</f>
        <v>0</v>
      </c>
      <c r="G129" s="224"/>
      <c r="H129" s="224"/>
      <c r="I129" s="224"/>
      <c r="J129" s="224"/>
      <c r="K129" s="224"/>
    </row>
    <row r="130" spans="1:11" s="58" customFormat="1" ht="13">
      <c r="A130" s="292"/>
      <c r="B130" s="226"/>
      <c r="C130" s="227"/>
      <c r="D130" s="238"/>
      <c r="E130" s="12"/>
      <c r="F130" s="54"/>
      <c r="G130" s="224"/>
      <c r="H130" s="224"/>
      <c r="I130" s="224"/>
      <c r="J130" s="224"/>
      <c r="K130" s="224"/>
    </row>
    <row r="131" spans="1:11" s="305" customFormat="1" ht="13">
      <c r="A131" s="292" t="s">
        <v>1</v>
      </c>
      <c r="B131" s="226" t="s">
        <v>85</v>
      </c>
      <c r="C131" s="303">
        <v>8</v>
      </c>
      <c r="D131" s="304" t="s">
        <v>10</v>
      </c>
      <c r="E131" s="388"/>
      <c r="F131" s="54">
        <f>C131*E131</f>
        <v>0</v>
      </c>
    </row>
    <row r="132" spans="1:11" s="58" customFormat="1" ht="13">
      <c r="A132" s="288"/>
      <c r="B132" s="226"/>
      <c r="C132" s="227"/>
      <c r="D132" s="238"/>
      <c r="E132" s="12"/>
      <c r="F132" s="54"/>
      <c r="G132" s="224"/>
      <c r="H132" s="224"/>
      <c r="I132" s="224"/>
      <c r="J132" s="224"/>
      <c r="K132" s="224"/>
    </row>
    <row r="133" spans="1:11" s="58" customFormat="1" ht="37.5">
      <c r="A133" s="292" t="s">
        <v>7</v>
      </c>
      <c r="B133" s="306" t="s">
        <v>67</v>
      </c>
      <c r="C133" s="227">
        <v>4</v>
      </c>
      <c r="D133" s="238" t="s">
        <v>10</v>
      </c>
      <c r="E133" s="388"/>
      <c r="F133" s="54">
        <f>C133*E133</f>
        <v>0</v>
      </c>
      <c r="G133" s="224"/>
      <c r="H133" s="224"/>
      <c r="I133" s="224"/>
      <c r="J133" s="224"/>
      <c r="K133" s="224"/>
    </row>
    <row r="134" spans="1:11" s="58" customFormat="1" ht="13">
      <c r="A134" s="292"/>
      <c r="B134" s="226"/>
      <c r="C134" s="227"/>
      <c r="D134" s="59"/>
      <c r="E134" s="12"/>
      <c r="F134" s="238"/>
      <c r="G134" s="224"/>
      <c r="H134" s="224"/>
      <c r="I134" s="224"/>
      <c r="J134" s="224"/>
      <c r="K134" s="224"/>
    </row>
    <row r="135" spans="1:11" s="58" customFormat="1" ht="25">
      <c r="A135" s="292" t="s">
        <v>42</v>
      </c>
      <c r="B135" s="226" t="s">
        <v>44</v>
      </c>
      <c r="C135" s="227">
        <v>1</v>
      </c>
      <c r="D135" s="238" t="s">
        <v>18</v>
      </c>
      <c r="E135" s="12"/>
      <c r="F135" s="54">
        <f>C135*E135</f>
        <v>0</v>
      </c>
      <c r="G135" s="234"/>
      <c r="H135" s="224"/>
      <c r="I135" s="224"/>
      <c r="J135" s="224"/>
      <c r="K135" s="224"/>
    </row>
    <row r="136" spans="1:11" s="58" customFormat="1" ht="13">
      <c r="A136" s="288"/>
      <c r="B136" s="226"/>
      <c r="C136" s="227"/>
      <c r="D136" s="59"/>
      <c r="E136" s="12"/>
      <c r="F136" s="238"/>
      <c r="G136" s="224"/>
      <c r="H136" s="224"/>
      <c r="I136" s="224"/>
      <c r="J136" s="224"/>
      <c r="K136" s="224"/>
    </row>
    <row r="137" spans="1:11" s="58" customFormat="1" ht="25">
      <c r="A137" s="292" t="s">
        <v>2</v>
      </c>
      <c r="B137" s="226" t="s">
        <v>289</v>
      </c>
      <c r="C137" s="227">
        <v>1</v>
      </c>
      <c r="D137" s="238" t="s">
        <v>18</v>
      </c>
      <c r="E137" s="12"/>
      <c r="F137" s="54">
        <f>C137*E137</f>
        <v>0</v>
      </c>
      <c r="G137" s="234"/>
      <c r="H137" s="224"/>
      <c r="I137" s="224"/>
      <c r="J137" s="224"/>
      <c r="K137" s="224"/>
    </row>
    <row r="138" spans="1:11" s="58" customFormat="1" ht="13">
      <c r="A138" s="235"/>
      <c r="B138" s="226"/>
      <c r="C138" s="60"/>
      <c r="D138" s="227"/>
      <c r="E138" s="1"/>
      <c r="F138" s="238"/>
      <c r="G138" s="224"/>
      <c r="H138" s="224"/>
      <c r="I138" s="224"/>
      <c r="J138" s="224"/>
      <c r="K138" s="224"/>
    </row>
    <row r="139" spans="1:11" s="58" customFormat="1" ht="13.5" thickBot="1">
      <c r="A139" s="262"/>
      <c r="B139" s="263" t="s">
        <v>128</v>
      </c>
      <c r="C139" s="264"/>
      <c r="D139" s="264"/>
      <c r="E139" s="56"/>
      <c r="F139" s="265">
        <f>SUM(F112:F138)</f>
        <v>0</v>
      </c>
      <c r="G139" s="224"/>
      <c r="H139" s="224"/>
      <c r="I139" s="224"/>
      <c r="J139" s="224"/>
      <c r="K139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B321-1C23-4617-ADD0-4E46C129754E}">
  <sheetPr>
    <tabColor theme="8" tint="0.39997558519241921"/>
  </sheetPr>
  <dimension ref="A1:J127"/>
  <sheetViews>
    <sheetView zoomScaleNormal="100" zoomScaleSheetLayoutView="100" workbookViewId="0"/>
  </sheetViews>
  <sheetFormatPr defaultColWidth="9.08984375" defaultRowHeight="12.5"/>
  <cols>
    <col min="1" max="1" width="4.6328125" style="15" customWidth="1"/>
    <col min="2" max="2" width="38.36328125" style="7" customWidth="1"/>
    <col min="3" max="3" width="8.453125" style="8" bestFit="1" customWidth="1"/>
    <col min="4" max="4" width="8.36328125" style="7" customWidth="1"/>
    <col min="5" max="5" width="11.6328125" style="7" customWidth="1"/>
    <col min="6" max="6" width="13.6328125" style="7" customWidth="1"/>
    <col min="7" max="16384" width="9.08984375" style="7"/>
  </cols>
  <sheetData>
    <row r="1" spans="1:10">
      <c r="B1" s="126"/>
      <c r="C1" s="37"/>
      <c r="D1" s="38"/>
      <c r="E1" s="16"/>
      <c r="F1" s="13"/>
    </row>
    <row r="2" spans="1:10" ht="13">
      <c r="A2" s="327"/>
      <c r="B2" s="323" t="s">
        <v>227</v>
      </c>
      <c r="C2" s="328"/>
      <c r="D2" s="329"/>
      <c r="E2" s="330"/>
      <c r="F2" s="331"/>
    </row>
    <row r="3" spans="1:10" ht="13">
      <c r="A3" s="327"/>
      <c r="B3" s="323" t="s">
        <v>86</v>
      </c>
      <c r="C3" s="328"/>
      <c r="D3" s="329"/>
      <c r="E3" s="330"/>
      <c r="F3" s="331"/>
    </row>
    <row r="4" spans="1:10" ht="13">
      <c r="A4" s="14"/>
      <c r="B4" s="149"/>
      <c r="C4" s="10"/>
      <c r="D4" s="119"/>
      <c r="E4" s="120"/>
      <c r="F4" s="119"/>
    </row>
    <row r="5" spans="1:10" ht="13.5" thickBot="1">
      <c r="A5" s="14"/>
      <c r="B5" s="149"/>
      <c r="C5" s="10"/>
      <c r="D5" s="119"/>
      <c r="E5" s="120"/>
      <c r="F5" s="119"/>
    </row>
    <row r="6" spans="1:10" s="58" customFormat="1">
      <c r="A6" s="221" t="s">
        <v>13</v>
      </c>
      <c r="B6" s="222" t="s">
        <v>9</v>
      </c>
      <c r="C6" s="223"/>
      <c r="D6" s="223"/>
      <c r="E6" s="48"/>
      <c r="F6" s="34">
        <f>+F25</f>
        <v>0</v>
      </c>
      <c r="G6" s="224"/>
      <c r="H6" s="224"/>
      <c r="I6" s="224"/>
      <c r="J6" s="224"/>
    </row>
    <row r="7" spans="1:10" s="58" customFormat="1">
      <c r="A7" s="225" t="s">
        <v>14</v>
      </c>
      <c r="B7" s="308" t="s">
        <v>12</v>
      </c>
      <c r="C7" s="309"/>
      <c r="D7" s="309"/>
      <c r="E7" s="50"/>
      <c r="F7" s="35">
        <f>+F70</f>
        <v>0</v>
      </c>
      <c r="G7" s="224"/>
      <c r="H7" s="224"/>
      <c r="I7" s="224"/>
      <c r="J7" s="224"/>
    </row>
    <row r="8" spans="1:10" s="58" customFormat="1">
      <c r="A8" s="225" t="s">
        <v>15</v>
      </c>
      <c r="B8" s="228" t="s">
        <v>30</v>
      </c>
      <c r="C8" s="229"/>
      <c r="D8" s="230"/>
      <c r="E8" s="51"/>
      <c r="F8" s="35">
        <f>+F103</f>
        <v>0</v>
      </c>
      <c r="G8" s="224"/>
      <c r="H8" s="224"/>
      <c r="I8" s="224"/>
      <c r="J8" s="224"/>
    </row>
    <row r="9" spans="1:10" s="58" customFormat="1" ht="13" thickBot="1">
      <c r="A9" s="231" t="s">
        <v>16</v>
      </c>
      <c r="B9" s="232" t="s">
        <v>20</v>
      </c>
      <c r="C9" s="233"/>
      <c r="D9" s="233"/>
      <c r="E9" s="52"/>
      <c r="F9" s="36">
        <f>+F127</f>
        <v>0</v>
      </c>
      <c r="G9" s="224"/>
      <c r="H9" s="224"/>
      <c r="I9" s="224"/>
      <c r="J9" s="224"/>
    </row>
    <row r="10" spans="1:10" s="58" customFormat="1" ht="14" thickTop="1" thickBot="1">
      <c r="A10" s="310"/>
      <c r="B10" s="311" t="s">
        <v>17</v>
      </c>
      <c r="C10" s="312"/>
      <c r="D10" s="312"/>
      <c r="E10" s="313"/>
      <c r="F10" s="314">
        <f>SUM(F6:F9)</f>
        <v>0</v>
      </c>
      <c r="G10" s="224"/>
      <c r="H10" s="224"/>
      <c r="I10" s="224"/>
      <c r="J10" s="224"/>
    </row>
    <row r="11" spans="1:10" s="58" customFormat="1" ht="13">
      <c r="A11" s="235"/>
      <c r="B11" s="236"/>
      <c r="C11" s="237"/>
      <c r="D11" s="237"/>
      <c r="E11" s="12"/>
      <c r="F11" s="238"/>
      <c r="G11" s="224"/>
      <c r="H11" s="224"/>
      <c r="I11" s="224"/>
      <c r="J11" s="224"/>
    </row>
    <row r="12" spans="1:10" s="58" customFormat="1" ht="13">
      <c r="A12" s="235"/>
      <c r="B12" s="236"/>
      <c r="C12" s="237"/>
      <c r="D12" s="237"/>
      <c r="E12" s="12"/>
      <c r="F12" s="238"/>
      <c r="G12" s="224"/>
      <c r="H12" s="239"/>
      <c r="I12" s="224"/>
      <c r="J12" s="224"/>
    </row>
    <row r="13" spans="1:10" s="58" customFormat="1" ht="13">
      <c r="A13" s="240" t="s">
        <v>13</v>
      </c>
      <c r="B13" s="241" t="s">
        <v>9</v>
      </c>
      <c r="C13" s="242"/>
      <c r="D13" s="230"/>
      <c r="E13" s="53"/>
      <c r="F13" s="243"/>
      <c r="G13" s="224"/>
      <c r="H13" s="224"/>
      <c r="I13" s="224"/>
      <c r="J13" s="224"/>
    </row>
    <row r="14" spans="1:10" s="58" customFormat="1" ht="13.5" thickBot="1">
      <c r="A14" s="235"/>
      <c r="B14" s="226"/>
      <c r="C14" s="227"/>
      <c r="D14" s="227"/>
      <c r="E14" s="12"/>
      <c r="F14" s="238"/>
      <c r="G14" s="224"/>
      <c r="H14" s="224"/>
      <c r="I14" s="224"/>
      <c r="J14" s="224"/>
    </row>
    <row r="15" spans="1:10" s="58" customFormat="1" ht="13">
      <c r="A15" s="244" t="s">
        <v>68</v>
      </c>
      <c r="B15" s="245" t="s">
        <v>21</v>
      </c>
      <c r="C15" s="246" t="s">
        <v>22</v>
      </c>
      <c r="D15" s="247" t="s">
        <v>23</v>
      </c>
      <c r="E15" s="248" t="s">
        <v>24</v>
      </c>
      <c r="F15" s="249" t="s">
        <v>69</v>
      </c>
      <c r="G15" s="224"/>
      <c r="H15" s="224"/>
      <c r="I15" s="224"/>
      <c r="J15" s="224"/>
    </row>
    <row r="16" spans="1:10" s="58" customFormat="1" ht="13">
      <c r="A16" s="235"/>
      <c r="B16" s="226"/>
      <c r="C16" s="227"/>
      <c r="D16" s="227"/>
      <c r="E16" s="12"/>
      <c r="F16" s="238"/>
      <c r="G16" s="224"/>
      <c r="H16" s="224"/>
      <c r="I16" s="224"/>
      <c r="J16" s="224"/>
    </row>
    <row r="17" spans="1:10" s="58" customFormat="1" ht="13">
      <c r="A17" s="235" t="s">
        <v>32</v>
      </c>
      <c r="B17" s="226" t="s">
        <v>114</v>
      </c>
      <c r="C17" s="227">
        <v>32</v>
      </c>
      <c r="D17" s="238" t="s">
        <v>11</v>
      </c>
      <c r="E17" s="250"/>
      <c r="F17" s="54">
        <f>C17*E17</f>
        <v>0</v>
      </c>
      <c r="G17" s="224"/>
      <c r="H17" s="224"/>
      <c r="I17" s="224"/>
    </row>
    <row r="18" spans="1:10" s="58" customFormat="1" ht="13">
      <c r="A18" s="235"/>
      <c r="B18" s="226"/>
      <c r="C18" s="227"/>
      <c r="D18" s="238"/>
      <c r="E18" s="250"/>
      <c r="F18" s="39"/>
      <c r="G18" s="224"/>
      <c r="H18" s="224"/>
      <c r="I18" s="224"/>
      <c r="J18" s="224"/>
    </row>
    <row r="19" spans="1:10" s="58" customFormat="1" ht="13">
      <c r="A19" s="235" t="s">
        <v>33</v>
      </c>
      <c r="B19" s="226" t="s">
        <v>115</v>
      </c>
      <c r="C19" s="227">
        <v>6</v>
      </c>
      <c r="D19" s="238" t="s">
        <v>11</v>
      </c>
      <c r="E19" s="250"/>
      <c r="F19" s="54">
        <f>C19*E19</f>
        <v>0</v>
      </c>
      <c r="G19" s="224"/>
      <c r="H19" s="224"/>
      <c r="I19" s="224"/>
      <c r="J19" s="224"/>
    </row>
    <row r="20" spans="1:10" s="58" customFormat="1" ht="13">
      <c r="A20" s="235"/>
      <c r="B20" s="226"/>
      <c r="C20" s="227"/>
      <c r="D20" s="238"/>
      <c r="E20" s="12"/>
      <c r="F20" s="238"/>
      <c r="G20" s="224"/>
      <c r="H20" s="224"/>
      <c r="I20" s="224"/>
      <c r="J20" s="224"/>
    </row>
    <row r="21" spans="1:10" s="58" customFormat="1" ht="25">
      <c r="A21" s="235" t="s">
        <v>34</v>
      </c>
      <c r="B21" s="226" t="s">
        <v>116</v>
      </c>
      <c r="C21" s="227">
        <v>5</v>
      </c>
      <c r="D21" s="238" t="s">
        <v>18</v>
      </c>
      <c r="E21" s="386"/>
      <c r="F21" s="54">
        <f>C21*E21</f>
        <v>0</v>
      </c>
      <c r="G21" s="224"/>
      <c r="H21" s="224"/>
      <c r="I21" s="224"/>
      <c r="J21" s="224"/>
    </row>
    <row r="22" spans="1:10" s="58" customFormat="1" ht="13">
      <c r="A22" s="235"/>
      <c r="B22" s="226"/>
      <c r="C22" s="227"/>
      <c r="D22" s="238"/>
      <c r="E22" s="12"/>
      <c r="F22" s="39"/>
      <c r="G22" s="224"/>
      <c r="H22" s="224"/>
      <c r="I22" s="224"/>
      <c r="J22" s="224"/>
    </row>
    <row r="23" spans="1:10" s="58" customFormat="1" ht="87.5">
      <c r="A23" s="235" t="s">
        <v>35</v>
      </c>
      <c r="B23" s="226" t="s">
        <v>177</v>
      </c>
      <c r="C23" s="192">
        <v>1</v>
      </c>
      <c r="D23" s="193" t="s">
        <v>18</v>
      </c>
      <c r="E23" s="12"/>
      <c r="F23" s="54">
        <f>C23*E23</f>
        <v>0</v>
      </c>
      <c r="G23" s="224"/>
      <c r="H23" s="224"/>
      <c r="I23" s="224"/>
      <c r="J23" s="224"/>
    </row>
    <row r="24" spans="1:10" s="58" customFormat="1" ht="13">
      <c r="A24" s="235"/>
      <c r="B24" s="226"/>
      <c r="C24" s="227"/>
      <c r="D24" s="227"/>
      <c r="E24" s="1"/>
      <c r="F24" s="55"/>
      <c r="G24" s="224"/>
      <c r="H24" s="224"/>
      <c r="I24" s="224"/>
      <c r="J24" s="224"/>
    </row>
    <row r="25" spans="1:10" s="58" customFormat="1" ht="13.5" thickBot="1">
      <c r="A25" s="262"/>
      <c r="B25" s="263" t="s">
        <v>19</v>
      </c>
      <c r="C25" s="264"/>
      <c r="D25" s="264"/>
      <c r="E25" s="56"/>
      <c r="F25" s="265">
        <f>SUM(F16:F24)</f>
        <v>0</v>
      </c>
      <c r="G25" s="224"/>
      <c r="H25" s="224"/>
      <c r="I25" s="224"/>
      <c r="J25" s="224"/>
    </row>
    <row r="26" spans="1:10" s="58" customFormat="1" ht="13">
      <c r="A26" s="235"/>
      <c r="B26" s="266"/>
      <c r="C26" s="227"/>
      <c r="D26" s="227"/>
      <c r="E26" s="1"/>
      <c r="F26" s="57"/>
      <c r="G26" s="224"/>
      <c r="H26" s="224"/>
      <c r="I26" s="224"/>
      <c r="J26" s="224"/>
    </row>
    <row r="27" spans="1:10" s="58" customFormat="1" ht="13">
      <c r="A27" s="235"/>
      <c r="B27" s="266"/>
      <c r="C27" s="227"/>
      <c r="D27" s="227"/>
      <c r="E27" s="1"/>
      <c r="F27" s="57"/>
      <c r="G27" s="224"/>
      <c r="H27" s="224"/>
      <c r="I27" s="224"/>
      <c r="J27" s="224"/>
    </row>
    <row r="28" spans="1:10" s="58" customFormat="1" ht="13">
      <c r="A28" s="240" t="s">
        <v>14</v>
      </c>
      <c r="B28" s="241" t="s">
        <v>12</v>
      </c>
      <c r="C28" s="230"/>
      <c r="D28" s="230"/>
      <c r="E28" s="53"/>
      <c r="F28" s="243"/>
      <c r="G28" s="224"/>
      <c r="H28" s="224"/>
      <c r="I28" s="224"/>
      <c r="J28" s="224"/>
    </row>
    <row r="29" spans="1:10" s="58" customFormat="1" ht="13.5" thickBot="1">
      <c r="A29" s="262"/>
      <c r="B29" s="267"/>
      <c r="C29" s="264"/>
      <c r="D29" s="264"/>
      <c r="E29" s="56"/>
      <c r="F29" s="268"/>
      <c r="G29" s="224"/>
      <c r="H29" s="224"/>
      <c r="I29" s="224"/>
      <c r="J29" s="224"/>
    </row>
    <row r="30" spans="1:10" s="58" customFormat="1" ht="13">
      <c r="A30" s="244" t="s">
        <v>68</v>
      </c>
      <c r="B30" s="245" t="s">
        <v>21</v>
      </c>
      <c r="C30" s="246" t="s">
        <v>22</v>
      </c>
      <c r="D30" s="247" t="s">
        <v>23</v>
      </c>
      <c r="E30" s="248" t="s">
        <v>24</v>
      </c>
      <c r="F30" s="249" t="s">
        <v>69</v>
      </c>
      <c r="G30" s="224"/>
      <c r="H30" s="224"/>
      <c r="I30" s="224"/>
      <c r="J30" s="224"/>
    </row>
    <row r="31" spans="1:10" s="58" customFormat="1" ht="13">
      <c r="A31" s="235"/>
      <c r="B31" s="269"/>
      <c r="C31" s="227"/>
      <c r="D31" s="227"/>
      <c r="E31" s="12"/>
      <c r="F31" s="238"/>
      <c r="G31" s="224"/>
      <c r="H31" s="224"/>
      <c r="I31" s="224"/>
      <c r="J31" s="224"/>
    </row>
    <row r="32" spans="1:10" s="58" customFormat="1" ht="37.5">
      <c r="A32" s="235" t="s">
        <v>71</v>
      </c>
      <c r="B32" s="226" t="s">
        <v>151</v>
      </c>
      <c r="C32" s="227">
        <v>7</v>
      </c>
      <c r="D32" s="238" t="s">
        <v>77</v>
      </c>
      <c r="E32" s="12"/>
      <c r="F32" s="54">
        <f>C32*E32</f>
        <v>0</v>
      </c>
      <c r="G32" s="224"/>
      <c r="H32" s="224"/>
      <c r="I32" s="224"/>
      <c r="J32" s="224"/>
    </row>
    <row r="33" spans="1:10" s="58" customFormat="1" ht="13">
      <c r="A33" s="235"/>
      <c r="B33" s="226"/>
      <c r="C33" s="227"/>
      <c r="D33" s="238"/>
      <c r="E33" s="12"/>
      <c r="F33" s="39"/>
      <c r="G33" s="224"/>
      <c r="H33" s="224"/>
      <c r="I33" s="224"/>
      <c r="J33" s="224"/>
    </row>
    <row r="34" spans="1:10" s="58" customFormat="1" ht="50">
      <c r="A34" s="235" t="s">
        <v>73</v>
      </c>
      <c r="B34" s="226" t="s">
        <v>272</v>
      </c>
      <c r="C34" s="227">
        <v>34</v>
      </c>
      <c r="D34" s="238" t="s">
        <v>77</v>
      </c>
      <c r="E34" s="388"/>
      <c r="F34" s="54">
        <f>C34*E34</f>
        <v>0</v>
      </c>
      <c r="G34" s="224"/>
      <c r="H34" s="224"/>
      <c r="I34" s="224"/>
      <c r="J34" s="224"/>
    </row>
    <row r="35" spans="1:10" s="58" customFormat="1" ht="13">
      <c r="A35" s="235"/>
      <c r="B35" s="226"/>
      <c r="C35" s="227"/>
      <c r="D35" s="238"/>
      <c r="E35" s="12"/>
      <c r="F35" s="54"/>
      <c r="G35" s="224"/>
      <c r="H35" s="224"/>
      <c r="I35" s="224"/>
      <c r="J35" s="224"/>
    </row>
    <row r="36" spans="1:10" s="58" customFormat="1" ht="50">
      <c r="A36" s="235" t="s">
        <v>74</v>
      </c>
      <c r="B36" s="321" t="s">
        <v>278</v>
      </c>
      <c r="C36" s="227">
        <v>5</v>
      </c>
      <c r="D36" s="238" t="s">
        <v>77</v>
      </c>
      <c r="E36" s="388"/>
      <c r="F36" s="54">
        <f>C36*E36</f>
        <v>0</v>
      </c>
      <c r="G36" s="224"/>
      <c r="H36" s="224"/>
      <c r="I36" s="224"/>
      <c r="J36" s="224"/>
    </row>
    <row r="37" spans="1:10" s="58" customFormat="1" ht="13">
      <c r="A37" s="235"/>
      <c r="B37" s="42"/>
      <c r="C37" s="227"/>
      <c r="D37" s="238"/>
      <c r="E37" s="12"/>
      <c r="F37" s="39"/>
      <c r="G37" s="224"/>
      <c r="H37" s="224"/>
      <c r="I37" s="224"/>
      <c r="J37" s="224"/>
    </row>
    <row r="38" spans="1:10" s="58" customFormat="1" ht="37.5">
      <c r="A38" s="235" t="s">
        <v>75</v>
      </c>
      <c r="B38" s="271" t="s">
        <v>152</v>
      </c>
      <c r="C38" s="227">
        <v>5</v>
      </c>
      <c r="D38" s="238" t="s">
        <v>77</v>
      </c>
      <c r="E38" s="272"/>
      <c r="F38" s="54">
        <f>C38*E38</f>
        <v>0</v>
      </c>
      <c r="G38" s="224"/>
      <c r="H38" s="224"/>
      <c r="I38" s="224"/>
      <c r="J38" s="224"/>
    </row>
    <row r="39" spans="1:10" s="58" customFormat="1" ht="13">
      <c r="A39" s="235"/>
      <c r="B39" s="271"/>
      <c r="C39" s="227"/>
      <c r="D39" s="238"/>
      <c r="E39" s="272"/>
      <c r="F39" s="39"/>
      <c r="G39" s="224"/>
      <c r="H39" s="224"/>
      <c r="I39" s="224"/>
      <c r="J39" s="224"/>
    </row>
    <row r="40" spans="1:10" s="58" customFormat="1" ht="50">
      <c r="A40" s="235" t="s">
        <v>76</v>
      </c>
      <c r="B40" s="271" t="s">
        <v>273</v>
      </c>
      <c r="C40" s="227">
        <v>12</v>
      </c>
      <c r="D40" s="238" t="s">
        <v>77</v>
      </c>
      <c r="E40" s="388"/>
      <c r="F40" s="54">
        <f>C40*E40</f>
        <v>0</v>
      </c>
      <c r="G40" s="224"/>
      <c r="H40" s="224"/>
      <c r="I40" s="224"/>
      <c r="J40" s="224"/>
    </row>
    <row r="41" spans="1:10" s="58" customFormat="1" ht="13">
      <c r="A41" s="235"/>
      <c r="B41" s="42"/>
      <c r="C41" s="227"/>
      <c r="D41" s="238"/>
      <c r="E41" s="12"/>
      <c r="F41" s="39"/>
      <c r="G41" s="224"/>
      <c r="H41" s="224"/>
      <c r="I41" s="224"/>
      <c r="J41" s="224"/>
    </row>
    <row r="42" spans="1:10" s="58" customFormat="1" ht="37.5">
      <c r="A42" s="235" t="s">
        <v>78</v>
      </c>
      <c r="B42" s="226" t="s">
        <v>153</v>
      </c>
      <c r="C42" s="227">
        <v>8</v>
      </c>
      <c r="D42" s="238" t="s">
        <v>77</v>
      </c>
      <c r="E42" s="12"/>
      <c r="F42" s="54">
        <f>C42*E42</f>
        <v>0</v>
      </c>
    </row>
    <row r="43" spans="1:10" s="58" customFormat="1" ht="13">
      <c r="A43" s="235"/>
      <c r="B43" s="226"/>
      <c r="C43" s="227"/>
      <c r="D43" s="238"/>
      <c r="E43" s="12"/>
      <c r="F43" s="39"/>
      <c r="G43" s="224"/>
      <c r="H43" s="224"/>
      <c r="I43" s="224"/>
      <c r="J43" s="224"/>
    </row>
    <row r="44" spans="1:10" s="58" customFormat="1" ht="50">
      <c r="A44" s="235" t="s">
        <v>79</v>
      </c>
      <c r="B44" s="226" t="s">
        <v>277</v>
      </c>
      <c r="C44" s="227">
        <v>15</v>
      </c>
      <c r="D44" s="238" t="s">
        <v>77</v>
      </c>
      <c r="E44" s="388"/>
      <c r="F44" s="54">
        <f>C44*E44</f>
        <v>0</v>
      </c>
      <c r="G44" s="224"/>
      <c r="H44" s="224"/>
      <c r="I44" s="224"/>
      <c r="J44" s="224"/>
    </row>
    <row r="45" spans="1:10" s="58" customFormat="1" ht="13">
      <c r="A45" s="235"/>
      <c r="B45" s="226"/>
      <c r="C45" s="227"/>
      <c r="D45" s="273"/>
      <c r="E45" s="12"/>
      <c r="F45" s="39"/>
      <c r="G45" s="224"/>
      <c r="H45" s="224"/>
      <c r="I45" s="224"/>
      <c r="J45" s="224"/>
    </row>
    <row r="46" spans="1:10" s="58" customFormat="1" ht="37.5">
      <c r="A46" s="235" t="s">
        <v>80</v>
      </c>
      <c r="B46" s="226" t="s">
        <v>154</v>
      </c>
      <c r="C46" s="227">
        <v>4</v>
      </c>
      <c r="D46" s="238" t="s">
        <v>77</v>
      </c>
      <c r="E46" s="12"/>
      <c r="F46" s="54">
        <f>C46*E46</f>
        <v>0</v>
      </c>
      <c r="G46" s="224"/>
      <c r="H46" s="224"/>
      <c r="I46" s="224"/>
      <c r="J46" s="224"/>
    </row>
    <row r="47" spans="1:10" s="58" customFormat="1" ht="13">
      <c r="A47" s="235"/>
      <c r="B47" s="226"/>
      <c r="C47" s="227"/>
      <c r="D47" s="238"/>
      <c r="E47" s="12"/>
      <c r="F47" s="54"/>
      <c r="G47" s="224"/>
      <c r="H47" s="224"/>
      <c r="I47" s="224"/>
      <c r="J47" s="224"/>
    </row>
    <row r="48" spans="1:10" s="58" customFormat="1" ht="50">
      <c r="A48" s="235" t="s">
        <v>81</v>
      </c>
      <c r="B48" s="226" t="s">
        <v>275</v>
      </c>
      <c r="C48" s="227">
        <v>8</v>
      </c>
      <c r="D48" s="238" t="s">
        <v>77</v>
      </c>
      <c r="E48" s="388"/>
      <c r="F48" s="54">
        <f>C48*E48</f>
        <v>0</v>
      </c>
      <c r="G48" s="224"/>
      <c r="H48" s="224"/>
      <c r="I48" s="224"/>
      <c r="J48" s="224"/>
    </row>
    <row r="49" spans="1:10" s="58" customFormat="1" ht="13">
      <c r="A49" s="235"/>
      <c r="B49" s="226"/>
      <c r="C49" s="227"/>
      <c r="D49" s="238"/>
      <c r="E49" s="12"/>
      <c r="F49" s="54"/>
      <c r="G49" s="224"/>
      <c r="H49" s="224"/>
      <c r="I49" s="224"/>
      <c r="J49" s="224"/>
    </row>
    <row r="50" spans="1:10" s="58" customFormat="1" ht="37.5">
      <c r="A50" s="235" t="s">
        <v>82</v>
      </c>
      <c r="B50" s="274" t="s">
        <v>45</v>
      </c>
      <c r="C50" s="275">
        <v>2</v>
      </c>
      <c r="D50" s="276" t="s">
        <v>72</v>
      </c>
      <c r="E50" s="393"/>
      <c r="F50" s="54">
        <f>C50*E50</f>
        <v>0</v>
      </c>
      <c r="G50" s="224"/>
      <c r="H50" s="224"/>
      <c r="I50" s="224"/>
      <c r="J50" s="224"/>
    </row>
    <row r="51" spans="1:10" s="58" customFormat="1" ht="13">
      <c r="A51" s="235"/>
      <c r="B51" s="226"/>
      <c r="C51" s="227"/>
      <c r="D51" s="227"/>
      <c r="E51" s="12"/>
      <c r="F51" s="238"/>
      <c r="G51" s="224"/>
      <c r="H51" s="224"/>
      <c r="I51" s="224"/>
      <c r="J51" s="224"/>
    </row>
    <row r="52" spans="1:10" s="58" customFormat="1" ht="25">
      <c r="A52" s="235" t="s">
        <v>83</v>
      </c>
      <c r="B52" s="42" t="s">
        <v>117</v>
      </c>
      <c r="C52" s="227">
        <v>66</v>
      </c>
      <c r="D52" s="238" t="s">
        <v>70</v>
      </c>
      <c r="E52" s="1"/>
      <c r="F52" s="54">
        <f>C52*E52</f>
        <v>0</v>
      </c>
      <c r="G52" s="224"/>
      <c r="H52" s="224"/>
    </row>
    <row r="53" spans="1:10" s="58" customFormat="1" ht="13">
      <c r="A53" s="235"/>
      <c r="B53" s="42"/>
      <c r="C53" s="227"/>
      <c r="D53" s="238"/>
      <c r="E53" s="1"/>
      <c r="F53" s="39"/>
      <c r="G53" s="224"/>
      <c r="H53" s="224"/>
      <c r="I53" s="224"/>
      <c r="J53" s="224"/>
    </row>
    <row r="54" spans="1:10" s="58" customFormat="1" ht="25">
      <c r="A54" s="235" t="s">
        <v>92</v>
      </c>
      <c r="B54" s="42" t="s">
        <v>155</v>
      </c>
      <c r="C54" s="227">
        <v>18</v>
      </c>
      <c r="D54" s="238" t="s">
        <v>70</v>
      </c>
      <c r="E54" s="1"/>
      <c r="F54" s="54">
        <f>C54*E54</f>
        <v>0</v>
      </c>
      <c r="G54" s="224"/>
      <c r="H54" s="224"/>
      <c r="I54" s="224"/>
      <c r="J54" s="224"/>
    </row>
    <row r="55" spans="1:10" s="58" customFormat="1" ht="13">
      <c r="A55" s="235"/>
      <c r="B55" s="226"/>
      <c r="C55" s="227"/>
      <c r="D55" s="227"/>
      <c r="E55" s="12"/>
      <c r="F55" s="238"/>
      <c r="G55" s="224"/>
      <c r="H55" s="224"/>
      <c r="I55" s="224"/>
      <c r="J55" s="224"/>
    </row>
    <row r="56" spans="1:10" s="58" customFormat="1" ht="50">
      <c r="A56" s="235" t="s">
        <v>93</v>
      </c>
      <c r="B56" s="42" t="s">
        <v>206</v>
      </c>
      <c r="C56" s="227">
        <v>18</v>
      </c>
      <c r="D56" s="238" t="s">
        <v>77</v>
      </c>
      <c r="E56" s="1"/>
      <c r="F56" s="54">
        <f>C56*E56</f>
        <v>0</v>
      </c>
      <c r="G56" s="224"/>
      <c r="H56" s="224"/>
      <c r="I56" s="224"/>
      <c r="J56" s="224"/>
    </row>
    <row r="57" spans="1:10" s="58" customFormat="1" ht="13">
      <c r="A57" s="235"/>
      <c r="B57" s="42"/>
      <c r="C57" s="227"/>
      <c r="D57" s="238"/>
      <c r="E57" s="1"/>
      <c r="F57" s="39"/>
      <c r="G57" s="224"/>
      <c r="H57" s="224"/>
      <c r="I57" s="224"/>
      <c r="J57" s="224"/>
    </row>
    <row r="58" spans="1:10" s="58" customFormat="1" ht="50">
      <c r="A58" s="235" t="s">
        <v>94</v>
      </c>
      <c r="B58" s="42" t="s">
        <v>207</v>
      </c>
      <c r="C58" s="227">
        <v>4</v>
      </c>
      <c r="D58" s="238" t="s">
        <v>77</v>
      </c>
      <c r="E58" s="1"/>
      <c r="F58" s="54">
        <f>C58*E58</f>
        <v>0</v>
      </c>
      <c r="G58" s="224"/>
      <c r="H58" s="224"/>
      <c r="I58" s="224"/>
      <c r="J58" s="224"/>
    </row>
    <row r="59" spans="1:10" s="58" customFormat="1" ht="13">
      <c r="A59" s="235"/>
      <c r="B59" s="42"/>
      <c r="C59" s="227"/>
      <c r="D59" s="238"/>
      <c r="E59" s="1"/>
      <c r="F59" s="39"/>
      <c r="G59" s="224"/>
      <c r="H59" s="224"/>
      <c r="I59" s="224"/>
      <c r="J59" s="224"/>
    </row>
    <row r="60" spans="1:10" s="58" customFormat="1" ht="37.5">
      <c r="A60" s="235" t="s">
        <v>95</v>
      </c>
      <c r="B60" s="226" t="s">
        <v>156</v>
      </c>
      <c r="C60" s="227">
        <v>11</v>
      </c>
      <c r="D60" s="238" t="s">
        <v>77</v>
      </c>
      <c r="E60" s="1"/>
      <c r="F60" s="54">
        <f>C60*E60</f>
        <v>0</v>
      </c>
      <c r="G60" s="224"/>
      <c r="H60" s="224"/>
      <c r="I60" s="224"/>
      <c r="J60" s="224"/>
    </row>
    <row r="61" spans="1:10" s="58" customFormat="1" ht="13">
      <c r="A61" s="235"/>
      <c r="B61" s="226"/>
      <c r="C61" s="227"/>
      <c r="D61" s="238"/>
      <c r="E61" s="1"/>
      <c r="F61" s="54"/>
      <c r="G61" s="224"/>
      <c r="H61" s="224"/>
      <c r="I61" s="224"/>
      <c r="J61" s="224"/>
    </row>
    <row r="62" spans="1:10" s="58" customFormat="1" ht="25">
      <c r="A62" s="235" t="s">
        <v>96</v>
      </c>
      <c r="B62" s="226" t="s">
        <v>157</v>
      </c>
      <c r="C62" s="227">
        <v>11</v>
      </c>
      <c r="D62" s="238" t="s">
        <v>77</v>
      </c>
      <c r="E62" s="1"/>
      <c r="F62" s="54">
        <f>C62*E62</f>
        <v>0</v>
      </c>
      <c r="G62" s="224"/>
      <c r="H62" s="224"/>
      <c r="I62" s="224"/>
      <c r="J62" s="224"/>
    </row>
    <row r="63" spans="1:10" s="58" customFormat="1" ht="13">
      <c r="A63" s="235"/>
      <c r="B63" s="226"/>
      <c r="C63" s="227"/>
      <c r="D63" s="238"/>
      <c r="E63" s="1"/>
      <c r="F63" s="39"/>
      <c r="G63" s="224"/>
      <c r="H63" s="224"/>
      <c r="I63" s="224"/>
      <c r="J63" s="224"/>
    </row>
    <row r="64" spans="1:10" s="58" customFormat="1" ht="37.5">
      <c r="A64" s="235" t="s">
        <v>97</v>
      </c>
      <c r="B64" s="226" t="s">
        <v>159</v>
      </c>
      <c r="C64" s="227">
        <v>16</v>
      </c>
      <c r="D64" s="238" t="s">
        <v>77</v>
      </c>
      <c r="E64" s="389"/>
      <c r="F64" s="54">
        <f>C64*E64</f>
        <v>0</v>
      </c>
      <c r="G64" s="224"/>
      <c r="H64" s="224"/>
      <c r="I64" s="224"/>
      <c r="J64" s="224"/>
    </row>
    <row r="65" spans="1:10" s="58" customFormat="1" ht="13">
      <c r="A65" s="235"/>
      <c r="B65" s="226"/>
      <c r="C65" s="277"/>
      <c r="D65" s="278"/>
      <c r="E65" s="1"/>
      <c r="F65" s="183"/>
      <c r="G65" s="224"/>
      <c r="H65" s="224"/>
      <c r="I65" s="224"/>
      <c r="J65" s="224"/>
    </row>
    <row r="66" spans="1:10" s="58" customFormat="1" ht="37.5">
      <c r="A66" s="235" t="s">
        <v>98</v>
      </c>
      <c r="B66" s="226" t="s">
        <v>118</v>
      </c>
      <c r="C66" s="227">
        <v>12</v>
      </c>
      <c r="D66" s="238" t="s">
        <v>77</v>
      </c>
      <c r="E66" s="389"/>
      <c r="F66" s="54">
        <f>C66*E66</f>
        <v>0</v>
      </c>
      <c r="G66" s="224"/>
      <c r="H66" s="224"/>
      <c r="I66" s="224"/>
      <c r="J66" s="224"/>
    </row>
    <row r="67" spans="1:10" s="58" customFormat="1" ht="13">
      <c r="A67" s="235"/>
      <c r="B67" s="226"/>
      <c r="C67" s="273"/>
      <c r="D67" s="238"/>
      <c r="E67" s="1"/>
      <c r="F67" s="39"/>
      <c r="G67" s="224"/>
      <c r="H67" s="224"/>
      <c r="I67" s="224"/>
      <c r="J67" s="224"/>
    </row>
    <row r="68" spans="1:10" s="58" customFormat="1" ht="162.5">
      <c r="A68" s="235" t="s">
        <v>99</v>
      </c>
      <c r="B68" s="279" t="s">
        <v>286</v>
      </c>
      <c r="C68" s="227">
        <v>17</v>
      </c>
      <c r="D68" s="238" t="s">
        <v>77</v>
      </c>
      <c r="E68" s="389"/>
      <c r="F68" s="54">
        <f>C68*E68</f>
        <v>0</v>
      </c>
      <c r="G68" s="224"/>
      <c r="H68" s="224"/>
      <c r="I68" s="224"/>
      <c r="J68" s="224"/>
    </row>
    <row r="69" spans="1:10" s="58" customFormat="1" ht="13">
      <c r="A69" s="235"/>
      <c r="B69" s="226"/>
      <c r="C69" s="227"/>
      <c r="D69" s="227"/>
      <c r="E69" s="12"/>
      <c r="F69" s="39"/>
      <c r="G69" s="224"/>
      <c r="H69" s="224"/>
      <c r="I69" s="224"/>
      <c r="J69" s="224"/>
    </row>
    <row r="70" spans="1:10" s="58" customFormat="1" ht="13.5" thickBot="1">
      <c r="A70" s="262"/>
      <c r="B70" s="263" t="s">
        <v>119</v>
      </c>
      <c r="C70" s="280"/>
      <c r="D70" s="281"/>
      <c r="E70" s="282"/>
      <c r="F70" s="265">
        <f>SUM(F31:F69)</f>
        <v>0</v>
      </c>
      <c r="G70" s="224"/>
      <c r="H70" s="224"/>
      <c r="I70" s="224"/>
      <c r="J70" s="224"/>
    </row>
    <row r="71" spans="1:10" s="58" customFormat="1" ht="13">
      <c r="A71" s="235"/>
      <c r="B71" s="266"/>
      <c r="C71" s="283"/>
      <c r="D71" s="224"/>
      <c r="E71" s="258"/>
      <c r="F71" s="57"/>
      <c r="G71" s="224"/>
      <c r="H71" s="224"/>
      <c r="I71" s="224"/>
      <c r="J71" s="224"/>
    </row>
    <row r="72" spans="1:10" s="58" customFormat="1" ht="13">
      <c r="A72" s="235"/>
      <c r="B72" s="266"/>
      <c r="C72" s="283"/>
      <c r="D72" s="224"/>
      <c r="E72" s="258"/>
      <c r="F72" s="57"/>
      <c r="G72" s="224"/>
      <c r="H72" s="224"/>
      <c r="I72" s="224"/>
      <c r="J72" s="224"/>
    </row>
    <row r="73" spans="1:10" s="58" customFormat="1" ht="13">
      <c r="A73" s="240" t="s">
        <v>15</v>
      </c>
      <c r="B73" s="241" t="s">
        <v>30</v>
      </c>
      <c r="C73" s="230"/>
      <c r="D73" s="230"/>
      <c r="E73" s="53"/>
      <c r="F73" s="243"/>
      <c r="G73" s="224"/>
      <c r="H73" s="224"/>
      <c r="I73" s="224"/>
      <c r="J73" s="224"/>
    </row>
    <row r="74" spans="1:10" s="58" customFormat="1" ht="13.5" thickBot="1">
      <c r="A74" s="235"/>
      <c r="B74" s="226"/>
      <c r="C74" s="227"/>
      <c r="D74" s="227"/>
      <c r="E74" s="12"/>
      <c r="F74" s="238"/>
      <c r="G74" s="224"/>
      <c r="H74" s="224"/>
      <c r="I74" s="224"/>
      <c r="J74" s="224"/>
    </row>
    <row r="75" spans="1:10" s="58" customFormat="1" ht="13">
      <c r="A75" s="244" t="s">
        <v>68</v>
      </c>
      <c r="B75" s="245" t="s">
        <v>21</v>
      </c>
      <c r="C75" s="246" t="s">
        <v>22</v>
      </c>
      <c r="D75" s="247" t="s">
        <v>23</v>
      </c>
      <c r="E75" s="248" t="s">
        <v>24</v>
      </c>
      <c r="F75" s="249" t="s">
        <v>69</v>
      </c>
      <c r="G75" s="224"/>
      <c r="H75" s="224"/>
      <c r="I75" s="224"/>
      <c r="J75" s="224"/>
    </row>
    <row r="76" spans="1:10" s="58" customFormat="1" ht="13">
      <c r="A76" s="235"/>
      <c r="B76" s="226"/>
      <c r="C76" s="227"/>
      <c r="D76" s="227"/>
      <c r="E76" s="12"/>
      <c r="F76" s="238"/>
      <c r="G76" s="224"/>
      <c r="H76" s="224"/>
      <c r="I76" s="224"/>
      <c r="J76" s="224"/>
    </row>
    <row r="77" spans="1:10" s="58" customFormat="1" ht="75">
      <c r="A77" s="235" t="s">
        <v>29</v>
      </c>
      <c r="B77" s="226" t="s">
        <v>179</v>
      </c>
      <c r="C77" s="227">
        <v>6</v>
      </c>
      <c r="D77" s="238" t="s">
        <v>11</v>
      </c>
      <c r="E77" s="12"/>
      <c r="F77" s="54">
        <f>C77*E77</f>
        <v>0</v>
      </c>
      <c r="G77" s="224"/>
      <c r="H77" s="224"/>
      <c r="I77" s="224"/>
      <c r="J77" s="224"/>
    </row>
    <row r="78" spans="1:10" s="58" customFormat="1" ht="13">
      <c r="A78" s="235"/>
      <c r="B78" s="226"/>
      <c r="C78" s="227"/>
      <c r="D78" s="238"/>
      <c r="E78" s="12"/>
      <c r="F78" s="54"/>
      <c r="G78" s="224"/>
      <c r="H78" s="224"/>
      <c r="I78" s="224"/>
      <c r="J78" s="224"/>
    </row>
    <row r="79" spans="1:10" s="58" customFormat="1" ht="75">
      <c r="A79" s="235" t="s">
        <v>84</v>
      </c>
      <c r="B79" s="226" t="s">
        <v>293</v>
      </c>
      <c r="C79" s="227">
        <v>32</v>
      </c>
      <c r="D79" s="276" t="s">
        <v>11</v>
      </c>
      <c r="E79" s="12"/>
      <c r="F79" s="54">
        <f>C79*E79</f>
        <v>0</v>
      </c>
      <c r="G79" s="333"/>
      <c r="H79" s="333"/>
      <c r="I79" s="333"/>
      <c r="J79" s="333"/>
    </row>
    <row r="80" spans="1:10" s="58" customFormat="1" ht="13">
      <c r="A80" s="235"/>
      <c r="B80" s="226"/>
      <c r="C80" s="227"/>
      <c r="D80" s="227"/>
      <c r="E80" s="12"/>
      <c r="F80" s="238"/>
      <c r="G80" s="224"/>
      <c r="H80" s="224"/>
      <c r="I80" s="224"/>
      <c r="J80" s="224"/>
    </row>
    <row r="81" spans="1:10" s="58" customFormat="1" ht="62.5">
      <c r="A81" s="235" t="s">
        <v>100</v>
      </c>
      <c r="B81" s="226" t="s">
        <v>294</v>
      </c>
      <c r="C81" s="227"/>
      <c r="D81" s="238"/>
      <c r="E81" s="12"/>
      <c r="F81" s="39"/>
      <c r="G81" s="224"/>
      <c r="H81" s="224"/>
      <c r="I81" s="224"/>
      <c r="J81" s="224"/>
    </row>
    <row r="82" spans="1:10" s="58" customFormat="1" ht="13">
      <c r="A82" s="235"/>
      <c r="B82" s="226"/>
      <c r="C82" s="227"/>
      <c r="D82" s="238"/>
      <c r="E82" s="12"/>
      <c r="F82" s="39"/>
      <c r="G82" s="224"/>
      <c r="H82" s="224"/>
      <c r="I82" s="224"/>
      <c r="J82" s="224"/>
    </row>
    <row r="83" spans="1:10" s="58" customFormat="1" ht="13">
      <c r="A83" s="235"/>
      <c r="B83" s="44" t="s">
        <v>184</v>
      </c>
      <c r="C83" s="192">
        <v>3</v>
      </c>
      <c r="D83" s="193" t="s">
        <v>18</v>
      </c>
      <c r="E83" s="184"/>
      <c r="F83" s="54">
        <f>C83*E83</f>
        <v>0</v>
      </c>
      <c r="G83" s="224"/>
      <c r="H83" s="224"/>
      <c r="I83" s="224"/>
      <c r="J83" s="224"/>
    </row>
    <row r="84" spans="1:10" s="58" customFormat="1" ht="13">
      <c r="A84" s="235"/>
      <c r="B84" s="226" t="s">
        <v>166</v>
      </c>
      <c r="C84" s="192">
        <v>1</v>
      </c>
      <c r="D84" s="193" t="s">
        <v>18</v>
      </c>
      <c r="E84" s="184"/>
      <c r="F84" s="54">
        <f t="shared" ref="F84:F85" si="0">C84*E84</f>
        <v>0</v>
      </c>
      <c r="G84" s="224"/>
      <c r="H84" s="224"/>
      <c r="I84" s="224"/>
      <c r="J84" s="224"/>
    </row>
    <row r="85" spans="1:10" s="58" customFormat="1" ht="13">
      <c r="A85" s="235"/>
      <c r="B85" s="226" t="s">
        <v>180</v>
      </c>
      <c r="C85" s="192">
        <v>4</v>
      </c>
      <c r="D85" s="193" t="s">
        <v>18</v>
      </c>
      <c r="E85" s="184"/>
      <c r="F85" s="54">
        <f t="shared" si="0"/>
        <v>0</v>
      </c>
      <c r="G85" s="224"/>
      <c r="H85" s="224"/>
      <c r="I85" s="224"/>
      <c r="J85" s="224"/>
    </row>
    <row r="86" spans="1:10" s="58" customFormat="1" ht="13">
      <c r="A86" s="235"/>
      <c r="B86" s="226"/>
      <c r="C86" s="192"/>
      <c r="D86" s="193"/>
      <c r="E86" s="184"/>
      <c r="F86" s="54"/>
      <c r="G86" s="224"/>
      <c r="H86" s="224"/>
      <c r="I86" s="224"/>
      <c r="J86" s="224"/>
    </row>
    <row r="87" spans="1:10" s="58" customFormat="1" ht="207.75" customHeight="1">
      <c r="A87" s="235" t="s">
        <v>103</v>
      </c>
      <c r="B87" s="194" t="s">
        <v>176</v>
      </c>
      <c r="C87" s="192"/>
      <c r="D87" s="193"/>
      <c r="E87" s="184"/>
      <c r="F87" s="54"/>
      <c r="G87" s="224"/>
      <c r="H87" s="224"/>
      <c r="I87" s="224"/>
      <c r="J87" s="224"/>
    </row>
    <row r="88" spans="1:10" s="58" customFormat="1" ht="13">
      <c r="A88" s="235"/>
      <c r="B88" s="226" t="s">
        <v>174</v>
      </c>
      <c r="C88" s="192">
        <v>1</v>
      </c>
      <c r="D88" s="193" t="s">
        <v>18</v>
      </c>
      <c r="E88" s="184"/>
      <c r="F88" s="54">
        <f t="shared" ref="F88:F89" si="1">C88*E88</f>
        <v>0</v>
      </c>
      <c r="G88" s="224"/>
      <c r="H88" s="224"/>
      <c r="I88" s="224"/>
      <c r="J88" s="224"/>
    </row>
    <row r="89" spans="1:10" s="58" customFormat="1" ht="13">
      <c r="A89" s="235"/>
      <c r="B89" s="226" t="s">
        <v>133</v>
      </c>
      <c r="C89" s="192">
        <v>2</v>
      </c>
      <c r="D89" s="193" t="s">
        <v>18</v>
      </c>
      <c r="E89" s="184"/>
      <c r="F89" s="54">
        <f t="shared" si="1"/>
        <v>0</v>
      </c>
      <c r="G89" s="224"/>
      <c r="H89" s="224"/>
      <c r="I89" s="224"/>
      <c r="J89" s="224"/>
    </row>
    <row r="90" spans="1:10" s="58" customFormat="1" ht="13">
      <c r="A90" s="235"/>
      <c r="B90" s="226"/>
      <c r="C90" s="192"/>
      <c r="D90" s="193"/>
      <c r="E90" s="184"/>
      <c r="F90" s="39"/>
      <c r="G90" s="224"/>
      <c r="H90" s="224"/>
      <c r="I90" s="224"/>
      <c r="J90" s="224"/>
    </row>
    <row r="91" spans="1:10" s="58" customFormat="1" ht="25">
      <c r="A91" s="285" t="s">
        <v>104</v>
      </c>
      <c r="B91" s="42" t="s">
        <v>291</v>
      </c>
      <c r="C91" s="189">
        <v>6</v>
      </c>
      <c r="D91" s="286" t="s">
        <v>18</v>
      </c>
      <c r="E91" s="184"/>
      <c r="F91" s="54">
        <f>C91*E91</f>
        <v>0</v>
      </c>
      <c r="G91" s="334"/>
      <c r="H91" s="334"/>
      <c r="I91" s="333"/>
      <c r="J91" s="333"/>
    </row>
    <row r="92" spans="1:10" s="58" customFormat="1" ht="13">
      <c r="A92" s="235"/>
      <c r="B92" s="44"/>
      <c r="C92" s="192"/>
      <c r="D92" s="193"/>
      <c r="E92" s="184"/>
      <c r="F92" s="39"/>
      <c r="G92" s="224"/>
      <c r="H92" s="224"/>
      <c r="I92" s="224"/>
      <c r="J92" s="224"/>
    </row>
    <row r="93" spans="1:10" s="58" customFormat="1" ht="75">
      <c r="A93" s="285" t="s">
        <v>105</v>
      </c>
      <c r="B93" s="194" t="s">
        <v>295</v>
      </c>
      <c r="C93" s="192">
        <v>3</v>
      </c>
      <c r="D93" s="193" t="s">
        <v>18</v>
      </c>
      <c r="E93" s="184"/>
      <c r="F93" s="54">
        <f>C93*E93</f>
        <v>0</v>
      </c>
      <c r="G93" s="224"/>
      <c r="H93" s="224"/>
      <c r="I93" s="224"/>
      <c r="J93" s="224"/>
    </row>
    <row r="94" spans="1:10" s="58" customFormat="1" ht="13">
      <c r="A94" s="235"/>
      <c r="B94" s="44"/>
      <c r="C94" s="192"/>
      <c r="D94" s="193"/>
      <c r="E94" s="184"/>
      <c r="F94" s="54"/>
      <c r="G94" s="224"/>
      <c r="H94" s="224"/>
      <c r="I94" s="224"/>
      <c r="J94" s="224"/>
    </row>
    <row r="95" spans="1:10" s="58" customFormat="1" ht="39.65" customHeight="1">
      <c r="A95" s="285" t="s">
        <v>106</v>
      </c>
      <c r="B95" s="44" t="s">
        <v>181</v>
      </c>
      <c r="C95" s="189">
        <v>4</v>
      </c>
      <c r="D95" s="190" t="s">
        <v>18</v>
      </c>
      <c r="E95" s="191"/>
      <c r="F95" s="54">
        <f>C95*E95</f>
        <v>0</v>
      </c>
      <c r="G95" s="224"/>
      <c r="H95" s="224"/>
      <c r="I95" s="224"/>
      <c r="J95" s="224"/>
    </row>
    <row r="96" spans="1:10" s="58" customFormat="1" ht="13">
      <c r="A96" s="235"/>
      <c r="B96" s="171"/>
      <c r="C96" s="189"/>
      <c r="D96" s="190"/>
      <c r="E96" s="191"/>
      <c r="F96" s="54"/>
      <c r="G96" s="287"/>
      <c r="H96" s="287"/>
      <c r="I96" s="287"/>
      <c r="J96" s="287"/>
    </row>
    <row r="97" spans="1:10" s="58" customFormat="1" ht="37.5">
      <c r="A97" s="285" t="s">
        <v>107</v>
      </c>
      <c r="B97" s="44" t="s">
        <v>182</v>
      </c>
      <c r="C97" s="192">
        <v>4</v>
      </c>
      <c r="D97" s="193" t="s">
        <v>18</v>
      </c>
      <c r="E97" s="184"/>
      <c r="F97" s="54">
        <f>C97*E97</f>
        <v>0</v>
      </c>
      <c r="G97" s="224"/>
      <c r="H97" s="224"/>
      <c r="I97" s="224"/>
      <c r="J97" s="224"/>
    </row>
    <row r="98" spans="1:10" s="58" customFormat="1" ht="13">
      <c r="A98" s="235"/>
      <c r="B98" s="44"/>
      <c r="C98" s="192"/>
      <c r="D98" s="193"/>
      <c r="E98" s="184"/>
      <c r="F98" s="54"/>
      <c r="G98" s="224"/>
      <c r="H98" s="224"/>
      <c r="I98" s="224"/>
      <c r="J98" s="224"/>
    </row>
    <row r="99" spans="1:10" s="58" customFormat="1" ht="50">
      <c r="A99" s="285" t="s">
        <v>108</v>
      </c>
      <c r="B99" s="42" t="s">
        <v>229</v>
      </c>
      <c r="C99" s="192">
        <v>1</v>
      </c>
      <c r="D99" s="193" t="s">
        <v>18</v>
      </c>
      <c r="E99" s="335"/>
      <c r="F99" s="54">
        <f>C99*E99</f>
        <v>0</v>
      </c>
      <c r="G99" s="224"/>
      <c r="H99" s="224"/>
      <c r="I99" s="224"/>
      <c r="J99" s="224"/>
    </row>
    <row r="100" spans="1:10" s="58" customFormat="1" ht="13">
      <c r="A100" s="235"/>
      <c r="B100" s="44"/>
      <c r="C100" s="192"/>
      <c r="D100" s="193"/>
      <c r="E100" s="184"/>
      <c r="F100" s="54"/>
      <c r="G100" s="224"/>
      <c r="H100" s="224"/>
      <c r="I100" s="224"/>
      <c r="J100" s="224"/>
    </row>
    <row r="101" spans="1:10" s="58" customFormat="1" ht="25">
      <c r="A101" s="285" t="s">
        <v>109</v>
      </c>
      <c r="B101" s="171" t="s">
        <v>230</v>
      </c>
      <c r="C101" s="192">
        <v>1</v>
      </c>
      <c r="D101" s="193" t="s">
        <v>18</v>
      </c>
      <c r="E101" s="184"/>
      <c r="F101" s="54">
        <f>C101*E101</f>
        <v>0</v>
      </c>
      <c r="G101" s="224"/>
      <c r="H101" s="224"/>
      <c r="I101" s="224"/>
      <c r="J101" s="224"/>
    </row>
    <row r="102" spans="1:10" s="58" customFormat="1" ht="13">
      <c r="A102" s="235"/>
      <c r="B102" s="44"/>
      <c r="C102" s="192"/>
      <c r="D102" s="193"/>
      <c r="E102" s="184"/>
      <c r="F102" s="39"/>
      <c r="G102" s="224"/>
      <c r="H102" s="224"/>
      <c r="I102" s="224"/>
      <c r="J102" s="224"/>
    </row>
    <row r="103" spans="1:10" s="58" customFormat="1" ht="13.5" thickBot="1">
      <c r="A103" s="262"/>
      <c r="B103" s="263" t="s">
        <v>124</v>
      </c>
      <c r="C103" s="264"/>
      <c r="D103" s="264"/>
      <c r="E103" s="56"/>
      <c r="F103" s="265">
        <f>SUM(F76:F102)</f>
        <v>0</v>
      </c>
      <c r="G103" s="224"/>
      <c r="H103" s="224"/>
      <c r="I103" s="224"/>
      <c r="J103" s="224"/>
    </row>
    <row r="104" spans="1:10" s="58" customFormat="1" ht="13">
      <c r="A104" s="235"/>
      <c r="B104" s="266"/>
      <c r="C104" s="227"/>
      <c r="D104" s="227"/>
      <c r="E104" s="1"/>
      <c r="F104" s="57"/>
      <c r="G104" s="224"/>
      <c r="H104" s="224"/>
      <c r="I104" s="224"/>
      <c r="J104" s="224"/>
    </row>
    <row r="105" spans="1:10" s="58" customFormat="1" ht="13">
      <c r="A105" s="240" t="s">
        <v>16</v>
      </c>
      <c r="B105" s="241" t="s">
        <v>20</v>
      </c>
      <c r="C105" s="230"/>
      <c r="D105" s="230"/>
      <c r="E105" s="53"/>
      <c r="F105" s="243"/>
      <c r="G105" s="224"/>
      <c r="H105" s="224"/>
      <c r="I105" s="224"/>
      <c r="J105" s="224"/>
    </row>
    <row r="106" spans="1:10" s="58" customFormat="1" ht="13.5" thickBot="1">
      <c r="A106" s="235"/>
      <c r="B106" s="269"/>
      <c r="C106" s="227"/>
      <c r="D106" s="227"/>
      <c r="E106" s="1"/>
      <c r="F106" s="238"/>
      <c r="G106" s="224"/>
      <c r="H106" s="224"/>
      <c r="I106" s="224"/>
      <c r="J106" s="224"/>
    </row>
    <row r="107" spans="1:10" s="58" customFormat="1" ht="13">
      <c r="A107" s="244" t="s">
        <v>68</v>
      </c>
      <c r="B107" s="245" t="s">
        <v>21</v>
      </c>
      <c r="C107" s="246" t="s">
        <v>22</v>
      </c>
      <c r="D107" s="247" t="s">
        <v>23</v>
      </c>
      <c r="E107" s="248" t="s">
        <v>24</v>
      </c>
      <c r="F107" s="249" t="s">
        <v>69</v>
      </c>
      <c r="G107" s="224"/>
      <c r="H107" s="224"/>
      <c r="I107" s="224"/>
      <c r="J107" s="224"/>
    </row>
    <row r="108" spans="1:10" s="58" customFormat="1" ht="13">
      <c r="A108" s="288"/>
      <c r="B108" s="289"/>
      <c r="C108" s="290"/>
      <c r="D108" s="238"/>
      <c r="E108" s="291"/>
      <c r="F108" s="39"/>
      <c r="G108" s="224"/>
      <c r="H108" s="224"/>
      <c r="I108" s="224"/>
      <c r="J108" s="224"/>
    </row>
    <row r="109" spans="1:10" s="58" customFormat="1" ht="13.25" customHeight="1">
      <c r="A109" s="292" t="s">
        <v>25</v>
      </c>
      <c r="B109" s="289" t="s">
        <v>287</v>
      </c>
      <c r="C109" s="227">
        <v>38</v>
      </c>
      <c r="D109" s="238" t="s">
        <v>11</v>
      </c>
      <c r="E109" s="388"/>
      <c r="F109" s="54">
        <f>C109*E109</f>
        <v>0</v>
      </c>
      <c r="G109" s="224"/>
      <c r="H109" s="224"/>
      <c r="I109" s="224"/>
      <c r="J109" s="296"/>
    </row>
    <row r="110" spans="1:10" s="58" customFormat="1" ht="13">
      <c r="A110" s="292"/>
      <c r="B110" s="376"/>
      <c r="C110" s="372"/>
      <c r="D110" s="377"/>
      <c r="E110" s="301"/>
      <c r="F110" s="295"/>
      <c r="G110" s="224"/>
      <c r="H110" s="224"/>
      <c r="I110" s="224"/>
      <c r="J110" s="224"/>
    </row>
    <row r="111" spans="1:10" s="58" customFormat="1" ht="62.5">
      <c r="A111" s="292" t="s">
        <v>49</v>
      </c>
      <c r="B111" s="299" t="s">
        <v>231</v>
      </c>
      <c r="C111" s="290">
        <v>9</v>
      </c>
      <c r="D111" s="302" t="s">
        <v>18</v>
      </c>
      <c r="E111" s="301"/>
      <c r="F111" s="54">
        <f>C111*E111</f>
        <v>0</v>
      </c>
      <c r="G111" s="224"/>
      <c r="H111" s="224"/>
      <c r="I111" s="224"/>
      <c r="J111" s="224"/>
    </row>
    <row r="112" spans="1:10" s="58" customFormat="1" ht="13">
      <c r="A112" s="288"/>
      <c r="B112" s="299"/>
      <c r="C112" s="290"/>
      <c r="D112" s="300"/>
      <c r="E112" s="301"/>
      <c r="F112" s="295"/>
      <c r="G112" s="224"/>
      <c r="H112" s="224"/>
      <c r="I112" s="224"/>
      <c r="J112" s="224"/>
    </row>
    <row r="113" spans="1:10" s="58" customFormat="1" ht="75">
      <c r="A113" s="292" t="s">
        <v>26</v>
      </c>
      <c r="B113" s="299" t="s">
        <v>125</v>
      </c>
      <c r="C113" s="290">
        <v>38</v>
      </c>
      <c r="D113" s="302" t="s">
        <v>11</v>
      </c>
      <c r="E113" s="394"/>
      <c r="F113" s="54">
        <f>C113*E113</f>
        <v>0</v>
      </c>
      <c r="G113" s="224"/>
      <c r="H113" s="224"/>
      <c r="I113" s="224"/>
      <c r="J113" s="224"/>
    </row>
    <row r="114" spans="1:10" s="58" customFormat="1" ht="13">
      <c r="A114" s="292"/>
      <c r="B114" s="299"/>
      <c r="C114" s="290"/>
      <c r="D114" s="302"/>
      <c r="E114" s="301"/>
      <c r="F114" s="295"/>
      <c r="G114" s="224"/>
      <c r="H114" s="224"/>
      <c r="I114" s="224"/>
      <c r="J114" s="224"/>
    </row>
    <row r="115" spans="1:10" s="58" customFormat="1" ht="37.5">
      <c r="A115" s="292" t="s">
        <v>27</v>
      </c>
      <c r="B115" s="299" t="s">
        <v>126</v>
      </c>
      <c r="C115" s="290">
        <v>38</v>
      </c>
      <c r="D115" s="302" t="s">
        <v>11</v>
      </c>
      <c r="E115" s="301"/>
      <c r="F115" s="54">
        <f>C115*E115</f>
        <v>0</v>
      </c>
      <c r="G115" s="224"/>
      <c r="H115" s="224"/>
      <c r="I115" s="224"/>
      <c r="J115" s="224"/>
    </row>
    <row r="116" spans="1:10" s="58" customFormat="1" ht="13">
      <c r="A116" s="288"/>
      <c r="B116" s="299"/>
      <c r="C116" s="372"/>
      <c r="D116" s="373"/>
      <c r="E116" s="301"/>
      <c r="F116" s="295"/>
      <c r="G116" s="224"/>
      <c r="H116" s="224"/>
      <c r="I116" s="224"/>
      <c r="J116" s="224"/>
    </row>
    <row r="117" spans="1:10" s="58" customFormat="1" ht="13">
      <c r="A117" s="292" t="s">
        <v>28</v>
      </c>
      <c r="B117" s="299" t="s">
        <v>127</v>
      </c>
      <c r="C117" s="372">
        <v>38</v>
      </c>
      <c r="D117" s="373" t="s">
        <v>11</v>
      </c>
      <c r="E117" s="301"/>
      <c r="F117" s="54">
        <f>C117*E117</f>
        <v>0</v>
      </c>
      <c r="G117" s="224"/>
      <c r="H117" s="224"/>
      <c r="I117" s="224"/>
      <c r="J117" s="224"/>
    </row>
    <row r="118" spans="1:10" s="58" customFormat="1" ht="13">
      <c r="A118" s="292"/>
      <c r="B118" s="299"/>
      <c r="C118" s="372"/>
      <c r="D118" s="377"/>
      <c r="E118" s="301"/>
      <c r="F118" s="295"/>
      <c r="G118" s="224"/>
      <c r="H118" s="224"/>
      <c r="I118" s="224"/>
      <c r="J118" s="224"/>
    </row>
    <row r="119" spans="1:10" s="58" customFormat="1" ht="13">
      <c r="A119" s="292" t="s">
        <v>31</v>
      </c>
      <c r="B119" s="226" t="s">
        <v>5</v>
      </c>
      <c r="C119" s="227">
        <v>4</v>
      </c>
      <c r="D119" s="238" t="s">
        <v>10</v>
      </c>
      <c r="E119" s="388"/>
      <c r="F119" s="54">
        <f>C119*E119</f>
        <v>0</v>
      </c>
      <c r="G119" s="224"/>
      <c r="H119" s="224"/>
      <c r="I119" s="224"/>
      <c r="J119" s="224"/>
    </row>
    <row r="120" spans="1:10" s="58" customFormat="1" ht="13">
      <c r="A120" s="288"/>
      <c r="B120" s="226"/>
      <c r="C120" s="227"/>
      <c r="D120" s="238"/>
      <c r="E120" s="12"/>
      <c r="F120" s="54"/>
      <c r="G120" s="224"/>
      <c r="H120" s="224"/>
      <c r="I120" s="224"/>
      <c r="J120" s="224"/>
    </row>
    <row r="121" spans="1:10" s="305" customFormat="1" ht="13">
      <c r="A121" s="292" t="s">
        <v>41</v>
      </c>
      <c r="B121" s="226" t="s">
        <v>85</v>
      </c>
      <c r="C121" s="382">
        <v>8</v>
      </c>
      <c r="D121" s="304" t="s">
        <v>10</v>
      </c>
      <c r="E121" s="388"/>
      <c r="F121" s="54">
        <f>C121*E121</f>
        <v>0</v>
      </c>
    </row>
    <row r="122" spans="1:10" s="58" customFormat="1" ht="13">
      <c r="A122" s="292"/>
      <c r="B122" s="226"/>
      <c r="C122" s="227"/>
      <c r="D122" s="59"/>
      <c r="E122" s="12"/>
      <c r="F122" s="238"/>
      <c r="G122" s="224"/>
      <c r="H122" s="224"/>
      <c r="I122" s="224"/>
      <c r="J122" s="224"/>
    </row>
    <row r="123" spans="1:10" s="58" customFormat="1" ht="25">
      <c r="A123" s="292" t="s">
        <v>43</v>
      </c>
      <c r="B123" s="226" t="s">
        <v>44</v>
      </c>
      <c r="C123" s="227">
        <v>1</v>
      </c>
      <c r="D123" s="238" t="s">
        <v>18</v>
      </c>
      <c r="E123" s="12"/>
      <c r="F123" s="54">
        <f>C123*E123</f>
        <v>0</v>
      </c>
      <c r="G123" s="224"/>
      <c r="H123" s="224"/>
      <c r="I123" s="224"/>
      <c r="J123" s="224"/>
    </row>
    <row r="124" spans="1:10" s="58" customFormat="1" ht="13">
      <c r="A124" s="288"/>
      <c r="B124" s="226"/>
      <c r="C124" s="227"/>
      <c r="D124" s="59"/>
      <c r="E124" s="12"/>
      <c r="F124" s="238"/>
      <c r="G124" s="224"/>
      <c r="H124" s="224"/>
      <c r="I124" s="224"/>
      <c r="J124" s="224"/>
    </row>
    <row r="125" spans="1:10" s="58" customFormat="1" ht="25">
      <c r="A125" s="292" t="s">
        <v>0</v>
      </c>
      <c r="B125" s="226" t="s">
        <v>289</v>
      </c>
      <c r="C125" s="227">
        <v>1</v>
      </c>
      <c r="D125" s="238" t="s">
        <v>18</v>
      </c>
      <c r="E125" s="12"/>
      <c r="F125" s="54">
        <f>C125*E125</f>
        <v>0</v>
      </c>
      <c r="G125" s="224"/>
      <c r="H125" s="224"/>
      <c r="I125" s="224"/>
      <c r="J125" s="224"/>
    </row>
    <row r="126" spans="1:10" s="58" customFormat="1" ht="13">
      <c r="A126" s="292"/>
      <c r="B126" s="226"/>
      <c r="C126" s="227"/>
      <c r="D126" s="238"/>
      <c r="E126" s="12"/>
      <c r="F126" s="54"/>
      <c r="G126" s="224"/>
      <c r="H126" s="224"/>
      <c r="I126" s="224"/>
      <c r="J126" s="224"/>
    </row>
    <row r="127" spans="1:10" s="58" customFormat="1" ht="13.5" thickBot="1">
      <c r="A127" s="262"/>
      <c r="B127" s="263" t="s">
        <v>128</v>
      </c>
      <c r="C127" s="264"/>
      <c r="D127" s="264"/>
      <c r="E127" s="56"/>
      <c r="F127" s="265">
        <f>SUM(F108:F125)</f>
        <v>0</v>
      </c>
      <c r="G127" s="224"/>
      <c r="H127" s="224"/>
      <c r="I127" s="224"/>
      <c r="J127" s="224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A9CA-5F2E-4E72-8751-E6F2083ECF1A}">
  <sheetPr>
    <tabColor theme="6" tint="0.39997558519241921"/>
  </sheetPr>
  <dimension ref="A1:K14"/>
  <sheetViews>
    <sheetView view="pageBreakPreview" zoomScaleSheetLayoutView="100" workbookViewId="0">
      <selection activeCell="B19" sqref="B19"/>
    </sheetView>
  </sheetViews>
  <sheetFormatPr defaultColWidth="9.08984375" defaultRowHeight="12.5"/>
  <cols>
    <col min="1" max="1" width="4.6328125" style="7" customWidth="1"/>
    <col min="2" max="2" width="38.36328125" style="7" customWidth="1"/>
    <col min="3" max="3" width="7.6328125" style="7" customWidth="1"/>
    <col min="4" max="4" width="8.36328125" style="7" customWidth="1"/>
    <col min="5" max="5" width="11.6328125" style="7" customWidth="1"/>
    <col min="6" max="6" width="13.6328125" style="13" customWidth="1"/>
    <col min="7" max="16384" width="9.08984375" style="7"/>
  </cols>
  <sheetData>
    <row r="1" spans="1:11">
      <c r="A1" s="3"/>
      <c r="B1" s="4"/>
      <c r="C1" s="4"/>
      <c r="D1" s="4"/>
      <c r="E1" s="2"/>
      <c r="F1" s="18"/>
      <c r="G1" s="11"/>
      <c r="H1" s="11"/>
      <c r="I1" s="11"/>
      <c r="J1" s="11"/>
      <c r="K1" s="11"/>
    </row>
    <row r="2" spans="1:11" ht="13">
      <c r="A2" s="336"/>
      <c r="B2" s="337" t="s">
        <v>191</v>
      </c>
      <c r="C2" s="338"/>
      <c r="D2" s="338"/>
      <c r="E2" s="339"/>
      <c r="F2" s="340"/>
      <c r="G2" s="11"/>
      <c r="H2" s="11"/>
      <c r="I2" s="11"/>
      <c r="J2" s="11"/>
      <c r="K2" s="11"/>
    </row>
    <row r="3" spans="1:11">
      <c r="A3" s="157"/>
      <c r="B3" s="157"/>
      <c r="C3" s="157"/>
      <c r="D3" s="157"/>
      <c r="E3" s="158"/>
      <c r="F3" s="19"/>
      <c r="G3" s="11"/>
      <c r="H3" s="11"/>
      <c r="I3" s="11"/>
      <c r="J3" s="11"/>
      <c r="K3" s="11"/>
    </row>
    <row r="4" spans="1:11" ht="13" thickBot="1">
      <c r="A4" s="5"/>
      <c r="B4" s="6"/>
      <c r="C4" s="6"/>
      <c r="D4" s="6"/>
      <c r="E4" s="2"/>
      <c r="F4" s="18"/>
      <c r="G4" s="11"/>
      <c r="H4" s="11"/>
      <c r="I4" s="11"/>
      <c r="J4" s="11"/>
      <c r="K4" s="11"/>
    </row>
    <row r="5" spans="1:11" ht="26.5" thickBot="1">
      <c r="A5" s="17" t="s">
        <v>51</v>
      </c>
      <c r="B5" s="31" t="s">
        <v>21</v>
      </c>
      <c r="C5" s="32"/>
      <c r="D5" s="32"/>
      <c r="E5" s="33"/>
      <c r="F5" s="127" t="s">
        <v>50</v>
      </c>
      <c r="G5" s="11"/>
      <c r="H5" s="11"/>
      <c r="I5" s="11"/>
      <c r="J5" s="11"/>
      <c r="K5" s="11"/>
    </row>
    <row r="6" spans="1:11" ht="13">
      <c r="A6" s="128"/>
      <c r="B6" s="129"/>
      <c r="C6" s="130"/>
      <c r="D6" s="131"/>
      <c r="E6" s="132"/>
      <c r="F6" s="132"/>
      <c r="G6" s="11"/>
      <c r="H6" s="11"/>
      <c r="I6" s="11"/>
      <c r="J6" s="11"/>
      <c r="K6" s="11"/>
    </row>
    <row r="7" spans="1:11">
      <c r="A7" s="170">
        <v>1</v>
      </c>
      <c r="B7" s="142" t="s">
        <v>232</v>
      </c>
      <c r="C7" s="143"/>
      <c r="D7" s="144"/>
      <c r="E7" s="143"/>
      <c r="F7" s="137">
        <f>'D.-FEK'!F10</f>
        <v>0</v>
      </c>
      <c r="G7" s="11"/>
      <c r="H7" s="11"/>
      <c r="I7" s="11"/>
      <c r="J7" s="11"/>
      <c r="K7" s="11"/>
    </row>
    <row r="8" spans="1:11">
      <c r="A8" s="138"/>
      <c r="B8" s="138"/>
      <c r="C8" s="139"/>
      <c r="D8" s="140"/>
      <c r="E8" s="139"/>
      <c r="F8" s="141"/>
      <c r="G8" s="11"/>
      <c r="H8" s="11"/>
      <c r="I8" s="11"/>
      <c r="J8" s="11"/>
      <c r="K8" s="11"/>
    </row>
    <row r="9" spans="1:11">
      <c r="A9" s="169">
        <v>2</v>
      </c>
      <c r="B9" s="133" t="s">
        <v>233</v>
      </c>
      <c r="C9" s="134"/>
      <c r="D9" s="135"/>
      <c r="E9" s="136"/>
      <c r="F9" s="137">
        <f>'D.-MET'!F10</f>
        <v>0</v>
      </c>
      <c r="G9" s="11"/>
      <c r="H9" s="11"/>
      <c r="I9" s="11"/>
      <c r="J9" s="11"/>
      <c r="K9" s="11"/>
    </row>
    <row r="10" spans="1:11" ht="13" thickBot="1">
      <c r="A10" s="138"/>
      <c r="B10" s="138"/>
      <c r="C10" s="139"/>
      <c r="D10" s="140"/>
      <c r="E10" s="139"/>
      <c r="F10" s="141"/>
      <c r="G10" s="11"/>
      <c r="H10" s="11"/>
      <c r="I10" s="11"/>
      <c r="J10" s="11"/>
      <c r="K10" s="11"/>
    </row>
    <row r="11" spans="1:11" ht="13.5" thickBot="1">
      <c r="A11" s="145"/>
      <c r="B11" s="146" t="s">
        <v>146</v>
      </c>
      <c r="C11" s="146"/>
      <c r="D11" s="146"/>
      <c r="E11" s="147"/>
      <c r="F11" s="148">
        <f>SUM(F6:F10)</f>
        <v>0</v>
      </c>
      <c r="G11" s="11"/>
      <c r="H11" s="11"/>
      <c r="I11" s="11"/>
      <c r="J11" s="11"/>
      <c r="K11" s="11"/>
    </row>
    <row r="12" spans="1:11" ht="13">
      <c r="A12" s="9"/>
      <c r="B12" s="26"/>
      <c r="C12" s="26"/>
      <c r="D12" s="26"/>
      <c r="E12" s="27"/>
      <c r="F12" s="30"/>
      <c r="G12" s="11"/>
      <c r="H12" s="11"/>
      <c r="I12" s="11"/>
      <c r="J12" s="11"/>
      <c r="K12" s="11"/>
    </row>
    <row r="13" spans="1:11" ht="13">
      <c r="A13" s="9"/>
      <c r="B13" s="49"/>
      <c r="C13" s="49"/>
      <c r="D13" s="49"/>
      <c r="E13" s="10"/>
      <c r="F13" s="119"/>
      <c r="G13" s="11"/>
      <c r="H13" s="11"/>
      <c r="I13" s="11"/>
      <c r="J13" s="11"/>
      <c r="K13" s="11"/>
    </row>
    <row r="14" spans="1:11" ht="13">
      <c r="B14" s="28"/>
      <c r="C14" s="28"/>
      <c r="D14" s="28"/>
    </row>
  </sheetData>
  <pageMargins left="0.7" right="0.7" top="0.75" bottom="0.75" header="0.3" footer="0.3"/>
  <pageSetup paperSize="9" orientation="portrait" horizontalDpi="1200" r:id="rId1"/>
  <headerFooter>
    <oddHeader>&amp;C&amp;6KANALIZACIJSKO OMREŽJE MIREN – KOSTANJEVICA</oddHeader>
    <oddFooter>&amp;L&amp;8Razpisna dokumentacija –&amp;"Arial,Krepko" Gradnja&amp;C&amp;"Arial,Krepko"POGLAVJE 4&amp;R&amp;P/205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REKAPITULACIJA MIREN</vt:lpstr>
      <vt:lpstr>A.-ODSEK 2</vt:lpstr>
      <vt:lpstr>A.-FEK</vt:lpstr>
      <vt:lpstr>B.-ODSEK 3</vt:lpstr>
      <vt:lpstr>B.-FEK</vt:lpstr>
      <vt:lpstr>C.-ODSEK 4</vt:lpstr>
      <vt:lpstr>C.-FEK</vt:lpstr>
      <vt:lpstr>C.-MET</vt:lpstr>
      <vt:lpstr>D.-ODSEK 5</vt:lpstr>
      <vt:lpstr>D.-FEK</vt:lpstr>
      <vt:lpstr>D.-MET</vt:lpstr>
      <vt:lpstr>E.-ODSEK 10</vt:lpstr>
      <vt:lpstr>E.-FEK</vt:lpstr>
      <vt:lpstr>F.-ODSEK 11</vt:lpstr>
      <vt:lpstr>F.-FEK</vt:lpstr>
      <vt:lpstr>F.-MET</vt:lpstr>
      <vt:lpstr>'A.-FEK'!Print_Area</vt:lpstr>
      <vt:lpstr>'A.-ODSEK 2'!Print_Area</vt:lpstr>
      <vt:lpstr>'B.-FEK'!Print_Area</vt:lpstr>
      <vt:lpstr>'B.-ODSEK 3'!Print_Area</vt:lpstr>
      <vt:lpstr>'C.-FEK'!Print_Area</vt:lpstr>
      <vt:lpstr>'C.-MET'!Print_Area</vt:lpstr>
      <vt:lpstr>'C.-ODSEK 4'!Print_Area</vt:lpstr>
      <vt:lpstr>'D.-FEK'!Print_Area</vt:lpstr>
      <vt:lpstr>'D.-MET'!Print_Area</vt:lpstr>
      <vt:lpstr>'D.-ODSEK 5'!Print_Area</vt:lpstr>
      <vt:lpstr>'E.-FEK'!Print_Area</vt:lpstr>
      <vt:lpstr>'E.-ODSEK 10'!Print_Area</vt:lpstr>
      <vt:lpstr>'F.-FEK'!Print_Area</vt:lpstr>
      <vt:lpstr>'F.-MET'!Print_Area</vt:lpstr>
      <vt:lpstr>'F.-ODSEK 11'!Print_Area</vt:lpstr>
      <vt:lpstr>'REKAPITULACIJA MIREN'!Print_Area</vt:lpstr>
    </vt:vector>
  </TitlesOfParts>
  <Company>DOMA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</dc:creator>
  <cp:lastModifiedBy>Martina Magajna</cp:lastModifiedBy>
  <cp:lastPrinted>2021-06-17T05:31:30Z</cp:lastPrinted>
  <dcterms:created xsi:type="dcterms:W3CDTF">2007-08-13T07:56:52Z</dcterms:created>
  <dcterms:modified xsi:type="dcterms:W3CDTF">2021-09-07T09:00:42Z</dcterms:modified>
</cp:coreProperties>
</file>