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bin\Documents\Investicije 2019\Protipoplavni zid pri grabcu\Popis za razpis\"/>
    </mc:Choice>
  </mc:AlternateContent>
  <bookViews>
    <workbookView xWindow="-120" yWindow="-120" windowWidth="29040" windowHeight="15840" tabRatio="932"/>
  </bookViews>
  <sheets>
    <sheet name="REKAP. I.FAZA" sheetId="89" r:id="rId1"/>
    <sheet name="PRIPRAVLJALNA" sheetId="80" r:id="rId2"/>
    <sheet name="ZID ODSEK1-11" sheetId="78" r:id="rId3"/>
    <sheet name="ZID ODSEK11-21" sheetId="86" r:id="rId4"/>
    <sheet name="ZID ODSEK21-32" sheetId="84" r:id="rId5"/>
    <sheet name="MK1" sheetId="72" r:id="rId6"/>
    <sheet name="MK3" sheetId="75" r:id="rId7"/>
    <sheet name="IZTOČNI OBJEKT" sheetId="88" r:id="rId8"/>
    <sheet name="DRUGE STORITVE" sheetId="81" r:id="rId9"/>
    <sheet name="List1" sheetId="90" r:id="rId10"/>
  </sheets>
  <definedNames>
    <definedName name="_xlnm.Print_Area" localSheetId="8">'DRUGE STORITVE'!$A$1:$G$18</definedName>
    <definedName name="_xlnm.Print_Area" localSheetId="7">'IZTOČNI OBJEKT'!$A$1:$G$193</definedName>
    <definedName name="_xlnm.Print_Area" localSheetId="5">'MK1'!$A$1:$G$147</definedName>
    <definedName name="_xlnm.Print_Area" localSheetId="6">'MK3'!$A$1:$G$159</definedName>
    <definedName name="_xlnm.Print_Area" localSheetId="1">PRIPRAVLJALNA!$A$1:$G$15</definedName>
    <definedName name="_xlnm.Print_Area" localSheetId="0">'REKAP. I.FAZA'!$A$1:$C$47</definedName>
    <definedName name="_xlnm.Print_Area" localSheetId="2">'ZID ODSEK1-11'!$A$1:$G$187</definedName>
    <definedName name="_xlnm.Print_Area" localSheetId="3">'ZID ODSEK11-21'!$A$1:$F$160</definedName>
    <definedName name="_xlnm.Print_Area" localSheetId="4">'ZID ODSEK21-32'!$A$1:$G$178</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0" i="88" l="1"/>
  <c r="F62" i="88"/>
  <c r="F64" i="88"/>
  <c r="F178" i="88" l="1"/>
  <c r="F177" i="88"/>
  <c r="F176" i="88"/>
  <c r="F175" i="88"/>
  <c r="F73" i="88" l="1"/>
  <c r="F145" i="84" l="1"/>
  <c r="F147" i="84"/>
  <c r="F145" i="86"/>
  <c r="F191" i="88"/>
  <c r="F189" i="88"/>
  <c r="F180" i="88"/>
  <c r="F174" i="88"/>
  <c r="F173" i="88"/>
  <c r="F172" i="88"/>
  <c r="F171" i="88"/>
  <c r="F170" i="88"/>
  <c r="F169" i="88"/>
  <c r="F168" i="88"/>
  <c r="F167" i="88"/>
  <c r="F166" i="88"/>
  <c r="F165" i="88"/>
  <c r="F164" i="88"/>
  <c r="F163" i="88"/>
  <c r="F162" i="88"/>
  <c r="F161" i="88"/>
  <c r="F160" i="88"/>
  <c r="F159" i="88"/>
  <c r="F158" i="88"/>
  <c r="F157" i="88"/>
  <c r="F156" i="88"/>
  <c r="F152" i="88"/>
  <c r="F150" i="88"/>
  <c r="F148" i="88"/>
  <c r="F123" i="88"/>
  <c r="F121" i="88"/>
  <c r="F119" i="88"/>
  <c r="F117" i="88"/>
  <c r="F115" i="88"/>
  <c r="F113" i="88"/>
  <c r="F111" i="88"/>
  <c r="F109" i="88"/>
  <c r="F107" i="88"/>
  <c r="F98" i="88"/>
  <c r="F96" i="88"/>
  <c r="F94" i="88"/>
  <c r="F85" i="88"/>
  <c r="F83" i="88"/>
  <c r="F81" i="88"/>
  <c r="F79" i="88"/>
  <c r="F77" i="88"/>
  <c r="F75" i="88"/>
  <c r="F122" i="75"/>
  <c r="F120" i="75"/>
  <c r="F66" i="88" l="1"/>
  <c r="F19" i="88" s="1"/>
  <c r="F193" i="88"/>
  <c r="F24" i="88" s="1"/>
  <c r="G24" i="88" s="1"/>
  <c r="F87" i="88"/>
  <c r="G87" i="88" s="1"/>
  <c r="F100" i="88"/>
  <c r="G100" i="88" s="1"/>
  <c r="F125" i="88"/>
  <c r="F22" i="88" s="1"/>
  <c r="G22" i="88" s="1"/>
  <c r="F182" i="88"/>
  <c r="F23" i="88" s="1"/>
  <c r="G23" i="88" s="1"/>
  <c r="F21" i="88" l="1"/>
  <c r="G21" i="88" s="1"/>
  <c r="G66" i="88"/>
  <c r="F20" i="88"/>
  <c r="G20" i="88" s="1"/>
  <c r="G193" i="88"/>
  <c r="G125" i="88"/>
  <c r="G182" i="88"/>
  <c r="G19" i="88"/>
  <c r="F111" i="78"/>
  <c r="F25" i="88" l="1"/>
  <c r="F26" i="88" s="1"/>
  <c r="G26" i="88" s="1"/>
  <c r="G25" i="88" l="1"/>
  <c r="F27" i="88"/>
  <c r="C25" i="89" s="1"/>
  <c r="F84" i="84"/>
  <c r="F92" i="86"/>
  <c r="G27" i="88" l="1"/>
  <c r="F28" i="88"/>
  <c r="G28" i="88" s="1"/>
  <c r="F136" i="86"/>
  <c r="F29" i="88" l="1"/>
  <c r="G29" i="88" s="1"/>
  <c r="F69" i="86"/>
  <c r="F67" i="86"/>
  <c r="F65" i="86"/>
  <c r="F63" i="86"/>
  <c r="F147" i="86"/>
  <c r="F86" i="86"/>
  <c r="F158" i="86" l="1"/>
  <c r="F160" i="86" s="1"/>
  <c r="G160" i="86" s="1"/>
  <c r="F149" i="86"/>
  <c r="F134" i="86"/>
  <c r="F132" i="86"/>
  <c r="F130" i="86"/>
  <c r="F128" i="86"/>
  <c r="F126" i="86"/>
  <c r="F124" i="86"/>
  <c r="F122" i="86"/>
  <c r="F113" i="86"/>
  <c r="F111" i="86"/>
  <c r="F109" i="86"/>
  <c r="F107" i="86"/>
  <c r="F105" i="86"/>
  <c r="F96" i="86"/>
  <c r="F94" i="86"/>
  <c r="F90" i="86"/>
  <c r="F88" i="86"/>
  <c r="F84" i="86"/>
  <c r="F82" i="86"/>
  <c r="F80" i="86"/>
  <c r="F71" i="86"/>
  <c r="F61" i="86"/>
  <c r="F59" i="86"/>
  <c r="F101" i="84"/>
  <c r="F63" i="84"/>
  <c r="F130" i="84"/>
  <c r="F132" i="84"/>
  <c r="F151" i="86" l="1"/>
  <c r="F23" i="86" s="1"/>
  <c r="G23" i="86" s="1"/>
  <c r="F73" i="86"/>
  <c r="F19" i="86" s="1"/>
  <c r="F138" i="86"/>
  <c r="F22" i="86" s="1"/>
  <c r="G22" i="86" s="1"/>
  <c r="F24" i="86"/>
  <c r="G24" i="86" s="1"/>
  <c r="F115" i="86"/>
  <c r="F21" i="86" s="1"/>
  <c r="G21" i="86" s="1"/>
  <c r="F98" i="86"/>
  <c r="G98" i="86" s="1"/>
  <c r="F155" i="84"/>
  <c r="F153" i="84"/>
  <c r="F161" i="84"/>
  <c r="F163" i="84"/>
  <c r="F151" i="84"/>
  <c r="F149" i="84"/>
  <c r="F176" i="84"/>
  <c r="F167" i="84"/>
  <c r="F165" i="84"/>
  <c r="F159" i="84"/>
  <c r="F157" i="84"/>
  <c r="F136" i="84"/>
  <c r="F134" i="84"/>
  <c r="F128" i="84"/>
  <c r="F126" i="84"/>
  <c r="F124" i="84"/>
  <c r="F122" i="84"/>
  <c r="F120" i="84"/>
  <c r="F118" i="84"/>
  <c r="F109" i="84"/>
  <c r="F107" i="84"/>
  <c r="F105" i="84"/>
  <c r="F103" i="84"/>
  <c r="F99" i="84"/>
  <c r="F97" i="84"/>
  <c r="F88" i="84"/>
  <c r="F86" i="84"/>
  <c r="F82" i="84"/>
  <c r="F80" i="84"/>
  <c r="F78" i="84"/>
  <c r="F76" i="84"/>
  <c r="F74" i="84"/>
  <c r="F65" i="84"/>
  <c r="F61" i="84"/>
  <c r="F59" i="84"/>
  <c r="G151" i="86" l="1"/>
  <c r="G138" i="86"/>
  <c r="G115" i="86"/>
  <c r="G73" i="86"/>
  <c r="F20" i="86"/>
  <c r="G20" i="86" s="1"/>
  <c r="G19" i="86"/>
  <c r="F90" i="84"/>
  <c r="F20" i="84" s="1"/>
  <c r="G20" i="84" s="1"/>
  <c r="F178" i="84"/>
  <c r="F24" i="84" s="1"/>
  <c r="G24" i="84" s="1"/>
  <c r="F138" i="84"/>
  <c r="G138" i="84" s="1"/>
  <c r="F169" i="84"/>
  <c r="G169" i="84" s="1"/>
  <c r="F111" i="84"/>
  <c r="F21" i="84" s="1"/>
  <c r="G21" i="84" s="1"/>
  <c r="F67" i="84"/>
  <c r="G67" i="84" s="1"/>
  <c r="F25" i="86" l="1"/>
  <c r="F26" i="86" s="1"/>
  <c r="G26" i="86" s="1"/>
  <c r="G178" i="84"/>
  <c r="G90" i="84"/>
  <c r="F23" i="84"/>
  <c r="G23" i="84" s="1"/>
  <c r="F22" i="84"/>
  <c r="G22" i="84" s="1"/>
  <c r="G111" i="84"/>
  <c r="F19" i="84"/>
  <c r="G19" i="84" s="1"/>
  <c r="F13" i="81"/>
  <c r="G25" i="86" l="1"/>
  <c r="F27" i="86"/>
  <c r="C21" i="89" s="1"/>
  <c r="F25" i="84"/>
  <c r="G25" i="84" s="1"/>
  <c r="G27" i="86" l="1"/>
  <c r="F28" i="86"/>
  <c r="G28" i="86" s="1"/>
  <c r="F26" i="84"/>
  <c r="G26" i="84" s="1"/>
  <c r="F29" i="86" l="1"/>
  <c r="G29" i="86" s="1"/>
  <c r="F27" i="84"/>
  <c r="C22" i="89" s="1"/>
  <c r="F28" i="84" l="1"/>
  <c r="G28" i="84" s="1"/>
  <c r="G27" i="84"/>
  <c r="F29" i="84" l="1"/>
  <c r="G29" i="84" s="1"/>
  <c r="F11" i="81" l="1"/>
  <c r="F15" i="81"/>
  <c r="F9" i="81"/>
  <c r="F7" i="81"/>
  <c r="F5" i="81"/>
  <c r="F11" i="80"/>
  <c r="F9" i="80"/>
  <c r="F7" i="80"/>
  <c r="F5" i="80"/>
  <c r="F17" i="81" l="1"/>
  <c r="C26" i="89" s="1"/>
  <c r="F13" i="80"/>
  <c r="C19" i="89" s="1"/>
  <c r="G17" i="81" l="1"/>
  <c r="G13" i="80"/>
  <c r="F168" i="78" l="1"/>
  <c r="F134" i="78"/>
  <c r="F94" i="78"/>
  <c r="F92" i="78"/>
  <c r="F80" i="78"/>
  <c r="F160" i="78" l="1"/>
  <c r="F158" i="78"/>
  <c r="F156" i="78"/>
  <c r="F166" i="78"/>
  <c r="F164" i="78"/>
  <c r="F162" i="78"/>
  <c r="F154" i="78"/>
  <c r="F113" i="78" l="1"/>
  <c r="F67" i="78" l="1"/>
  <c r="F107" i="78" l="1"/>
  <c r="F109" i="78"/>
  <c r="F185" i="78" l="1"/>
  <c r="F183" i="78"/>
  <c r="F181" i="78"/>
  <c r="F179" i="78"/>
  <c r="F170" i="78"/>
  <c r="F153" i="78"/>
  <c r="F149" i="78"/>
  <c r="F147" i="78"/>
  <c r="F138" i="78"/>
  <c r="F136" i="78"/>
  <c r="F132" i="78"/>
  <c r="F130" i="78"/>
  <c r="F128" i="78"/>
  <c r="F126" i="78"/>
  <c r="F124" i="78"/>
  <c r="F115" i="78"/>
  <c r="F105" i="78"/>
  <c r="F96" i="78"/>
  <c r="F90" i="78"/>
  <c r="F88" i="78"/>
  <c r="F86" i="78"/>
  <c r="F84" i="78"/>
  <c r="F82" i="78"/>
  <c r="F78" i="78"/>
  <c r="F69" i="78"/>
  <c r="F65" i="78"/>
  <c r="F63" i="78"/>
  <c r="F61" i="78"/>
  <c r="F59" i="78"/>
  <c r="F172" i="78" l="1"/>
  <c r="F23" i="78" s="1"/>
  <c r="G23" i="78" s="1"/>
  <c r="F98" i="78"/>
  <c r="F20" i="78" s="1"/>
  <c r="G20" i="78" s="1"/>
  <c r="F140" i="78"/>
  <c r="F22" i="78" s="1"/>
  <c r="G22" i="78" s="1"/>
  <c r="F71" i="78"/>
  <c r="F19" i="78" s="1"/>
  <c r="F187" i="78"/>
  <c r="G187" i="78" s="1"/>
  <c r="F117" i="78"/>
  <c r="F21" i="78" s="1"/>
  <c r="G21" i="78" s="1"/>
  <c r="G172" i="78" l="1"/>
  <c r="G98" i="78"/>
  <c r="G140" i="78"/>
  <c r="F24" i="78"/>
  <c r="G24" i="78" s="1"/>
  <c r="G117" i="78"/>
  <c r="G71" i="78"/>
  <c r="G19" i="78"/>
  <c r="F25" i="78" l="1"/>
  <c r="F26" i="78" s="1"/>
  <c r="G26" i="78" s="1"/>
  <c r="G25" i="78" l="1"/>
  <c r="F27" i="78"/>
  <c r="C20" i="89" l="1"/>
  <c r="G27" i="78"/>
  <c r="F28" i="78"/>
  <c r="G28" i="78" s="1"/>
  <c r="F29" i="78" l="1"/>
  <c r="G29" i="78" s="1"/>
  <c r="F78" i="75"/>
  <c r="F111" i="75"/>
  <c r="F110" i="75"/>
  <c r="F116" i="75"/>
  <c r="F115" i="75"/>
  <c r="F109" i="75" l="1"/>
  <c r="F134" i="75"/>
  <c r="F132" i="75"/>
  <c r="F157" i="75"/>
  <c r="F155" i="75"/>
  <c r="F153" i="75"/>
  <c r="F151" i="75"/>
  <c r="F149" i="75"/>
  <c r="F147" i="75"/>
  <c r="F138" i="75"/>
  <c r="F136" i="75"/>
  <c r="F130" i="75"/>
  <c r="F128" i="75"/>
  <c r="F126" i="75"/>
  <c r="F124" i="75"/>
  <c r="F118" i="75"/>
  <c r="F105" i="75"/>
  <c r="F103" i="75"/>
  <c r="F94" i="75"/>
  <c r="F92" i="75"/>
  <c r="F90" i="75"/>
  <c r="F88" i="75"/>
  <c r="F86" i="75"/>
  <c r="F84" i="75"/>
  <c r="F82" i="75"/>
  <c r="F80" i="75"/>
  <c r="F69" i="75"/>
  <c r="F67" i="75"/>
  <c r="F65" i="75"/>
  <c r="F63" i="75"/>
  <c r="F61" i="75"/>
  <c r="F59" i="75"/>
  <c r="F159" i="75" l="1"/>
  <c r="F22" i="75" s="1"/>
  <c r="G22" i="75" s="1"/>
  <c r="F140" i="75"/>
  <c r="G140" i="75" s="1"/>
  <c r="F96" i="75"/>
  <c r="F20" i="75" s="1"/>
  <c r="G20" i="75" s="1"/>
  <c r="F71" i="75"/>
  <c r="G71" i="75" s="1"/>
  <c r="G159" i="75" l="1"/>
  <c r="G96" i="75"/>
  <c r="F19" i="75"/>
  <c r="G19" i="75" s="1"/>
  <c r="F21" i="75"/>
  <c r="G21" i="75" s="1"/>
  <c r="F122" i="72"/>
  <c r="F23" i="75" l="1"/>
  <c r="F24" i="75" s="1"/>
  <c r="G24" i="75" s="1"/>
  <c r="G23" i="75" l="1"/>
  <c r="F25" i="75"/>
  <c r="C24" i="89" s="1"/>
  <c r="G25" i="75" l="1"/>
  <c r="F26" i="75"/>
  <c r="G26" i="75" s="1"/>
  <c r="F27" i="75" l="1"/>
  <c r="G27" i="75" s="1"/>
  <c r="F66" i="72" l="1"/>
  <c r="F145" i="72" l="1"/>
  <c r="F143" i="72"/>
  <c r="F141" i="72"/>
  <c r="F139" i="72"/>
  <c r="F137" i="72"/>
  <c r="F135" i="72"/>
  <c r="F126" i="72"/>
  <c r="F124" i="72"/>
  <c r="F120" i="72"/>
  <c r="F118" i="72"/>
  <c r="F116" i="72"/>
  <c r="F114" i="72"/>
  <c r="F112" i="72"/>
  <c r="F103" i="72"/>
  <c r="F101" i="72"/>
  <c r="F99" i="72"/>
  <c r="F97" i="72"/>
  <c r="F95" i="72"/>
  <c r="F93" i="72"/>
  <c r="F91" i="72"/>
  <c r="F89" i="72"/>
  <c r="F87" i="72"/>
  <c r="F85" i="72"/>
  <c r="F83" i="72"/>
  <c r="F81" i="72"/>
  <c r="F79" i="72"/>
  <c r="F70" i="72"/>
  <c r="F68" i="72"/>
  <c r="F64" i="72"/>
  <c r="F62" i="72"/>
  <c r="F60" i="72"/>
  <c r="F147" i="72" l="1"/>
  <c r="F22" i="72" s="1"/>
  <c r="G22" i="72" s="1"/>
  <c r="F105" i="72"/>
  <c r="F20" i="72" s="1"/>
  <c r="G20" i="72" s="1"/>
  <c r="F128" i="72"/>
  <c r="F21" i="72" s="1"/>
  <c r="G21" i="72" s="1"/>
  <c r="F72" i="72"/>
  <c r="G72" i="72" s="1"/>
  <c r="G147" i="72" l="1"/>
  <c r="G105" i="72"/>
  <c r="G128" i="72"/>
  <c r="F19" i="72"/>
  <c r="G19" i="72" s="1"/>
  <c r="F23" i="72" l="1"/>
  <c r="G23" i="72" s="1"/>
  <c r="F24" i="72" l="1"/>
  <c r="G24" i="72" s="1"/>
  <c r="F25" i="72" l="1"/>
  <c r="C23" i="89" s="1"/>
  <c r="C27" i="89" s="1"/>
  <c r="C28" i="89" s="1"/>
  <c r="C29" i="89" s="1"/>
  <c r="G25" i="72" l="1"/>
  <c r="F26" i="72"/>
  <c r="G26" i="72" s="1"/>
  <c r="F27" i="72" l="1"/>
  <c r="G27" i="72" s="1"/>
</calcChain>
</file>

<file path=xl/sharedStrings.xml><?xml version="1.0" encoding="utf-8"?>
<sst xmlns="http://schemas.openxmlformats.org/spreadsheetml/2006/main" count="1188" uniqueCount="302">
  <si>
    <t>5.</t>
  </si>
  <si>
    <t>6.</t>
  </si>
  <si>
    <r>
      <t>m</t>
    </r>
    <r>
      <rPr>
        <vertAlign val="superscript"/>
        <sz val="10"/>
        <rFont val="Arial"/>
        <family val="2"/>
      </rPr>
      <t>3</t>
    </r>
  </si>
  <si>
    <t>Betoniranje podlitja jaška in pete z betonom C8/10.</t>
  </si>
  <si>
    <t>3.7</t>
  </si>
  <si>
    <t>4.9</t>
  </si>
  <si>
    <t>4.10</t>
  </si>
  <si>
    <t>Zakoličba trase kanalizacije z niveliranjem.</t>
  </si>
  <si>
    <t xml:space="preserve">Naprava gradbenih profilov iz količkov z zavarovanjem in meritvami.   </t>
  </si>
  <si>
    <t>Snemanje kanalizacije s kamero.</t>
  </si>
  <si>
    <t>Projektantski nadzor.</t>
  </si>
  <si>
    <t>Planiranje dna rova kanalizacije in dna jaškov s točnostjo +/-3 cm.</t>
  </si>
  <si>
    <t>Izdelava posteljice in zasip kanalizacijskih cevi  s peščenim materialom 0/4 mm ter ročnim komprimiranje v plasteh po 15 cm do višine 30 cm nad temenom  cevi.</t>
  </si>
  <si>
    <t xml:space="preserve">Humusiranje z izkopano humusno zemljo iz gradbišča. </t>
  </si>
  <si>
    <t>Planiranje in zatravitev zelenic z mešanico travnega semena.</t>
  </si>
  <si>
    <t>Fino planiranje in valjanjem tamponskih površin pred asfaltiranjem, komplet s komprimiranjem.</t>
  </si>
  <si>
    <t>Zasip kanalizacijskih cevi in revizijskih jaškov z drobljencem 0/32, ter komprimiranje  v plasteh po 20 cm, do zbitosti 98% SPP.</t>
  </si>
  <si>
    <t>PREDDELA</t>
  </si>
  <si>
    <t>ur</t>
  </si>
  <si>
    <t>m</t>
  </si>
  <si>
    <t>ZEMELJSKA DELA</t>
  </si>
  <si>
    <t>1.</t>
  </si>
  <si>
    <t>2.</t>
  </si>
  <si>
    <t>3.</t>
  </si>
  <si>
    <t>4.</t>
  </si>
  <si>
    <t>SKUPAJ:</t>
  </si>
  <si>
    <t>kos</t>
  </si>
  <si>
    <t>PREDDELA SKUPAJ:</t>
  </si>
  <si>
    <t xml:space="preserve">ZEMELJSKA DELA SKUPAJ: </t>
  </si>
  <si>
    <t>OSTALA DELA</t>
  </si>
  <si>
    <t>OSTALA DELA SKUPAJ:</t>
  </si>
  <si>
    <t>Zap.št.</t>
  </si>
  <si>
    <t>Opis del</t>
  </si>
  <si>
    <t>Količina</t>
  </si>
  <si>
    <t>Enota</t>
  </si>
  <si>
    <t>Cena/enoto</t>
  </si>
  <si>
    <t>Znesek</t>
  </si>
  <si>
    <t>4.1</t>
  </si>
  <si>
    <t>4.3</t>
  </si>
  <si>
    <t>4.4</t>
  </si>
  <si>
    <t>4.5</t>
  </si>
  <si>
    <t>3.1</t>
  </si>
  <si>
    <t>3.2</t>
  </si>
  <si>
    <t>3.3</t>
  </si>
  <si>
    <t>3.4</t>
  </si>
  <si>
    <t>2.1</t>
  </si>
  <si>
    <t>2.2</t>
  </si>
  <si>
    <t>2.3</t>
  </si>
  <si>
    <t>2.4</t>
  </si>
  <si>
    <t>2.5</t>
  </si>
  <si>
    <t>2.6</t>
  </si>
  <si>
    <t>2.7</t>
  </si>
  <si>
    <t>2.8</t>
  </si>
  <si>
    <t>2.9</t>
  </si>
  <si>
    <t>2.10</t>
  </si>
  <si>
    <t>2.11</t>
  </si>
  <si>
    <t>2.12</t>
  </si>
  <si>
    <t>MONTAŽNA IN BETONSKA DELA</t>
  </si>
  <si>
    <t>MONTAŽNA IN BETONSKA DELA SKUPAJ:</t>
  </si>
  <si>
    <t>3.5</t>
  </si>
  <si>
    <t>4.6</t>
  </si>
  <si>
    <t>1.1</t>
  </si>
  <si>
    <t>1.2</t>
  </si>
  <si>
    <t>1.3</t>
  </si>
  <si>
    <t>1.4</t>
  </si>
  <si>
    <t>1.5</t>
  </si>
  <si>
    <t>1.6</t>
  </si>
  <si>
    <t>1.7</t>
  </si>
  <si>
    <t>3.6</t>
  </si>
  <si>
    <t>3.8</t>
  </si>
  <si>
    <t>3.11</t>
  </si>
  <si>
    <t>2.13</t>
  </si>
  <si>
    <t>4.7</t>
  </si>
  <si>
    <t>4.8</t>
  </si>
  <si>
    <t>R E K A P I T U L A C I J A</t>
  </si>
  <si>
    <t>Izdelava projekta izvedenih del - PID (3-izvodi).</t>
  </si>
  <si>
    <t>Strojni izkop jarkov za kanalizacijo v zemljini III. in IV. ktg., globine do 2 m, naklon brežin 60°, z odmetom ob trasi kanalizacije.</t>
  </si>
  <si>
    <t>Dodatni strojni izkop za revizijske jaske v zemljini III. in IV. ktg., naklon brežin 60°, z odmetom ob trasi kanalizacije.</t>
  </si>
  <si>
    <t>Strojni zasip kanalizacijske cevi  z materialom od izkopa ter komprimiranjem v plasteh po 20 cm.</t>
  </si>
  <si>
    <r>
      <t>m</t>
    </r>
    <r>
      <rPr>
        <vertAlign val="superscript"/>
        <sz val="10"/>
        <rFont val="Arial"/>
        <family val="2"/>
        <charset val="238"/>
      </rPr>
      <t>3</t>
    </r>
  </si>
  <si>
    <r>
      <t>m</t>
    </r>
    <r>
      <rPr>
        <vertAlign val="superscript"/>
        <sz val="10"/>
        <rFont val="Arial"/>
        <family val="2"/>
        <charset val="238"/>
      </rPr>
      <t>2</t>
    </r>
  </si>
  <si>
    <t>Strojni izkop humusa ob trasi kanalizacije v sloju debeline 20 cm z odmetom v dosegu ročice.</t>
  </si>
  <si>
    <t>Ročni izkop zemljine III. in IV. ktg., globine do 2 m na križanjih z obst. komunalnimi napravami z odmetom na rob gradbene jame.</t>
  </si>
  <si>
    <t>5.10</t>
  </si>
  <si>
    <t>3.9</t>
  </si>
  <si>
    <t>3.10</t>
  </si>
  <si>
    <t>3.12</t>
  </si>
  <si>
    <t>3.13</t>
  </si>
  <si>
    <t>4.2</t>
  </si>
  <si>
    <t>TESARSKA DELA</t>
  </si>
  <si>
    <t>Dobava, montaža in demontaža delovnega odra.</t>
  </si>
  <si>
    <t>ŽELEZOKRIVSKA IN BETONERSKA DELA</t>
  </si>
  <si>
    <t xml:space="preserve">TESARSKA DELA SKUPAJ: </t>
  </si>
  <si>
    <t xml:space="preserve">ŽELEZOKRIVSKA IN BETONERSKA DELA SKUPAJ: </t>
  </si>
  <si>
    <t>Dobava, oblikovanje in vgradnja mrežne armature MA 500/560.</t>
  </si>
  <si>
    <r>
      <t xml:space="preserve">Dobava, dodatno oblikovanje in vgradnja rebraste armature RA 400/500 do </t>
    </r>
    <r>
      <rPr>
        <sz val="10"/>
        <rFont val="GreekC"/>
        <charset val="238"/>
      </rPr>
      <t>F</t>
    </r>
    <r>
      <rPr>
        <sz val="10"/>
        <rFont val="Arial"/>
        <family val="2"/>
        <charset val="238"/>
      </rPr>
      <t>12 mm.</t>
    </r>
  </si>
  <si>
    <r>
      <t xml:space="preserve">Dobava, dodatno oblikovanje in vgradnja rebraste armature RA 400/500 nad </t>
    </r>
    <r>
      <rPr>
        <sz val="10"/>
        <rFont val="GreekC"/>
        <charset val="238"/>
      </rPr>
      <t>F</t>
    </r>
    <r>
      <rPr>
        <sz val="10"/>
        <rFont val="Arial"/>
        <family val="2"/>
        <charset val="238"/>
      </rPr>
      <t>12 mm.</t>
    </r>
  </si>
  <si>
    <t>kg</t>
  </si>
  <si>
    <t>MONTAŽNA DELA</t>
  </si>
  <si>
    <t>MONTAŽNA DELA SKUPAJ:</t>
  </si>
  <si>
    <t>5.1</t>
  </si>
  <si>
    <t>5.2</t>
  </si>
  <si>
    <t>5.3</t>
  </si>
  <si>
    <t>5.4</t>
  </si>
  <si>
    <t>5.5</t>
  </si>
  <si>
    <t>6.1</t>
  </si>
  <si>
    <t>6.2</t>
  </si>
  <si>
    <t>6.3</t>
  </si>
  <si>
    <t>6.4</t>
  </si>
  <si>
    <t>5.6</t>
  </si>
  <si>
    <t>5.7</t>
  </si>
  <si>
    <t>5.8</t>
  </si>
  <si>
    <t>5.9</t>
  </si>
  <si>
    <r>
      <t>m</t>
    </r>
    <r>
      <rPr>
        <vertAlign val="superscript"/>
        <sz val="10"/>
        <rFont val="Arial"/>
        <family val="2"/>
      </rPr>
      <t>2</t>
    </r>
  </si>
  <si>
    <t>Tlačni preizkus tesnosti kanalizacije, izveden z zrakom ali z vodo, po standardu SIST EN 1610 z izdanim potrdilom.</t>
  </si>
  <si>
    <t>Dobava in montaža prefabriciranih revizijskih jaškov iz centrifugiranih poliestrskih cevi tip SN10000, po standardu SIST EN 14364, z notranjim zaščitnim slojem iz čistega poliestra debeline 1mm, dimenzije DN1000 globine 1.50 do 1.75 m, brez nastavka za priključne cevi.</t>
  </si>
  <si>
    <t>Izdelava nevezane nosilne plasti voziščne konstrukcije, iz plasti mešanice enakomerno zrnatega drobljenca 0/32 iz kamnine, v debelini 30 cm, komplet s planiranjem in valjanjem planuma s točnostjo +/-2cm 
OPOMBA: 
- Zmrzlinsko odporen kamniti material z atestom.
- Utrjevanjem do potrebne zbitosti EV2 min 80 MPa. 
- Opravljene meritve zbitosti</t>
  </si>
  <si>
    <t>Upravljavski nadzor.</t>
  </si>
  <si>
    <t>Dobava in polaganje polipropilenskih fazonskih kosov (standard EN 1852 oz. ONR 20512) tip ≥SN 12kN/m2 (kot npr. Rehau Awadukt HPP oz. Pipelife Master) na peščeno posteljico debeline 10+DN/10 cm.</t>
  </si>
  <si>
    <t>5.11</t>
  </si>
  <si>
    <t>Izdelava katastra komunalnih naprav ( vse meteorne in fekalne kanalizacije s priključki - vnos v kataster podzemnih komunalnih naprav upravljavca, priprava podatkov po navodilih upravljavca  (4 izvodi + podatki v digitalni obliki).</t>
  </si>
  <si>
    <t>DDV 22%</t>
  </si>
  <si>
    <t>Dobava in montaža kanalizacijskih cevi DN500, iz armiranega centrifugiranega poliestra GRP SN 10.000 N/m2 nazivnega tlaka PN 1bar, po standardu ISO 10467, ISO 10639, SIST EN 14364, SIST EN 1796. Cev, dolžine 6 m, ima na eni strani montirano spojko iz poliestra z EPDM tesnilom. Notranji zaščitni sloj cevi iz čistega poliestra, brez polnila in ojačitve, mora imeti minimalno debelino 1,0 mm s ciljem doseganja tesnosti, kemijske in abrazijske obstojnosti in odpornosti na obrus pri visokotlačnem čiščenju.</t>
  </si>
  <si>
    <t>Dobava in montaža ventiliranih LŽ pokrovov DN600 z zaklepom, nosilnosti D 400, duktilna litina ISO 1083, komplet z izdelavo AB venca. Konstrukcija pokrova: tečaj max. odpiranje 130°, vzmeten zaklep, EPDM tesnilo.</t>
  </si>
  <si>
    <t>Dobava in montaža ventiliranih LŽ pokrovov DN600 z zaklepom, nosilnosti D 250, duktilna litina ISO 1083, komplet z izdelavo AB venca. Konstrukcija pokrova: tečaj max. odpiranje 130°, vzmeten zaklep, EPDM tesnilo.</t>
  </si>
  <si>
    <t>Izdelava zaščite iz PVC cevi na križanju z elektriko in telefonom po detajlu.</t>
  </si>
  <si>
    <t xml:space="preserve">Dobava in montaža debelostenskih enoslojnih PVC fazonskih kosov na peščeno posteljico debeline 10+DN/10 cm. </t>
  </si>
  <si>
    <t>DN200; lok 45°</t>
  </si>
  <si>
    <t>5.12</t>
  </si>
  <si>
    <t>Dodatni strojni izkop za podporni zid v zemljini III. in IV. ktg., naklon brežin 60°, z odmetom ob rob gradbene jame.</t>
  </si>
  <si>
    <t>Strojni zasip podpornega zida  z materialom od izkopa ter komprimiranjem v plasteh po 20 cm.</t>
  </si>
  <si>
    <t>Splošne zahteve</t>
  </si>
  <si>
    <t>CEVI NL</t>
  </si>
  <si>
    <t>Cevi morajo biti izdelane na obojko v skladu z EN 545:2010 (na STANDARDNI spoj). Zaščita izvedena: na zunanji strani mora biti aktivna galvanska zaščita, ki omogoča vgradnjo cevi tudi v agresivno zemljo ( z zlitino Zn + Al debeline 400 g/m2 v razmerju 85% Zn in 15% Al ) in epoksi premazom, na notranji strani pa s cementno  oblogo. Cevi morajo biti imeti siderni spoj, ki mora prenesti najmanj 16 bar. Obojčno tesnilo oz. cel spoj mora biti preiskušen skupaj s cevjo (certifikat).</t>
  </si>
  <si>
    <t>FAZONSKI KOSI</t>
  </si>
  <si>
    <t xml:space="preserve">Fazonski kosi morajo biti izdelani iz duktilne litine GGG 400 v skladu z EN 545:2010, z zunanjo in notranjo epoksi zaščito min. debeline 70 mikronov po postopku kataforeze oz. min debeline 250 mikronov po klasičnem postopku v skladu z EN 14901.  
</t>
  </si>
  <si>
    <t xml:space="preserve">Fazonski kosi morajo biti opremljeni z odgovarjajočimi tesnili v skladu z EN 681-1. </t>
  </si>
  <si>
    <t>Obojčni kosi z varovanim spojem so opremljeni z ustreznim varovanim tesnilom (Vi tesnilo). Obojčno tesnilo oz. cel spoj mora biti preiskušen skupaj s fazonom (certifikat).</t>
  </si>
  <si>
    <t>EV ZASUNI</t>
  </si>
  <si>
    <t>EV zasuni morajo biti izdelani iz litine GGG400, z epoxy zaščito minimalne debeline 250 mikronov. Klin zasuna je zaščiten z EPDM elastomerno gumo. Vreteno zasuna je izdelano iz nerjavečega jekla. Tesnenje na vretenu je izvedeno z dvema "O" tesniloma iz NBR. Na obeh straneh klina sta teflonska vodila. Spoj telesa in pokrova mora biti izveden brez vijakov in zagozd. Ustrezati morajo standardu EN 1074 in ISO 7259.  PN16.</t>
  </si>
  <si>
    <t>CESTNA KAPA TELESKOPSKA</t>
  </si>
  <si>
    <t>Kapa mora biti izdelana iz litine GG 250. Cesta kapa mora imeti samozaporni element. Podobno kot proizvajalec npr. Saint-Gobain PAM.</t>
  </si>
  <si>
    <t xml:space="preserve">VIJAČNI IN TESNILNI  MATERIAL </t>
  </si>
  <si>
    <r>
      <t xml:space="preserve">Vijaki z matico morajo biti izdelani po EN ISO 7091, EN ISO 4016 v pocinkani izvedbi natezne trdnosti min. 5.8.  
Prirobnična tesnila morajo biti iz EPDM gume, ki ustreza uporabi v stiku s pitno vodo. Prirobnična tesnila imajo vgrajen nosilni kovinski obroč in so profilirane oblike (na notranjem premeru ojačitev okrogle oblike). 
</t>
    </r>
    <r>
      <rPr>
        <b/>
        <sz val="9"/>
        <rFont val="Arial"/>
        <family val="2"/>
        <charset val="238"/>
      </rPr>
      <t>Obojčna tesnila morajo biti enaka, kot so ponujena za cevi in fazone.</t>
    </r>
  </si>
  <si>
    <t>Dobava in vgrajevanje cevi za vodovod DN80 iz duktilnih litoželeznih cevi C40 zaščitenih proti koroziji, na peščeno posteljico debeline 10+DN/10 cm, komplet s spojnim materialom.</t>
  </si>
  <si>
    <t>Dobava in montaža vodovodnih fazonskih kosov</t>
  </si>
  <si>
    <t>EU-KOS DN80</t>
  </si>
  <si>
    <t>VGRADNA GARNITURA ZA EV ZASUNE</t>
  </si>
  <si>
    <t>Geomehanski nadzor.</t>
  </si>
  <si>
    <t>NEPREDVIDENA DELA (10%)</t>
  </si>
  <si>
    <t>SKUPAJ Z NEPREDVIDENIMI DELI:</t>
  </si>
  <si>
    <t>KANALIZACIJA MK1</t>
  </si>
  <si>
    <t>Zakoličba obstoječih komunalnih naprav (križanja in približevanja) in označitev - elektrika in fekalna kanalizacija.</t>
  </si>
  <si>
    <t>Dobava in montaža kanalizacijskih cevi DN700, iz armiranega centrifugiranega poliestra GRP SN 10.000 N/m2 nazivnega tlaka PN 1bar, po standardu ISO 10467, ISO 10639, SIST EN 14364, SIST EN 1796. Cev, dolžine 6 m, ima na eni strani montirano spojko iz poliestra z EPDM tesnilom. Notranji zaščitni sloj cevi iz čistega poliestra, brez polnila in ojačitve, mora imeti minimalno debelino 1,0 mm s ciljem doseganja tesnosti, kemijske in abrazijske obstojnosti in odpornosti na obrus pri visokotlačnem čiščenju.</t>
  </si>
  <si>
    <t>Dobava in montaža prefabriciranih revizijskih jaškov iz centrifugiranih poliestrskih cevi tip SN10000, po standardu SIST EN 14364, z notranjim zaščitnim slojem iz čistega poliestra debeline 1mm, dimenzije DN1200 globine 2.00 do 2.25 m, brez nastavka za priključne cevi.</t>
  </si>
  <si>
    <t>Dobava in montaža centrifugiranih poliestrskih dotočnih in iztočnih priključnih cevi tip SN10000, po standardu SIST EN 14364, z notranjim zaščitnim slojem iz čistega poliestra debeline 1mm, dimenzije DN700.</t>
  </si>
  <si>
    <t>Izdelava tipske betonske poševne izpustne glave DN500.</t>
  </si>
  <si>
    <t>Izdelava tipske betonske poševne izpustne glave DN700.</t>
  </si>
  <si>
    <t>Zavarovanje brežin reke z lomljencem debeline d=80 cm, vključno z dobavo materiala, stiki zapolnjeni z zagljenjeno zemljino.</t>
  </si>
  <si>
    <t>Zavarovanje prometa med gradnjo, pridobitev dovoljenja za cestno zaporo, z ureditvijo prometnega režima v času gradnje (obvestilo, zavarovanje gradbene jame in gradbišča. Postavitev prometne signalizacije, postavitev zaščitne ograje, premostitvenih objektov za pešce in ostali promet). Po končanih delih odstraniti prometno signalizacijo in vzpostaviti prometni režim v prvotno stanje.</t>
  </si>
  <si>
    <t>Rezanje asfalta debeline 8 cm, za kanalizacijo.</t>
  </si>
  <si>
    <t>Rezkanje asfalta za kanalizacijo v sloju debeline 8 cm z odvozom na ustrezno deponijo.</t>
  </si>
  <si>
    <t>Strojni posek grmovja in dreves z debli premera do 10 cm s spravilom in sežigom.</t>
  </si>
  <si>
    <t>Izdelava nosilne plasti bituminizirane zmesi AC 22 base B 50/70 A3 v debelini 5 cm.</t>
  </si>
  <si>
    <t>Izdelava obrabne in zaporne plasti bituminizirane zmesi AC 8 surf B 50/70 A3 v debelini 3 cm.</t>
  </si>
  <si>
    <t>Nadzor gradbenih del v bližini podzemnih elektroenergetskih naprav s strani nadzorne službe Gorica.</t>
  </si>
  <si>
    <t>Strojni izkop jarkov za kanalizacijo v zemljini III. in IV. ktg., globine do 2 m, naklon brežin 60°, z nakladanjem in odvozom na ustrezno deponijo.</t>
  </si>
  <si>
    <t>Dodatni strojni izkop za revizijske jaske v zemljini III. in IV. ktg., naklon brežin 60°, z nakladanjem in odvozom na ustrezno deponijo.</t>
  </si>
  <si>
    <t>Strojni izkop jarkov za kanalizacijo v zemljini III. in IV. ktg., globine do 4 m, naklon brežin 60°, z nakladanjem in odvozom na ustrezno deponijo.</t>
  </si>
  <si>
    <t>KANALIZACIJA MK3</t>
  </si>
  <si>
    <t xml:space="preserve">Strojni posek in odstranitev dreves z deblom premera 10 do 30 cm in sežigom vej.  </t>
  </si>
  <si>
    <t xml:space="preserve">Dobava in polaganje debelostenskih enoslojnih PVC kanalizacijskih cevi tip SN8 DN200 na peščeno posteljico debeline 10+DN/10 cm. </t>
  </si>
  <si>
    <t>Dobava in montaža centrifugiranih poliestrskih dotočnih in iztočnih priključnih cevi tip SN10000, po standardu SIST EN 14364, z notranjim zaščitnim slojem iz čistega poliestra debeline 1mm, dimenzije DN200.</t>
  </si>
  <si>
    <t>Vrtanje betonske cevi ter izdelava PVC "slepega" priključka z gumijastim tesnilom DN250.</t>
  </si>
  <si>
    <t>Dobava in montaža centrifugiranih poliestrskih dotočnih in iztočnih priključnih cevi tip SN10000, po standardu SIST EN 14364, z notranjim zaščitnim slojem iz čistega poliestra debeline 1mm, dimenzije DN500.</t>
  </si>
  <si>
    <t>Dobava in montaža dodatne dotočne priključne cevi iz PVC DN250.</t>
  </si>
  <si>
    <t>Zakoličba obstoječih komunalnih naprav (križanja in približevanja) in označitev - meteorna in fekalna kanalizacija.</t>
  </si>
  <si>
    <t>Dobava in montaža centrifugiranih poliestrskih fazonskih kosov tip SN10000, po standardu SIST EN 14364, z notranjim zaščitnim slojem iz čistega poliestra debeline 1mm.</t>
  </si>
  <si>
    <t>DN500; lok 30°</t>
  </si>
  <si>
    <t>Dobava in montaža peskolovov iz betonskih cevi DN600 globine 2.00 m, nastavki za PVC cevi  in LTŽ okroglo kanalsko rešetko DN600, nosilnosti 250 kN.</t>
  </si>
  <si>
    <t>DN250; ČEP</t>
  </si>
  <si>
    <t>DN200; DRSNA SPOJKA</t>
  </si>
  <si>
    <t>Izdelava tipske betonske poševne izpustne glave DN400.</t>
  </si>
  <si>
    <t>FF-KOS DN200, L=600mm</t>
  </si>
  <si>
    <r>
      <t>FFK-KOS 22.5</t>
    </r>
    <r>
      <rPr>
        <vertAlign val="superscript"/>
        <sz val="10"/>
        <rFont val="Arial"/>
        <family val="2"/>
      </rPr>
      <t xml:space="preserve">0 </t>
    </r>
    <r>
      <rPr>
        <sz val="10"/>
        <rFont val="Arial"/>
        <family val="2"/>
      </rPr>
      <t>DN200</t>
    </r>
  </si>
  <si>
    <t>EU-KOS DN200</t>
  </si>
  <si>
    <r>
      <t>FFK-KOS 22.5</t>
    </r>
    <r>
      <rPr>
        <vertAlign val="superscript"/>
        <sz val="10"/>
        <rFont val="Arial"/>
        <family val="2"/>
      </rPr>
      <t xml:space="preserve">0 </t>
    </r>
    <r>
      <rPr>
        <sz val="10"/>
        <rFont val="Arial"/>
        <family val="2"/>
      </rPr>
      <t>DN80</t>
    </r>
  </si>
  <si>
    <t>FF-KOS DN80, L=1000mm</t>
  </si>
  <si>
    <t>MONTAŽNO DEMONTAŽNI KOSI</t>
  </si>
  <si>
    <t xml:space="preserve">Montažno - demontažni kosi morajo biti izdelani iz duktilne litine GGG400, z Epoxy zaščito minimalne debeline 250 mikronov, s stojnimi vijaki in maticami za regulacijo, s koničnim tesnenjem. Vse v skladu z ISO 2531.   </t>
  </si>
  <si>
    <t>Dobava in vgrajevanje cevi za vodovod DN200 iz duktilnih litoželeznih cevi C40 zaščitenih proti koroziji, na peščeno posteljico debeline 10+DN/10 cm, komplet s spojnim materialom.</t>
  </si>
  <si>
    <t>Dobava in vgrajevanje cevi za vodovod DN250 iz duktilnih litoželeznih cevi C40 zaščitenih proti koroziji, na peščeno posteljico debeline 10+DN/10 cm, komplet s spojnim materialom.</t>
  </si>
  <si>
    <t>FF-KOS DN250, L=700mm</t>
  </si>
  <si>
    <t>EU-KOS DN250</t>
  </si>
  <si>
    <t>F-KOS DN250, L=1000mm</t>
  </si>
  <si>
    <r>
      <t>FFK-KOS 22.5</t>
    </r>
    <r>
      <rPr>
        <vertAlign val="superscript"/>
        <sz val="10"/>
        <rFont val="Arial"/>
        <family val="2"/>
      </rPr>
      <t xml:space="preserve">0 </t>
    </r>
    <r>
      <rPr>
        <sz val="10"/>
        <rFont val="Arial"/>
        <family val="2"/>
      </rPr>
      <t>DN250</t>
    </r>
  </si>
  <si>
    <r>
      <t>FFK-KOS 45</t>
    </r>
    <r>
      <rPr>
        <vertAlign val="superscript"/>
        <sz val="10"/>
        <rFont val="Arial"/>
        <family val="2"/>
      </rPr>
      <t xml:space="preserve">0 </t>
    </r>
    <r>
      <rPr>
        <sz val="10"/>
        <rFont val="Arial"/>
        <family val="2"/>
      </rPr>
      <t>DN250</t>
    </r>
  </si>
  <si>
    <t>F-KOS DN400, L=500mm</t>
  </si>
  <si>
    <t>FF-KOS DN400, L=300mm</t>
  </si>
  <si>
    <t>NOŽASTI ZASUN DN400</t>
  </si>
  <si>
    <t>FF-KOS DN400, L=700mm</t>
  </si>
  <si>
    <t>EU-KOS DN400</t>
  </si>
  <si>
    <t>FF-KOS DN400, L=4600mm</t>
  </si>
  <si>
    <t>ŽABJI POKROV S PRIROBNICO DN400</t>
  </si>
  <si>
    <t>Dobava in vgraditev betona C25/30, v AB venec.</t>
  </si>
  <si>
    <t>Dobava in vgraditev betona C25/30, deb. 40 cm v temelje  podpornega zida iztočne glave.</t>
  </si>
  <si>
    <t>Dobava in vgraditev betona C25/30, deb. 25 cm v stene podpornega zida iztočne glave.</t>
  </si>
  <si>
    <t>Dobava, montaža in demontaža enostranskega opaža podpornega zida iztočne glave.</t>
  </si>
  <si>
    <t>Dobava, montaža in demontaža dvostranskega opaža podpornega zida iztočne glave.</t>
  </si>
  <si>
    <t>Dobava, montaža in demontaža enostranskega opaža AB venca.</t>
  </si>
  <si>
    <t xml:space="preserve">Rušenje armiranobetonskega venca nad kamnito zložbo, komplet z nakladanjem in odvozom na ustrezno deponijo.       </t>
  </si>
  <si>
    <t xml:space="preserve">Strojni izkop obstoječe kamnite zložbe, z odlaganjem na območju gradbišča, za kasnejšo uporabo. </t>
  </si>
  <si>
    <t xml:space="preserve">Dodatni strojni izkop za podporni zid v zemljini III. in IV. ktg., naklon brežin 60°, z nakladanjem in odvozom na ustrezno deponijo.       </t>
  </si>
  <si>
    <t>PROTIPOPLAVNI ZID NA ODSEKU 1 - 11</t>
  </si>
  <si>
    <t>Zakoličba z višinsko navezavo.</t>
  </si>
  <si>
    <t>Dobava in vgraditev jeklene zagatne stene (np.:Larssen 604 n), komplet z dovozom, manipulacijo na gradbišču in zabijanjem z vibracijskim zabijalom.</t>
  </si>
  <si>
    <t>Izdelava dvostranskega podprtega opaža zida višine do 90 cm,  komplet z prevozom na gradbišče, opaževanjem, razopaževanjem, čiščenjem opaža in odvozom z gradbišča, ter z vsemi pomožnimi deli, premiki in prevozi.</t>
  </si>
  <si>
    <t>Dobava in vgraditev podložnega betona C12/15 debeline 10 cm.</t>
  </si>
  <si>
    <t xml:space="preserve">Rušenje kamnitega zidu "v suho", komplet z nakladanjem in odvozom ruševin na ustrezno odlagališče.         </t>
  </si>
  <si>
    <t>Dobava  letvic iz lesa ali umetne mase s stranicami 30 x 30 mm, vgradnja v opaž (pred betoniranjem za izvedbo posnetih robov), ter kasnejša odstranitev pri razopaževanju.</t>
  </si>
  <si>
    <t>Izdelava podprtega opaža za ravne pasovne temelje višine do 50 cm,  komplet z prevozom na gradbišče, opaževanjem, razopaževanjem, čiščenjem opaža in odvozom z gradbišča, ter z vsemi pomožnimi deli, premiki in prevozi.</t>
  </si>
  <si>
    <t>ZIDARSKA DELA</t>
  </si>
  <si>
    <t>ZIDARSKA DELA SKUPAJ:</t>
  </si>
  <si>
    <t>DN300; DRSNA SPOJKA</t>
  </si>
  <si>
    <t>DN500; DRSNA SPOJKA</t>
  </si>
  <si>
    <t>Dobava in polaganje polipropilenske kanalizacijske cevi (standard EN 1852 oz.             ONR 20512) tip ≥SN 12kN/m2 (kot npr. Rehau Awadukt HPP oz. Pipelife Master) DN300 za nastavke za priklop na peščeno posteljico debeline 10+DN/10 cm.</t>
  </si>
  <si>
    <t>Dobava in polaganje polipropilenske kanalizacijske cevi (standard EN 1852 oz.             ONR 20512) tip ≥SN 12kN/m2 (kot npr. Rehau Awadukt HPP oz. Pipelife Master) DN500 za nastavke za priklop na peščeno posteljico debeline 10+DN/10 cm.</t>
  </si>
  <si>
    <t>Rušenje obstoječe kanalizacije iz PVC, betonskih in azbestcementnih cevi  fi do 100 cm, komplet  z nakladanjem in odvozom na ustrezno odlagališče.</t>
  </si>
  <si>
    <t>Rezanje obstoječe PP kanalizacijske cevi.</t>
  </si>
  <si>
    <t>Rezanje zagatne stene za izdelavo prehoda kanalizacijske cevi DN300.</t>
  </si>
  <si>
    <t>Rezanje zagatne stene za izdelavo prehoda kanalizacijske cevi DN500.</t>
  </si>
  <si>
    <t>Rezanje zagatne stene za izdelavo prehoda kanalizacijske cevi DN700.</t>
  </si>
  <si>
    <t>Strojni izkop za protipoplavni zid v zemljini III. in IV. ktg., globine do 2 m, naklon brežin 60°, z nakladanjem in odvozom na začasno deponijo.</t>
  </si>
  <si>
    <t>Strojni zasip protipoplavnega zida z materialom od izkopa ter komprimiranjem v plasteh po 20 cm, skupaj z dovozom iz začasnega odlagališča.</t>
  </si>
  <si>
    <t>Strojni izkop humusa ob trasi protipoplavnega zida v sloju debeline 20 cm z odmetom v dosegu ročice.</t>
  </si>
  <si>
    <t>Strojni izkop za protipoplavni zid v zemljini III. in IV. ktg., globine do 2 m, naklon brežin 60°, z nakladanjem in odvozom na ustrezno deponijo.</t>
  </si>
  <si>
    <t>Dobava in vgraditev vodotesnega betona C25/30 v pasovne temelje protipoplavnega zida.</t>
  </si>
  <si>
    <t>Dobava in vgraditev vodotesnega betona C25/30 v stene protipoplavnega zida.</t>
  </si>
  <si>
    <t>Zavarovanje brežine reke Vipave s strojnim vtiskanjem lomljenca debeline d=80-120 cm, vključno z dobavo materiala.</t>
  </si>
  <si>
    <t>Strojni izkop za protipoplavni zid v zemljini III. in IV. ktg., globine do 2 m, naklon brežin 60°, z odmetom ob trasi kanalizacije.</t>
  </si>
  <si>
    <t>Strojni zasip protipoplavnega zida z materialom od izkopa ter komprimiranjem v plasteh po 20 cm.</t>
  </si>
  <si>
    <t>PRIPRAVLJALNA DELA</t>
  </si>
  <si>
    <t xml:space="preserve"> PRIPRAVLJALNA DELA</t>
  </si>
  <si>
    <t>PRIPRAVLJALNA DELA SKUPAJ:</t>
  </si>
  <si>
    <t xml:space="preserve">Izdelava varnostnega načrta za gradbišče pri pooblaščenem izvajalcu, ki mora biti izveden pred pričetkom prijave del.  </t>
  </si>
  <si>
    <t>Izdelava katastra komunalnih naprav ( za vse vgrajene komunalne vode s priključki - vnos v kataster podzemnih komunalnih naprav upravljavca, priprava podatkov po navodilih upravljavca  (3 izvodi + podatki v digitalni obliki).</t>
  </si>
  <si>
    <t>PROTIPOPLAVNI ZID, ODSEK 1-11</t>
  </si>
  <si>
    <t xml:space="preserve"> DRUGE STORITVE</t>
  </si>
  <si>
    <t>DRUGE STORITVE SKUPAJ:</t>
  </si>
  <si>
    <t>PROTIPOPLAVNI ZID, ODSEK 11-21</t>
  </si>
  <si>
    <t>PROTIPOPLAVNI ZID, ODSEK 21-32</t>
  </si>
  <si>
    <t>7.</t>
  </si>
  <si>
    <t>8.</t>
  </si>
  <si>
    <t>DRUGE STORITVE</t>
  </si>
  <si>
    <t>Nadzor gradbenih del v bližini kanalizacije s strani upravljavca kanalizacije (ViK Nova Gorica).</t>
  </si>
  <si>
    <t>Zakoličba obstoječih komunalnih naprav (križanja in približevanja) in označitev na vsej trasi - kanalizacija, vodovod, elektrika, telefon (obračun po dejanskih stroških upravljalcev).</t>
  </si>
  <si>
    <t>Obbetoniranje cevi DN300 z betonom C25/30, na prehodu zagatne stene.</t>
  </si>
  <si>
    <t>Obbetoniranje cevi DN500 z betonom C25/30, na prehodu zagatne stene.</t>
  </si>
  <si>
    <t>Obbetoniranje cevi DN700 z betonom C25/30, na prehodu zagatne stene.</t>
  </si>
  <si>
    <t>PROTIPOPLAVNI ZID NA ODSEKU 21 - 32</t>
  </si>
  <si>
    <t>Rušenje obstoječe kanalizacije iz betonskih in azbestcementnih cevi  fi do 100 cm, komplet  z nakladanjem in odvozom na ustrezno odlagališče.</t>
  </si>
  <si>
    <t>Izdelava dvostranskega podprtega opaža zida višine do 200 cm,  komplet z prevozom na gradbišče, opaževanjem, razopaževanjem, čiščenjem opaža in odvozom z gradbišča, ter z vsemi pomožnimi deli, premiki in prevozi.</t>
  </si>
  <si>
    <t>Izdelava dvostranskega vezanega opaža zida višine do 300 cm,  komplet z prevozom na gradbišče, opaževanjem, razopaževanjem, čiščenjem opaža in odvozom z gradbišča, ter z vsemipomoižnimi deli, premiki in prevozi.</t>
  </si>
  <si>
    <t>Dobava in montaža mobilne stene iz aluminijaste zlitine (np.: EKO-SYSTEM flood walls), dimenzije lamel 100x200 mm, dolžine 3.0 m in višine 0.4 m, komplet s EPDM tesnili, kovinskimi sidrnimi ploščami, mobilnimi stebrički, utori za namestitev lamel, zaščitami utorov, sidri lamel ter vsem pomožnim materialom.</t>
  </si>
  <si>
    <t>Dobava in montaža mobilne stene iz aluminijaste zlitine (np.: EKO-SYSTEM flood walls), dimenzije lamel 100x200 mm, dolžine 3.0 m in višine 0.6 m, komplet s EPDM tesnili, kovinskimi sidrnimi ploščami, mobilnimi stebrički, utori za namestitev lamel, zaščitami utorov, sidri lamel ter vsem pomožnim materialom.</t>
  </si>
  <si>
    <t>Dobava in montaža mobilne stene iz aluminijaste zlitine (np.: EKO-SYSTEM flood walls), dimenzije lamel 100x200 mm, dolžine 3.0 m in višine 1.2 m, komplet s EPDM tesnili, kovinskimi sidrnimi ploščami, mobilnimi stebrički, utori za namestitev lamel, zaščitami utorov, sidri lamel ter vsem pomožnim materialom.</t>
  </si>
  <si>
    <t>Dobava in montaža mobilne stene iz aluminijaste zlitine (npr.: EKO-SYSTEM flood walls), dimenzije lamel 100x200 mm, dolžine 3.0 m in višine 0.8 m, komplet s EPDM tesnili, kovinskimi sidrnimi ploščami, mobilnimi stebrički, utori za namestitev lamel, zaščitami utorov, sidri lamel ter vsem pomožnim materialom.</t>
  </si>
  <si>
    <t>Rezanje zagatne stene za izdelavo prehoda kanalizacijske cevi DN400.</t>
  </si>
  <si>
    <t>Rezanje zagatne stene za izdelavo prehoda kanalizacijske cevi DN250.</t>
  </si>
  <si>
    <t>Rezanje zagatne stene za izdelavo prehoda kanalizacijske cevi DN200.</t>
  </si>
  <si>
    <t>Rezanje zagatne stene za izdelavo prehoda kanalizacijske cevi DN80.</t>
  </si>
  <si>
    <t>Obbetoniranje cevi DN80 z betonom C25/30, na prehodu zagatne stene.</t>
  </si>
  <si>
    <t>Obbetoniranje cevi DN250 z betonom C25/30, na prehodu zagatne stene.</t>
  </si>
  <si>
    <t>Obbetoniranje cevi DN200 z betonom C25/30, na prehodu zagatne stene.</t>
  </si>
  <si>
    <t>Obbetoniranje cevi DN400 z betonom C25/30, na prehodu zagatne stene.</t>
  </si>
  <si>
    <t>Dobava in vgraditev vodotesnega betona C25/30 v stene nadvišanja obstoječega zida.</t>
  </si>
  <si>
    <t>Izdelava dvostranskega podprtega opaža za nadvišanje obstoječega zida višine do 200 cm,  komplet z prevozom na gradbišče, opaževanjem, razopaževanjem, čiščenjem opaža in odvozom z gradbišča, ter z vsemi pomožnimi deli, premiki in prevozi.</t>
  </si>
  <si>
    <t>Dobava in vgradnja železniških tirnic L=6.00m.</t>
  </si>
  <si>
    <t>Zavarovanje brežin reke z lomljencem debeline d=80 cm, pridobljenega na območju urejanja.</t>
  </si>
  <si>
    <t xml:space="preserve">Črpanje vode med gradnjo z črpalko zmogljivosti 50 l/s.       </t>
  </si>
  <si>
    <t>Odstranitev panja s premerom 10 do 30 cm z odvozom na ustrezno deponijo.</t>
  </si>
  <si>
    <t>PROTIPOPLAVNI ZID NA ODSEKU 11 - 21</t>
  </si>
  <si>
    <t>Dobava in vgraditev jeklene zagatne stene (npr.:Larssen 604 n), komplet z dovozom, manipulacijo na gradbišču in zabijanjem z vibracijskim zabijalom.</t>
  </si>
  <si>
    <t>Izdelava podprtega opaža za ravne pasovne temelje višine do 100 cm,  komplet z prevozom na gradbišče, opaževanjem, razopaževanjem, čiščenjem opaža in odvozom z gradbišča, ter z vsemi pomožnimi deli, premiki in prevozi.</t>
  </si>
  <si>
    <t>Izdelava dvostranskega vezanega opaža zida višine do 650 cm,  komplet z prevozom na gradbišče, opaževanjem, razopaževanjem, čiščenjem opaža in odvozom z gradbišča, ter z vsemipomoižnimi deli, premiki in prevozi.</t>
  </si>
  <si>
    <t>Dletanje - štemanje krone lica obstoječega zida za boljše spajanje z novim betonom.</t>
  </si>
  <si>
    <t>Sidranje armaturnih palic RA12 L=60 cm v obstoječe betonske konstrukcije in kamne, z uvrtanjem lukenj fi16 dolžine 30 cm, in uporabo dvokomponentnih lepil, po navodilih proizvajalca.</t>
  </si>
  <si>
    <t>Izdelava dvostranskega vezanega opaža zida višine do 200 cm,  komplet z prevozom na gradbišče, opaževanjem, razopaževanjem, čiščenjem opaža in odvozom z gradbišča, ter z vsemi pomožnimi deli, premiki in prevozi.</t>
  </si>
  <si>
    <t>Izdelava enostranskega opaža delovnih stikov,  komplet z prevozom na gradbišče, opaževanjem, razopaževanjem, čiščenjem opaža in odvozom z gradbišča, vrtanji za prehod armature in tesnilne trakove ter z vsemi pomožnimi deli, premiki in prevozi.</t>
  </si>
  <si>
    <t>Dobava in vgraditev tesnilnih trakov delovnih stikov. Stikovanje, vgrajevanje in pritrjevanje trakov po navodilih izdelovalca z uporabo originalnih fazonskih kosov in originalnega pritrdilnega materiala izdelovalca.</t>
  </si>
  <si>
    <t>Planiranje dna gradbene jame v točnosti ±2 cm vključno z utrjevanjem pred izvajanjem temeljenja.</t>
  </si>
  <si>
    <t>DN500; lok 15°</t>
  </si>
  <si>
    <t>Dobava in montaža centrifugiranih poliestrskih dotočnih in iztočnih priključnih cevi tip SN10000, po standardu SIST EN 14364, z notranjim zaščitnim slojem iz čistega poliestra debeline 1mm, dimenzije DN300.</t>
  </si>
  <si>
    <t>3.14</t>
  </si>
  <si>
    <t>3.15</t>
  </si>
  <si>
    <t>IZTOČNI OBJEKT OB ČRPALIŠČU</t>
  </si>
  <si>
    <t>SKUPNA REKAPITULACIJA I.FAZA</t>
  </si>
  <si>
    <t>Dobava in montaža AB revizijskih jaškov iz baze, nastavkov in konusa, premera DN1000, globine do 2.50 m.</t>
  </si>
  <si>
    <t>UNIVERZALNA SPOJKA DN400</t>
  </si>
  <si>
    <t>X-KOS SN80</t>
  </si>
  <si>
    <t>X-KOS SN200</t>
  </si>
  <si>
    <t>X-KOS SN250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</si>
</sst>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00&quot;SIT&quot;_-;\-* #,##0.00&quot;SIT&quot;_-;_-* &quot;-&quot;??&quot;SIT&quot;_-;_-@_-"/>
    <numFmt numFmtId="165" formatCode="_-* #,##0.00_S_I_T_-;\-* #,##0.00_S_I_T_-;_-* &quot;-&quot;??_S_I_T_-;_-@_-"/>
    <numFmt numFmtId="166" formatCode="0.0"/>
    <numFmt numFmtId="167" formatCode="_ * #,##0.00_-\ &quot;SIT&quot;_ ;_ * #,##0.00\-\ &quot;SIT&quot;_ ;_ * &quot;-&quot;??_-\ &quot;SIT&quot;_ ;_ @_ "/>
    <numFmt numFmtId="168" formatCode="_ * #,##0.00_-\ _S_I_T_ ;_ * #,##0.00\-\ _S_I_T_ ;_ * &quot;-&quot;??_-\ _S_I_T_ ;_ @_ "/>
  </numFmts>
  <fonts count="28">
    <font>
      <sz val="10"/>
      <name val="Arial"/>
      <charset val="238"/>
    </font>
    <font>
      <sz val="10"/>
      <name val="Arial"/>
      <family val="2"/>
      <charset val="238"/>
    </font>
    <font>
      <sz val="10"/>
      <name val="SLO_Letter_Gothic"/>
      <charset val="238"/>
    </font>
    <font>
      <i/>
      <sz val="10"/>
      <name val="Arial CE"/>
      <family val="2"/>
      <charset val="238"/>
    </font>
    <font>
      <sz val="10"/>
      <name val="Century Gothic CE"/>
      <charset val="238"/>
    </font>
    <font>
      <i/>
      <sz val="10"/>
      <name val="SL Dutch"/>
    </font>
    <font>
      <sz val="10"/>
      <name val="Arial"/>
      <family val="2"/>
      <charset val="238"/>
    </font>
    <font>
      <sz val="10"/>
      <color indexed="8"/>
      <name val="Arial"/>
      <family val="2"/>
      <charset val="238"/>
    </font>
    <font>
      <b/>
      <sz val="10"/>
      <color indexed="8"/>
      <name val="Arial"/>
      <family val="2"/>
      <charset val="238"/>
    </font>
    <font>
      <b/>
      <i/>
      <sz val="12"/>
      <name val="Arial"/>
      <family val="2"/>
      <charset val="238"/>
    </font>
    <font>
      <i/>
      <sz val="10"/>
      <name val="Arial"/>
      <family val="2"/>
      <charset val="238"/>
    </font>
    <font>
      <b/>
      <i/>
      <sz val="10"/>
      <name val="Arial"/>
      <family val="2"/>
      <charset val="238"/>
    </font>
    <font>
      <b/>
      <sz val="10"/>
      <name val="Arial"/>
      <family val="2"/>
      <charset val="238"/>
    </font>
    <font>
      <b/>
      <u/>
      <sz val="10"/>
      <name val="Arial"/>
      <family val="2"/>
      <charset val="238"/>
    </font>
    <font>
      <vertAlign val="superscript"/>
      <sz val="10"/>
      <name val="Arial"/>
      <family val="2"/>
      <charset val="238"/>
    </font>
    <font>
      <b/>
      <sz val="12"/>
      <name val="Arial"/>
      <family val="2"/>
      <charset val="238"/>
    </font>
    <font>
      <sz val="8"/>
      <name val="Arial"/>
      <family val="2"/>
      <charset val="238"/>
    </font>
    <font>
      <sz val="10"/>
      <name val="Arial"/>
      <family val="2"/>
    </font>
    <font>
      <b/>
      <sz val="10"/>
      <name val="Arial"/>
      <family val="2"/>
    </font>
    <font>
      <sz val="10"/>
      <name val="Arial CE"/>
      <family val="2"/>
      <charset val="238"/>
    </font>
    <font>
      <vertAlign val="superscript"/>
      <sz val="10"/>
      <name val="Arial"/>
      <family val="2"/>
    </font>
    <font>
      <sz val="10"/>
      <name val="Arial"/>
      <family val="2"/>
      <charset val="238"/>
    </font>
    <font>
      <b/>
      <sz val="12"/>
      <name val="Arial"/>
      <family val="2"/>
    </font>
    <font>
      <sz val="10"/>
      <name val="GreekC"/>
      <charset val="238"/>
    </font>
    <font>
      <sz val="12"/>
      <name val="Arial"/>
      <family val="2"/>
      <charset val="238"/>
    </font>
    <font>
      <sz val="9"/>
      <name val="Arial"/>
      <family val="2"/>
      <charset val="238"/>
    </font>
    <font>
      <sz val="10"/>
      <color indexed="8"/>
      <name val="Arial"/>
      <family val="2"/>
    </font>
    <font>
      <b/>
      <sz val="9"/>
      <name val="Arial"/>
      <family val="2"/>
      <charset val="238"/>
    </font>
  </fonts>
  <fills count="2">
    <fill>
      <patternFill patternType="none"/>
    </fill>
    <fill>
      <patternFill patternType="gray125"/>
    </fill>
  </fills>
  <borders count="39">
    <border>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1">
    <xf numFmtId="0" fontId="0" fillId="0" borderId="0"/>
    <xf numFmtId="1" fontId="3" fillId="0" borderId="0">
      <alignment vertical="top"/>
    </xf>
    <xf numFmtId="1" fontId="3" fillId="0" borderId="0">
      <alignment vertical="top"/>
    </xf>
    <xf numFmtId="0" fontId="2" fillId="0" borderId="0"/>
    <xf numFmtId="0" fontId="2" fillId="0" borderId="0"/>
    <xf numFmtId="0" fontId="2" fillId="0" borderId="0"/>
    <xf numFmtId="0" fontId="2" fillId="0" borderId="0"/>
    <xf numFmtId="0" fontId="4" fillId="0" borderId="0"/>
    <xf numFmtId="1" fontId="5" fillId="0" borderId="0"/>
    <xf numFmtId="0" fontId="4" fillId="0" borderId="0"/>
    <xf numFmtId="0" fontId="2" fillId="0" borderId="0"/>
    <xf numFmtId="1" fontId="3" fillId="0" borderId="0">
      <alignment vertical="top"/>
    </xf>
    <xf numFmtId="1" fontId="5" fillId="0" borderId="0"/>
    <xf numFmtId="1" fontId="5" fillId="0" borderId="0"/>
    <xf numFmtId="0" fontId="4" fillId="0" borderId="0"/>
    <xf numFmtId="1" fontId="5" fillId="0" borderId="0"/>
    <xf numFmtId="44" fontId="1" fillId="0" borderId="0" applyFont="0" applyFill="0" applyBorder="0" applyAlignment="0" applyProtection="0"/>
    <xf numFmtId="164" fontId="2" fillId="0" borderId="0" applyFont="0" applyFill="0" applyBorder="0" applyAlignment="0" applyProtection="0"/>
    <xf numFmtId="167" fontId="2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8" fontId="21" fillId="0" borderId="0" applyFont="0" applyFill="0" applyBorder="0" applyAlignment="0" applyProtection="0"/>
    <xf numFmtId="1" fontId="5" fillId="0" borderId="0"/>
    <xf numFmtId="165" fontId="2" fillId="0" borderId="0" applyFont="0" applyFill="0" applyBorder="0" applyAlignment="0" applyProtection="0"/>
    <xf numFmtId="0" fontId="6" fillId="0" borderId="0"/>
    <xf numFmtId="0" fontId="6" fillId="0" borderId="0"/>
    <xf numFmtId="0" fontId="6" fillId="0" borderId="0"/>
    <xf numFmtId="0" fontId="6" fillId="0" borderId="0"/>
    <xf numFmtId="0" fontId="2" fillId="0" borderId="0"/>
    <xf numFmtId="165" fontId="2" fillId="0" borderId="0" applyFont="0" applyFill="0" applyBorder="0" applyAlignment="0" applyProtection="0"/>
    <xf numFmtId="1" fontId="5" fillId="0" borderId="0"/>
    <xf numFmtId="0" fontId="6" fillId="0" borderId="0"/>
    <xf numFmtId="1" fontId="5" fillId="0" borderId="0"/>
    <xf numFmtId="0" fontId="6" fillId="0" borderId="0"/>
    <xf numFmtId="0" fontId="2" fillId="0" borderId="0"/>
    <xf numFmtId="165" fontId="2" fillId="0" borderId="0" applyFont="0" applyFill="0" applyBorder="0" applyAlignment="0" applyProtection="0"/>
    <xf numFmtId="43" fontId="6"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2" fillId="0" borderId="0"/>
    <xf numFmtId="1" fontId="5" fillId="0" borderId="0"/>
    <xf numFmtId="1" fontId="3" fillId="0" borderId="0">
      <alignment vertical="top"/>
    </xf>
    <xf numFmtId="0" fontId="2" fillId="0" borderId="0"/>
  </cellStyleXfs>
  <cellXfs count="293">
    <xf numFmtId="0" fontId="0" fillId="0" borderId="0" xfId="0"/>
    <xf numFmtId="0" fontId="6" fillId="0" borderId="0" xfId="5" applyFont="1" applyFill="1" applyAlignment="1">
      <alignment horizontal="justify" vertical="top"/>
    </xf>
    <xf numFmtId="166" fontId="6" fillId="0" borderId="0" xfId="5" applyNumberFormat="1" applyFont="1" applyFill="1" applyAlignment="1">
      <alignment horizontal="right"/>
    </xf>
    <xf numFmtId="2" fontId="7" fillId="0" borderId="0" xfId="21" applyNumberFormat="1" applyFont="1" applyFill="1" applyBorder="1" applyAlignment="1">
      <alignment horizontal="right"/>
    </xf>
    <xf numFmtId="2" fontId="8" fillId="0" borderId="0" xfId="17" applyNumberFormat="1" applyFont="1" applyFill="1" applyBorder="1" applyAlignment="1">
      <alignment horizontal="right"/>
    </xf>
    <xf numFmtId="166" fontId="9" fillId="0" borderId="0" xfId="5" applyNumberFormat="1" applyFont="1" applyFill="1" applyAlignment="1">
      <alignment horizontal="right"/>
    </xf>
    <xf numFmtId="0" fontId="13" fillId="0" borderId="0" xfId="5" applyFont="1" applyFill="1" applyAlignment="1">
      <alignment horizontal="justify" vertical="top"/>
    </xf>
    <xf numFmtId="166" fontId="13" fillId="0" borderId="0" xfId="5" applyNumberFormat="1" applyFont="1" applyFill="1" applyAlignment="1">
      <alignment horizontal="right"/>
    </xf>
    <xf numFmtId="3" fontId="12" fillId="0" borderId="0" xfId="5" applyNumberFormat="1" applyFont="1" applyBorder="1" applyAlignment="1">
      <alignment horizontal="right"/>
    </xf>
    <xf numFmtId="166" fontId="12" fillId="0" borderId="0" xfId="5" applyNumberFormat="1" applyFont="1" applyFill="1" applyBorder="1" applyAlignment="1">
      <alignment horizontal="justify" vertical="top"/>
    </xf>
    <xf numFmtId="164" fontId="12" fillId="0" borderId="0" xfId="17" applyFont="1" applyFill="1" applyBorder="1" applyAlignment="1">
      <alignment horizontal="right"/>
    </xf>
    <xf numFmtId="44" fontId="12" fillId="0" borderId="7" xfId="16" applyNumberFormat="1" applyFont="1" applyFill="1" applyBorder="1" applyAlignment="1">
      <alignment horizontal="right"/>
    </xf>
    <xf numFmtId="44" fontId="12" fillId="0" borderId="9" xfId="16" applyNumberFormat="1" applyFont="1" applyFill="1" applyBorder="1" applyAlignment="1">
      <alignment horizontal="right"/>
    </xf>
    <xf numFmtId="44" fontId="12" fillId="0" borderId="11" xfId="0" applyNumberFormat="1" applyFont="1" applyFill="1" applyBorder="1" applyAlignment="1">
      <alignment horizontal="right"/>
    </xf>
    <xf numFmtId="0" fontId="6" fillId="0" borderId="0" xfId="0" applyFont="1"/>
    <xf numFmtId="3" fontId="12" fillId="0" borderId="14" xfId="12" applyNumberFormat="1" applyFont="1" applyFill="1" applyBorder="1" applyAlignment="1">
      <alignment horizontal="right"/>
    </xf>
    <xf numFmtId="49" fontId="12" fillId="0" borderId="0" xfId="5" applyNumberFormat="1" applyFont="1" applyFill="1" applyBorder="1" applyAlignment="1">
      <alignment horizontal="right" vertical="top"/>
    </xf>
    <xf numFmtId="3" fontId="12" fillId="0" borderId="0" xfId="21" applyNumberFormat="1" applyFont="1" applyFill="1" applyBorder="1" applyAlignment="1">
      <alignment horizontal="right"/>
    </xf>
    <xf numFmtId="0" fontId="19" fillId="0" borderId="0" xfId="14" applyFont="1" applyFill="1" applyAlignment="1">
      <alignment horizontal="justify" vertical="top" wrapText="1"/>
    </xf>
    <xf numFmtId="2" fontId="3" fillId="0" borderId="0" xfId="2" applyNumberFormat="1" applyFont="1" applyFill="1">
      <alignment vertical="top"/>
    </xf>
    <xf numFmtId="0" fontId="3" fillId="0" borderId="0" xfId="7" applyFont="1" applyFill="1" applyAlignment="1">
      <alignment horizontal="justify" vertical="top"/>
    </xf>
    <xf numFmtId="166" fontId="12" fillId="0" borderId="0" xfId="6" applyNumberFormat="1" applyFont="1" applyFill="1" applyBorder="1" applyAlignment="1">
      <alignment horizontal="justify" vertical="top"/>
    </xf>
    <xf numFmtId="1" fontId="17" fillId="0" borderId="0" xfId="12" applyFont="1" applyFill="1" applyBorder="1" applyAlignment="1">
      <alignment horizontal="right"/>
    </xf>
    <xf numFmtId="3" fontId="3" fillId="0" borderId="0" xfId="11" applyNumberFormat="1" applyFont="1" applyFill="1" applyAlignment="1"/>
    <xf numFmtId="1" fontId="17" fillId="0" borderId="0" xfId="8" applyFont="1" applyAlignment="1">
      <alignment horizontal="left" vertical="top" wrapText="1"/>
    </xf>
    <xf numFmtId="2" fontId="17" fillId="0" borderId="0" xfId="8" applyNumberFormat="1" applyFont="1" applyAlignment="1">
      <alignment horizontal="left" vertical="top" wrapText="1" shrinkToFit="1"/>
    </xf>
    <xf numFmtId="3" fontId="17" fillId="0" borderId="0" xfId="8" applyNumberFormat="1" applyFont="1" applyAlignment="1">
      <alignment horizontal="right"/>
    </xf>
    <xf numFmtId="1" fontId="17" fillId="0" borderId="0" xfId="8" applyFont="1" applyAlignment="1">
      <alignment horizontal="left" vertical="top"/>
    </xf>
    <xf numFmtId="1" fontId="17" fillId="0" borderId="0" xfId="8" applyFont="1" applyAlignment="1">
      <alignment horizontal="justify" vertical="center"/>
    </xf>
    <xf numFmtId="44" fontId="17" fillId="0" borderId="20" xfId="23" applyNumberFormat="1" applyFont="1" applyFill="1" applyBorder="1" applyAlignment="1">
      <alignment horizontal="right"/>
    </xf>
    <xf numFmtId="1" fontId="17" fillId="0" borderId="0" xfId="8" applyNumberFormat="1" applyFont="1" applyAlignment="1">
      <alignment horizontal="left" vertical="top"/>
    </xf>
    <xf numFmtId="1" fontId="17" fillId="0" borderId="0" xfId="8" applyFont="1" applyAlignment="1">
      <alignment horizontal="justify"/>
    </xf>
    <xf numFmtId="1" fontId="22" fillId="0" borderId="0" xfId="8" applyFont="1" applyAlignment="1">
      <alignment horizontal="left" vertical="top"/>
    </xf>
    <xf numFmtId="1" fontId="17" fillId="0" borderId="0" xfId="8" applyFont="1" applyFill="1" applyBorder="1"/>
    <xf numFmtId="3" fontId="17" fillId="0" borderId="0" xfId="8" applyNumberFormat="1" applyFont="1" applyFill="1" applyBorder="1" applyAlignment="1">
      <alignment horizontal="right"/>
    </xf>
    <xf numFmtId="1" fontId="17" fillId="0" borderId="0" xfId="8" applyFont="1" applyAlignment="1">
      <alignment horizontal="left"/>
    </xf>
    <xf numFmtId="1" fontId="17" fillId="0" borderId="0" xfId="8" applyFont="1" applyAlignment="1">
      <alignment horizontal="center"/>
    </xf>
    <xf numFmtId="1" fontId="18" fillId="0" borderId="0" xfId="8" applyFont="1" applyAlignment="1">
      <alignment horizontal="left"/>
    </xf>
    <xf numFmtId="3" fontId="17" fillId="0" borderId="0" xfId="8" applyNumberFormat="1" applyFont="1" applyBorder="1" applyAlignment="1">
      <alignment horizontal="right"/>
    </xf>
    <xf numFmtId="49" fontId="17" fillId="0" borderId="12" xfId="8" applyNumberFormat="1" applyFont="1" applyFill="1" applyBorder="1" applyAlignment="1">
      <alignment horizontal="right" vertical="top"/>
    </xf>
    <xf numFmtId="1" fontId="17" fillId="0" borderId="13" xfId="8" applyFont="1" applyFill="1" applyBorder="1" applyAlignment="1">
      <alignment horizontal="justify" vertical="top"/>
    </xf>
    <xf numFmtId="44" fontId="17" fillId="0" borderId="16" xfId="23" applyNumberFormat="1" applyFont="1" applyFill="1" applyBorder="1" applyAlignment="1">
      <alignment horizontal="right"/>
    </xf>
    <xf numFmtId="1" fontId="17" fillId="0" borderId="22" xfId="8" applyFont="1" applyFill="1" applyBorder="1" applyAlignment="1">
      <alignment horizontal="justify" vertical="top"/>
    </xf>
    <xf numFmtId="49" fontId="18" fillId="0" borderId="30" xfId="8" applyNumberFormat="1" applyFont="1" applyFill="1" applyBorder="1" applyAlignment="1">
      <alignment horizontal="right" vertical="top"/>
    </xf>
    <xf numFmtId="1" fontId="17" fillId="0" borderId="36" xfId="8" applyFont="1" applyFill="1" applyBorder="1" applyAlignment="1">
      <alignment horizontal="justify" vertical="top"/>
    </xf>
    <xf numFmtId="44" fontId="12" fillId="0" borderId="8" xfId="18" applyNumberFormat="1" applyFont="1" applyFill="1" applyBorder="1" applyAlignment="1">
      <alignment horizontal="right"/>
    </xf>
    <xf numFmtId="49" fontId="18" fillId="0" borderId="24" xfId="8" applyNumberFormat="1" applyFont="1" applyFill="1" applyBorder="1" applyAlignment="1">
      <alignment horizontal="right" vertical="top"/>
    </xf>
    <xf numFmtId="1" fontId="17" fillId="0" borderId="32" xfId="8" applyFont="1" applyFill="1" applyBorder="1" applyAlignment="1">
      <alignment horizontal="justify" vertical="top"/>
    </xf>
    <xf numFmtId="44" fontId="17" fillId="0" borderId="28" xfId="18" applyNumberFormat="1" applyFont="1" applyFill="1" applyBorder="1" applyAlignment="1">
      <alignment horizontal="right"/>
    </xf>
    <xf numFmtId="49" fontId="18" fillId="0" borderId="35" xfId="8" applyNumberFormat="1" applyFont="1" applyFill="1" applyBorder="1" applyAlignment="1">
      <alignment horizontal="right" vertical="top"/>
    </xf>
    <xf numFmtId="1" fontId="12" fillId="0" borderId="3" xfId="8" applyFont="1" applyFill="1" applyBorder="1" applyAlignment="1">
      <alignment horizontal="justify" vertical="top"/>
    </xf>
    <xf numFmtId="44" fontId="12" fillId="0" borderId="10" xfId="8" applyNumberFormat="1" applyFont="1" applyFill="1" applyBorder="1" applyAlignment="1">
      <alignment horizontal="right"/>
    </xf>
    <xf numFmtId="2" fontId="7" fillId="0" borderId="0" xfId="21" applyNumberFormat="1" applyFont="1" applyFill="1" applyAlignment="1">
      <alignment horizontal="right"/>
    </xf>
    <xf numFmtId="3" fontId="12" fillId="0" borderId="0" xfId="12" applyNumberFormat="1" applyFont="1" applyFill="1" applyBorder="1" applyAlignment="1">
      <alignment horizontal="right"/>
    </xf>
    <xf numFmtId="0" fontId="6" fillId="0" borderId="0" xfId="5" applyFont="1"/>
    <xf numFmtId="44" fontId="17" fillId="0" borderId="28" xfId="23" applyNumberFormat="1" applyFont="1" applyFill="1" applyBorder="1" applyAlignment="1">
      <alignment horizontal="right"/>
    </xf>
    <xf numFmtId="166" fontId="19" fillId="0" borderId="0" xfId="9" applyNumberFormat="1" applyFont="1" applyFill="1" applyAlignment="1">
      <alignment horizontal="right"/>
    </xf>
    <xf numFmtId="1" fontId="17" fillId="0" borderId="25" xfId="8" applyFont="1" applyFill="1" applyBorder="1" applyAlignment="1">
      <alignment horizontal="left" vertical="top" wrapText="1"/>
    </xf>
    <xf numFmtId="49" fontId="17" fillId="0" borderId="24" xfId="8" applyNumberFormat="1" applyFont="1" applyFill="1" applyBorder="1" applyAlignment="1">
      <alignment horizontal="right" vertical="top"/>
    </xf>
    <xf numFmtId="0" fontId="1" fillId="0" borderId="0" xfId="5" applyFont="1"/>
    <xf numFmtId="0" fontId="1" fillId="0" borderId="0" xfId="0" applyFont="1"/>
    <xf numFmtId="3" fontId="1" fillId="0" borderId="0" xfId="12" applyNumberFormat="1" applyFont="1" applyFill="1" applyBorder="1" applyAlignment="1">
      <alignment horizontal="right"/>
    </xf>
    <xf numFmtId="0" fontId="1" fillId="0" borderId="0" xfId="5" applyFont="1" applyAlignment="1">
      <alignment shrinkToFit="1"/>
    </xf>
    <xf numFmtId="166" fontId="1" fillId="0" borderId="0" xfId="5" applyNumberFormat="1" applyFont="1" applyFill="1" applyBorder="1" applyAlignment="1">
      <alignment horizontal="right"/>
    </xf>
    <xf numFmtId="0" fontId="1" fillId="0" borderId="0" xfId="6" applyFont="1" applyFill="1" applyBorder="1" applyAlignment="1">
      <alignment horizontal="right"/>
    </xf>
    <xf numFmtId="0" fontId="1" fillId="0" borderId="0" xfId="6" applyFont="1" applyBorder="1"/>
    <xf numFmtId="2" fontId="1" fillId="0" borderId="0" xfId="21" applyNumberFormat="1" applyFont="1" applyFill="1" applyBorder="1" applyAlignment="1">
      <alignment horizontal="right"/>
    </xf>
    <xf numFmtId="44" fontId="1" fillId="0" borderId="17" xfId="19" applyNumberFormat="1" applyFont="1" applyFill="1" applyBorder="1" applyAlignment="1">
      <alignment horizontal="right"/>
    </xf>
    <xf numFmtId="44" fontId="1" fillId="0" borderId="21" xfId="19" applyNumberFormat="1" applyFont="1" applyFill="1" applyBorder="1" applyAlignment="1">
      <alignment horizontal="right"/>
    </xf>
    <xf numFmtId="44" fontId="1" fillId="0" borderId="29" xfId="19" applyNumberFormat="1" applyFont="1" applyFill="1" applyBorder="1" applyAlignment="1">
      <alignment horizontal="right"/>
    </xf>
    <xf numFmtId="44" fontId="1" fillId="0" borderId="29" xfId="16" applyNumberFormat="1" applyFont="1" applyFill="1" applyBorder="1" applyAlignment="1">
      <alignment horizontal="right"/>
    </xf>
    <xf numFmtId="0" fontId="1" fillId="0" borderId="6" xfId="5" applyFont="1" applyFill="1" applyBorder="1" applyAlignment="1">
      <alignment horizontal="right"/>
    </xf>
    <xf numFmtId="0" fontId="1" fillId="0" borderId="0" xfId="4" applyFont="1" applyFill="1" applyBorder="1" applyAlignment="1">
      <alignment horizontal="right"/>
    </xf>
    <xf numFmtId="1" fontId="1" fillId="0" borderId="0" xfId="13" applyFont="1" applyFill="1" applyBorder="1" applyAlignment="1">
      <alignment horizontal="justify" vertical="top"/>
    </xf>
    <xf numFmtId="0" fontId="1" fillId="0" borderId="0" xfId="5" applyFont="1" applyFill="1" applyBorder="1"/>
    <xf numFmtId="0" fontId="1" fillId="0" borderId="0" xfId="5" applyFont="1" applyBorder="1"/>
    <xf numFmtId="0" fontId="1" fillId="0" borderId="0" xfId="0" applyFont="1" applyBorder="1"/>
    <xf numFmtId="0" fontId="1" fillId="0" borderId="0" xfId="3" applyFont="1" applyFill="1" applyBorder="1" applyAlignment="1">
      <alignment horizontal="right"/>
    </xf>
    <xf numFmtId="0" fontId="1" fillId="0" borderId="0" xfId="3" applyFont="1"/>
    <xf numFmtId="0" fontId="1" fillId="0" borderId="0" xfId="0" applyFont="1" applyFill="1"/>
    <xf numFmtId="0" fontId="1" fillId="0" borderId="0" xfId="6" applyFont="1"/>
    <xf numFmtId="0" fontId="1" fillId="0" borderId="0" xfId="5" applyFont="1" applyFill="1" applyAlignment="1">
      <alignment horizontal="justify" vertical="top"/>
    </xf>
    <xf numFmtId="166" fontId="1" fillId="0" borderId="0" xfId="5" applyNumberFormat="1" applyFont="1" applyFill="1" applyAlignment="1">
      <alignment horizontal="right"/>
    </xf>
    <xf numFmtId="0" fontId="1" fillId="0" borderId="0" xfId="5" applyFont="1" applyFill="1" applyBorder="1" applyAlignment="1">
      <alignment horizontal="right"/>
    </xf>
    <xf numFmtId="0" fontId="1" fillId="0" borderId="0" xfId="5" applyFont="1" applyFill="1"/>
    <xf numFmtId="49" fontId="12" fillId="0" borderId="0" xfId="5" applyNumberFormat="1" applyFont="1" applyFill="1" applyAlignment="1">
      <alignment horizontal="right" vertical="top"/>
    </xf>
    <xf numFmtId="2" fontId="1" fillId="0" borderId="0" xfId="21" applyNumberFormat="1" applyFont="1" applyFill="1" applyAlignment="1">
      <alignment horizontal="right"/>
    </xf>
    <xf numFmtId="0" fontId="25" fillId="0" borderId="0" xfId="5" applyFont="1" applyFill="1" applyBorder="1" applyAlignment="1" applyProtection="1">
      <alignment horizontal="justify" vertical="top"/>
    </xf>
    <xf numFmtId="44" fontId="1" fillId="0" borderId="0" xfId="5" applyNumberFormat="1" applyFont="1"/>
    <xf numFmtId="49" fontId="17" fillId="0" borderId="30" xfId="8" applyNumberFormat="1" applyFont="1" applyFill="1" applyBorder="1" applyAlignment="1">
      <alignment horizontal="right" vertical="top"/>
    </xf>
    <xf numFmtId="44" fontId="17" fillId="0" borderId="8" xfId="23" applyNumberFormat="1" applyFont="1" applyFill="1" applyBorder="1" applyAlignment="1">
      <alignment horizontal="right"/>
    </xf>
    <xf numFmtId="44" fontId="6" fillId="0" borderId="0" xfId="5" applyNumberFormat="1" applyFont="1"/>
    <xf numFmtId="44" fontId="17" fillId="0" borderId="0" xfId="23" applyNumberFormat="1" applyFont="1" applyFill="1" applyBorder="1" applyAlignment="1">
      <alignment horizontal="right"/>
    </xf>
    <xf numFmtId="44" fontId="17" fillId="0" borderId="0" xfId="18" applyNumberFormat="1" applyFont="1" applyFill="1" applyBorder="1" applyAlignment="1">
      <alignment horizontal="right"/>
    </xf>
    <xf numFmtId="44" fontId="12" fillId="0" borderId="0" xfId="8" applyNumberFormat="1" applyFont="1" applyFill="1" applyBorder="1" applyAlignment="1">
      <alignment horizontal="right"/>
    </xf>
    <xf numFmtId="43" fontId="1" fillId="0" borderId="0" xfId="3" applyNumberFormat="1" applyFont="1"/>
    <xf numFmtId="44" fontId="17" fillId="0" borderId="0" xfId="23" applyNumberFormat="1" applyFont="1" applyFill="1" applyBorder="1" applyAlignment="1">
      <alignment horizontal="left"/>
    </xf>
    <xf numFmtId="49" fontId="12" fillId="0" borderId="6" xfId="5" applyNumberFormat="1" applyFont="1" applyFill="1" applyBorder="1" applyAlignment="1" applyProtection="1">
      <alignment horizontal="right" vertical="top"/>
      <protection locked="0"/>
    </xf>
    <xf numFmtId="0" fontId="12" fillId="0" borderId="6" xfId="5" applyFont="1" applyFill="1" applyBorder="1" applyAlignment="1" applyProtection="1">
      <alignment horizontal="justify" vertical="top"/>
      <protection locked="0"/>
    </xf>
    <xf numFmtId="166" fontId="1" fillId="0" borderId="6" xfId="5" applyNumberFormat="1" applyFont="1" applyFill="1" applyBorder="1" applyAlignment="1" applyProtection="1">
      <alignment horizontal="right"/>
      <protection locked="0"/>
    </xf>
    <xf numFmtId="2" fontId="1" fillId="0" borderId="6" xfId="21" applyNumberFormat="1" applyFont="1" applyFill="1" applyBorder="1" applyAlignment="1" applyProtection="1">
      <alignment horizontal="right"/>
      <protection locked="0"/>
    </xf>
    <xf numFmtId="49" fontId="12" fillId="0" borderId="0" xfId="5" applyNumberFormat="1" applyFont="1" applyFill="1" applyAlignment="1" applyProtection="1">
      <alignment horizontal="right" vertical="top"/>
      <protection locked="0"/>
    </xf>
    <xf numFmtId="0" fontId="1" fillId="0" borderId="0" xfId="5" applyFont="1" applyFill="1" applyAlignment="1" applyProtection="1">
      <alignment horizontal="justify" vertical="top"/>
      <protection locked="0"/>
    </xf>
    <xf numFmtId="166" fontId="1" fillId="0" borderId="0" xfId="5" applyNumberFormat="1" applyFont="1" applyFill="1" applyAlignment="1" applyProtection="1">
      <alignment horizontal="right"/>
      <protection locked="0"/>
    </xf>
    <xf numFmtId="2" fontId="1" fillId="0" borderId="0" xfId="21" applyNumberFormat="1" applyFont="1" applyFill="1" applyAlignment="1" applyProtection="1">
      <alignment horizontal="right"/>
      <protection locked="0"/>
    </xf>
    <xf numFmtId="49" fontId="12" fillId="0" borderId="14" xfId="12" applyNumberFormat="1" applyFont="1" applyFill="1" applyBorder="1" applyAlignment="1" applyProtection="1">
      <alignment horizontal="left" vertical="top"/>
      <protection locked="0"/>
    </xf>
    <xf numFmtId="1" fontId="12" fillId="0" borderId="14" xfId="12" applyFont="1" applyFill="1" applyBorder="1" applyAlignment="1" applyProtection="1">
      <alignment horizontal="justify"/>
      <protection locked="0"/>
    </xf>
    <xf numFmtId="166" fontId="12" fillId="0" borderId="14" xfId="12" applyNumberFormat="1" applyFont="1" applyFill="1" applyBorder="1" applyAlignment="1" applyProtection="1">
      <alignment horizontal="right"/>
      <protection locked="0"/>
    </xf>
    <xf numFmtId="1" fontId="12" fillId="0" borderId="14" xfId="12" applyFont="1" applyFill="1" applyBorder="1" applyAlignment="1" applyProtection="1">
      <alignment horizontal="center"/>
      <protection locked="0"/>
    </xf>
    <xf numFmtId="2" fontId="12" fillId="0" borderId="14" xfId="12" applyNumberFormat="1" applyFont="1" applyFill="1" applyBorder="1" applyAlignment="1" applyProtection="1">
      <alignment horizontal="center"/>
      <protection locked="0"/>
    </xf>
    <xf numFmtId="2" fontId="1" fillId="0" borderId="0" xfId="5" applyNumberFormat="1" applyFont="1" applyFill="1" applyProtection="1">
      <protection locked="0"/>
    </xf>
    <xf numFmtId="2" fontId="1" fillId="0" borderId="0" xfId="20" applyNumberFormat="1" applyFont="1" applyFill="1" applyAlignment="1" applyProtection="1">
      <alignment horizontal="right"/>
      <protection locked="0"/>
    </xf>
    <xf numFmtId="2" fontId="1" fillId="0" borderId="0" xfId="25" applyNumberFormat="1" applyFont="1" applyFill="1" applyAlignment="1" applyProtection="1">
      <alignment horizontal="right"/>
      <protection locked="0"/>
    </xf>
    <xf numFmtId="166" fontId="1" fillId="0" borderId="0" xfId="5" applyNumberFormat="1" applyFont="1" applyFill="1" applyBorder="1" applyAlignment="1" applyProtection="1">
      <alignment horizontal="right"/>
      <protection locked="0"/>
    </xf>
    <xf numFmtId="2" fontId="1" fillId="0" borderId="0" xfId="21" applyNumberFormat="1" applyFont="1" applyFill="1" applyBorder="1" applyAlignment="1" applyProtection="1">
      <alignment horizontal="right"/>
      <protection locked="0"/>
    </xf>
    <xf numFmtId="2" fontId="1" fillId="0" borderId="7" xfId="21" applyNumberFormat="1" applyFont="1" applyFill="1" applyBorder="1" applyAlignment="1" applyProtection="1">
      <alignment horizontal="right"/>
      <protection locked="0"/>
    </xf>
    <xf numFmtId="49" fontId="12" fillId="0" borderId="0" xfId="5" applyNumberFormat="1" applyFont="1" applyFill="1" applyBorder="1" applyAlignment="1" applyProtection="1">
      <alignment horizontal="right" vertical="top"/>
      <protection locked="0"/>
    </xf>
    <xf numFmtId="166" fontId="12" fillId="0" borderId="0" xfId="5" applyNumberFormat="1" applyFont="1" applyFill="1" applyBorder="1" applyAlignment="1" applyProtection="1">
      <alignment horizontal="justify" vertical="top"/>
      <protection locked="0"/>
    </xf>
    <xf numFmtId="49" fontId="12" fillId="0" borderId="6" xfId="5" applyNumberFormat="1" applyFont="1" applyFill="1" applyBorder="1" applyAlignment="1" applyProtection="1">
      <alignment horizontal="right" vertical="top"/>
    </xf>
    <xf numFmtId="0" fontId="12" fillId="0" borderId="6" xfId="5" applyFont="1" applyFill="1" applyBorder="1" applyAlignment="1" applyProtection="1">
      <alignment horizontal="justify" vertical="top"/>
    </xf>
    <xf numFmtId="166" fontId="12" fillId="0" borderId="6" xfId="5" applyNumberFormat="1" applyFont="1" applyFill="1" applyBorder="1" applyAlignment="1" applyProtection="1">
      <alignment horizontal="right"/>
    </xf>
    <xf numFmtId="166" fontId="1" fillId="0" borderId="6" xfId="5" applyNumberFormat="1" applyFont="1" applyFill="1" applyBorder="1" applyAlignment="1" applyProtection="1">
      <alignment horizontal="right"/>
    </xf>
    <xf numFmtId="49" fontId="12" fillId="0" borderId="0" xfId="5" applyNumberFormat="1" applyFont="1" applyFill="1" applyAlignment="1" applyProtection="1">
      <alignment horizontal="right" vertical="top"/>
    </xf>
    <xf numFmtId="0" fontId="1" fillId="0" borderId="0" xfId="5" applyFont="1" applyFill="1" applyAlignment="1" applyProtection="1">
      <alignment horizontal="justify" vertical="top"/>
    </xf>
    <xf numFmtId="166" fontId="1" fillId="0" borderId="0" xfId="5" applyNumberFormat="1" applyFont="1" applyFill="1" applyAlignment="1" applyProtection="1">
      <alignment horizontal="right"/>
    </xf>
    <xf numFmtId="49" fontId="12" fillId="0" borderId="14" xfId="12" applyNumberFormat="1" applyFont="1" applyFill="1" applyBorder="1" applyAlignment="1" applyProtection="1">
      <alignment horizontal="left" vertical="top"/>
    </xf>
    <xf numFmtId="1" fontId="12" fillId="0" borderId="14" xfId="12" applyFont="1" applyFill="1" applyBorder="1" applyAlignment="1" applyProtection="1">
      <alignment horizontal="justify"/>
    </xf>
    <xf numFmtId="166" fontId="12" fillId="0" borderId="14" xfId="12" applyNumberFormat="1" applyFont="1" applyFill="1" applyBorder="1" applyAlignment="1" applyProtection="1">
      <alignment horizontal="right"/>
    </xf>
    <xf numFmtId="1" fontId="12" fillId="0" borderId="14" xfId="12" applyFont="1" applyFill="1" applyBorder="1" applyAlignment="1" applyProtection="1">
      <alignment horizontal="center"/>
    </xf>
    <xf numFmtId="0" fontId="1" fillId="0" borderId="0" xfId="5" applyFont="1" applyFill="1" applyAlignment="1" applyProtection="1">
      <alignment horizontal="right"/>
    </xf>
    <xf numFmtId="0" fontId="1" fillId="0" borderId="0" xfId="4" applyFont="1" applyFill="1" applyAlignment="1" applyProtection="1">
      <alignment horizontal="justify" vertical="top"/>
    </xf>
    <xf numFmtId="166" fontId="1" fillId="0" borderId="0" xfId="4" applyNumberFormat="1" applyFont="1" applyFill="1" applyAlignment="1" applyProtection="1">
      <alignment horizontal="right"/>
    </xf>
    <xf numFmtId="0" fontId="1" fillId="0" borderId="0" xfId="4" applyFont="1" applyFill="1" applyAlignment="1" applyProtection="1">
      <alignment horizontal="right"/>
    </xf>
    <xf numFmtId="0" fontId="7" fillId="0" borderId="0" xfId="4" applyFont="1" applyFill="1" applyAlignment="1" applyProtection="1">
      <alignment horizontal="justify" vertical="top"/>
    </xf>
    <xf numFmtId="166" fontId="17" fillId="0" borderId="0" xfId="24" applyNumberFormat="1" applyFont="1" applyFill="1" applyBorder="1" applyAlignment="1" applyProtection="1">
      <alignment horizontal="right"/>
    </xf>
    <xf numFmtId="166" fontId="1" fillId="0" borderId="0" xfId="5" applyNumberFormat="1" applyFont="1" applyFill="1" applyBorder="1" applyAlignment="1" applyProtection="1">
      <alignment horizontal="right"/>
    </xf>
    <xf numFmtId="49" fontId="12" fillId="0" borderId="7" xfId="5" applyNumberFormat="1" applyFont="1" applyFill="1" applyBorder="1" applyAlignment="1" applyProtection="1">
      <alignment horizontal="right" vertical="top"/>
    </xf>
    <xf numFmtId="166" fontId="12" fillId="0" borderId="7" xfId="5" applyNumberFormat="1" applyFont="1" applyFill="1" applyBorder="1" applyAlignment="1" applyProtection="1">
      <alignment horizontal="justify" vertical="top"/>
    </xf>
    <xf numFmtId="166" fontId="1" fillId="0" borderId="7" xfId="5" applyNumberFormat="1" applyFont="1" applyFill="1" applyBorder="1" applyAlignment="1" applyProtection="1">
      <alignment horizontal="right"/>
    </xf>
    <xf numFmtId="0" fontId="1" fillId="0" borderId="6" xfId="5" applyFont="1" applyFill="1" applyBorder="1" applyAlignment="1" applyProtection="1">
      <alignment horizontal="right"/>
    </xf>
    <xf numFmtId="3" fontId="12" fillId="0" borderId="14" xfId="12" applyNumberFormat="1" applyFont="1" applyFill="1" applyBorder="1" applyAlignment="1" applyProtection="1">
      <alignment horizontal="right"/>
    </xf>
    <xf numFmtId="43" fontId="1" fillId="0" borderId="0" xfId="19" applyFont="1" applyFill="1" applyAlignment="1" applyProtection="1">
      <alignment horizontal="right"/>
    </xf>
    <xf numFmtId="165" fontId="1" fillId="0" borderId="0" xfId="21" applyFont="1" applyFill="1" applyAlignment="1" applyProtection="1">
      <alignment horizontal="right"/>
    </xf>
    <xf numFmtId="165" fontId="1" fillId="0" borderId="0" xfId="21" applyFont="1" applyFill="1" applyBorder="1" applyAlignment="1" applyProtection="1">
      <alignment horizontal="right"/>
    </xf>
    <xf numFmtId="44" fontId="12" fillId="0" borderId="7" xfId="16" applyNumberFormat="1" applyFont="1" applyFill="1" applyBorder="1" applyAlignment="1" applyProtection="1">
      <alignment horizontal="right"/>
    </xf>
    <xf numFmtId="164" fontId="12" fillId="0" borderId="0" xfId="17" applyFont="1" applyFill="1" applyBorder="1" applyAlignment="1" applyProtection="1">
      <alignment horizontal="right"/>
    </xf>
    <xf numFmtId="0" fontId="1" fillId="0" borderId="0" xfId="0" applyFont="1" applyProtection="1"/>
    <xf numFmtId="0" fontId="1" fillId="0" borderId="0" xfId="5" applyFont="1" applyFill="1" applyProtection="1">
      <protection locked="0"/>
    </xf>
    <xf numFmtId="2" fontId="12" fillId="0" borderId="0" xfId="17" applyNumberFormat="1" applyFont="1" applyFill="1" applyBorder="1" applyAlignment="1" applyProtection="1">
      <alignment horizontal="right"/>
      <protection locked="0"/>
    </xf>
    <xf numFmtId="2" fontId="1" fillId="0" borderId="0" xfId="5" applyNumberFormat="1" applyFont="1" applyFill="1" applyAlignment="1" applyProtection="1">
      <alignment horizontal="right"/>
      <protection locked="0"/>
    </xf>
    <xf numFmtId="2" fontId="10" fillId="0" borderId="0" xfId="21" applyNumberFormat="1" applyFont="1" applyFill="1" applyAlignment="1" applyProtection="1">
      <alignment horizontal="right"/>
      <protection locked="0"/>
    </xf>
    <xf numFmtId="2" fontId="1" fillId="0" borderId="15" xfId="21" applyNumberFormat="1" applyFont="1" applyFill="1" applyBorder="1" applyAlignment="1" applyProtection="1">
      <alignment horizontal="right"/>
      <protection locked="0"/>
    </xf>
    <xf numFmtId="2" fontId="1" fillId="0" borderId="23" xfId="21" applyNumberFormat="1" applyFont="1" applyFill="1" applyBorder="1" applyAlignment="1" applyProtection="1">
      <alignment horizontal="right"/>
      <protection locked="0"/>
    </xf>
    <xf numFmtId="2" fontId="1" fillId="0" borderId="27" xfId="21" applyNumberFormat="1" applyFont="1" applyFill="1" applyBorder="1" applyAlignment="1" applyProtection="1">
      <alignment horizontal="right"/>
      <protection locked="0"/>
    </xf>
    <xf numFmtId="2" fontId="12" fillId="0" borderId="2" xfId="5" applyNumberFormat="1" applyFont="1" applyFill="1" applyBorder="1" applyAlignment="1" applyProtection="1">
      <alignment horizontal="right"/>
      <protection locked="0"/>
    </xf>
    <xf numFmtId="2" fontId="12" fillId="0" borderId="38" xfId="5" applyNumberFormat="1" applyFont="1" applyFill="1" applyBorder="1" applyAlignment="1" applyProtection="1">
      <alignment horizontal="right"/>
      <protection locked="0"/>
    </xf>
    <xf numFmtId="2" fontId="1" fillId="0" borderId="34" xfId="5" applyNumberFormat="1" applyFont="1" applyFill="1" applyBorder="1" applyAlignment="1" applyProtection="1">
      <alignment horizontal="right"/>
      <protection locked="0"/>
    </xf>
    <xf numFmtId="2" fontId="12" fillId="0" borderId="5" xfId="5" applyNumberFormat="1" applyFont="1" applyFill="1" applyBorder="1" applyAlignment="1" applyProtection="1">
      <alignment horizontal="right"/>
      <protection locked="0"/>
    </xf>
    <xf numFmtId="2" fontId="7" fillId="0" borderId="0" xfId="5" applyNumberFormat="1" applyFont="1" applyFill="1" applyAlignment="1" applyProtection="1">
      <alignment horizontal="right"/>
      <protection locked="0"/>
    </xf>
    <xf numFmtId="2" fontId="1" fillId="0" borderId="0" xfId="37" applyNumberFormat="1" applyFont="1" applyFill="1" applyAlignment="1" applyProtection="1">
      <alignment horizontal="right"/>
      <protection locked="0"/>
    </xf>
    <xf numFmtId="2" fontId="1" fillId="0" borderId="0" xfId="22" applyNumberFormat="1" applyFont="1" applyFill="1" applyAlignment="1" applyProtection="1">
      <alignment horizontal="right"/>
      <protection locked="0"/>
    </xf>
    <xf numFmtId="2" fontId="1" fillId="0" borderId="0" xfId="9" applyNumberFormat="1" applyFont="1" applyFill="1" applyAlignment="1" applyProtection="1">
      <protection locked="0"/>
    </xf>
    <xf numFmtId="2" fontId="1" fillId="0" borderId="7" xfId="5" applyNumberFormat="1" applyFont="1" applyFill="1" applyBorder="1" applyAlignment="1" applyProtection="1">
      <alignment horizontal="right"/>
      <protection locked="0"/>
    </xf>
    <xf numFmtId="166" fontId="1" fillId="0" borderId="0" xfId="5" applyNumberFormat="1" applyFont="1" applyFill="1" applyBorder="1" applyProtection="1">
      <protection locked="0"/>
    </xf>
    <xf numFmtId="0" fontId="1" fillId="0" borderId="0" xfId="5" applyFont="1" applyFill="1" applyBorder="1" applyProtection="1">
      <protection locked="0"/>
    </xf>
    <xf numFmtId="2" fontId="1" fillId="0" borderId="0" xfId="5" applyNumberFormat="1" applyFont="1" applyFill="1" applyBorder="1" applyAlignment="1" applyProtection="1">
      <alignment horizontal="right"/>
      <protection locked="0"/>
    </xf>
    <xf numFmtId="2" fontId="19" fillId="0" borderId="0" xfId="9" applyNumberFormat="1" applyFont="1" applyFill="1" applyAlignment="1" applyProtection="1">
      <protection locked="0"/>
    </xf>
    <xf numFmtId="2" fontId="1" fillId="0" borderId="0" xfId="1" applyNumberFormat="1" applyFont="1" applyFill="1" applyAlignment="1" applyProtection="1">
      <protection locked="0"/>
    </xf>
    <xf numFmtId="2" fontId="1" fillId="0" borderId="0" xfId="12" applyNumberFormat="1" applyFont="1" applyFill="1" applyBorder="1" applyAlignment="1" applyProtection="1">
      <alignment horizontal="right"/>
      <protection locked="0"/>
    </xf>
    <xf numFmtId="0" fontId="1" fillId="0" borderId="0" xfId="5" applyFont="1" applyProtection="1"/>
    <xf numFmtId="1" fontId="1" fillId="0" borderId="0" xfId="5" applyNumberFormat="1" applyFont="1" applyAlignment="1" applyProtection="1">
      <alignment horizontal="left" vertical="top"/>
    </xf>
    <xf numFmtId="0" fontId="15" fillId="0" borderId="0" xfId="5" applyFont="1" applyAlignment="1" applyProtection="1">
      <alignment horizontal="left" vertical="top"/>
    </xf>
    <xf numFmtId="1" fontId="1" fillId="0" borderId="0" xfId="5" applyNumberFormat="1" applyFont="1" applyAlignment="1" applyProtection="1">
      <alignment horizontal="center"/>
    </xf>
    <xf numFmtId="0" fontId="1" fillId="0" borderId="0" xfId="5" applyFont="1" applyAlignment="1" applyProtection="1">
      <alignment horizontal="center"/>
    </xf>
    <xf numFmtId="0" fontId="24" fillId="0" borderId="0" xfId="5" applyFont="1" applyFill="1" applyAlignment="1" applyProtection="1">
      <alignment horizontal="justify" vertical="top"/>
    </xf>
    <xf numFmtId="166" fontId="9" fillId="0" borderId="0" xfId="5" applyNumberFormat="1" applyFont="1" applyFill="1" applyAlignment="1" applyProtection="1">
      <alignment horizontal="right"/>
    </xf>
    <xf numFmtId="0" fontId="11" fillId="0" borderId="0" xfId="5" applyFont="1" applyFill="1" applyAlignment="1" applyProtection="1">
      <alignment horizontal="justify" vertical="top"/>
    </xf>
    <xf numFmtId="0" fontId="12" fillId="0" borderId="0" xfId="5" applyFont="1" applyFill="1" applyBorder="1" applyAlignment="1" applyProtection="1">
      <alignment horizontal="justify" vertical="top"/>
    </xf>
    <xf numFmtId="0" fontId="12" fillId="0" borderId="0" xfId="5" applyFont="1" applyAlignment="1" applyProtection="1">
      <alignment horizontal="left"/>
    </xf>
    <xf numFmtId="49" fontId="1" fillId="0" borderId="12" xfId="5" applyNumberFormat="1" applyFont="1" applyFill="1" applyBorder="1" applyAlignment="1" applyProtection="1">
      <alignment horizontal="right" vertical="top"/>
    </xf>
    <xf numFmtId="0" fontId="1" fillId="0" borderId="13" xfId="5" applyFont="1" applyFill="1" applyBorder="1" applyAlignment="1" applyProtection="1">
      <alignment horizontal="justify" vertical="top"/>
    </xf>
    <xf numFmtId="166" fontId="1" fillId="0" borderId="14" xfId="5" applyNumberFormat="1" applyFont="1" applyFill="1" applyBorder="1" applyAlignment="1" applyProtection="1">
      <alignment horizontal="right"/>
    </xf>
    <xf numFmtId="49" fontId="1" fillId="0" borderId="18" xfId="5" applyNumberFormat="1" applyFont="1" applyFill="1" applyBorder="1" applyAlignment="1" applyProtection="1">
      <alignment horizontal="right" vertical="top"/>
    </xf>
    <xf numFmtId="0" fontId="1" fillId="0" borderId="6" xfId="5" applyFont="1" applyFill="1" applyBorder="1" applyAlignment="1" applyProtection="1">
      <alignment horizontal="justify" vertical="top"/>
    </xf>
    <xf numFmtId="0" fontId="1" fillId="0" borderId="22" xfId="5" applyFont="1" applyFill="1" applyBorder="1" applyAlignment="1" applyProtection="1">
      <alignment horizontal="justify" vertical="top"/>
    </xf>
    <xf numFmtId="166" fontId="16" fillId="0" borderId="6" xfId="5" applyNumberFormat="1" applyFont="1" applyFill="1" applyBorder="1" applyAlignment="1" applyProtection="1">
      <alignment horizontal="right"/>
    </xf>
    <xf numFmtId="49" fontId="1" fillId="0" borderId="24" xfId="5" applyNumberFormat="1" applyFont="1" applyFill="1" applyBorder="1" applyAlignment="1" applyProtection="1">
      <alignment horizontal="right" vertical="top"/>
    </xf>
    <xf numFmtId="0" fontId="1" fillId="0" borderId="25" xfId="5" applyFont="1" applyFill="1" applyBorder="1" applyAlignment="1" applyProtection="1">
      <alignment horizontal="justify" vertical="top"/>
    </xf>
    <xf numFmtId="166" fontId="1" fillId="0" borderId="26" xfId="5" applyNumberFormat="1" applyFont="1" applyFill="1" applyBorder="1" applyAlignment="1" applyProtection="1">
      <alignment horizontal="right"/>
    </xf>
    <xf numFmtId="49" fontId="12" fillId="0" borderId="30" xfId="5" applyNumberFormat="1" applyFont="1" applyFill="1" applyBorder="1" applyAlignment="1" applyProtection="1">
      <alignment horizontal="right" vertical="top"/>
    </xf>
    <xf numFmtId="0" fontId="1" fillId="0" borderId="31" xfId="5" applyFont="1" applyFill="1" applyBorder="1" applyAlignment="1" applyProtection="1">
      <alignment horizontal="justify" vertical="top"/>
    </xf>
    <xf numFmtId="166" fontId="12" fillId="0" borderId="1" xfId="5" applyNumberFormat="1" applyFont="1" applyFill="1" applyBorder="1" applyAlignment="1" applyProtection="1">
      <alignment horizontal="right"/>
    </xf>
    <xf numFmtId="0" fontId="1" fillId="0" borderId="36" xfId="5" applyFont="1" applyFill="1" applyBorder="1" applyAlignment="1" applyProtection="1">
      <alignment horizontal="justify" vertical="top"/>
    </xf>
    <xf numFmtId="166" fontId="12" fillId="0" borderId="37" xfId="5" applyNumberFormat="1" applyFont="1" applyFill="1" applyBorder="1" applyAlignment="1" applyProtection="1">
      <alignment horizontal="right"/>
    </xf>
    <xf numFmtId="49" fontId="12" fillId="0" borderId="24" xfId="5" applyNumberFormat="1" applyFont="1" applyFill="1" applyBorder="1" applyAlignment="1" applyProtection="1">
      <alignment horizontal="right" vertical="top"/>
    </xf>
    <xf numFmtId="0" fontId="1" fillId="0" borderId="32" xfId="5" applyFont="1" applyFill="1" applyBorder="1" applyAlignment="1" applyProtection="1">
      <alignment horizontal="justify" vertical="top"/>
    </xf>
    <xf numFmtId="166" fontId="1" fillId="0" borderId="33" xfId="5" applyNumberFormat="1" applyFont="1" applyFill="1" applyBorder="1" applyAlignment="1" applyProtection="1">
      <alignment horizontal="right"/>
    </xf>
    <xf numFmtId="49" fontId="12" fillId="0" borderId="35" xfId="5" applyNumberFormat="1" applyFont="1" applyFill="1" applyBorder="1" applyAlignment="1" applyProtection="1">
      <alignment horizontal="right" vertical="top"/>
    </xf>
    <xf numFmtId="0" fontId="12" fillId="0" borderId="3" xfId="5" applyFont="1" applyFill="1" applyBorder="1" applyAlignment="1" applyProtection="1">
      <alignment horizontal="justify" vertical="top"/>
    </xf>
    <xf numFmtId="166" fontId="12" fillId="0" borderId="4" xfId="5" applyNumberFormat="1" applyFont="1" applyFill="1" applyBorder="1" applyAlignment="1" applyProtection="1">
      <alignment horizontal="right"/>
    </xf>
    <xf numFmtId="0" fontId="13" fillId="0" borderId="0" xfId="5" applyFont="1" applyFill="1" applyAlignment="1" applyProtection="1">
      <alignment horizontal="justify" vertical="top"/>
    </xf>
    <xf numFmtId="166" fontId="13" fillId="0" borderId="0" xfId="5" applyNumberFormat="1" applyFont="1" applyFill="1" applyAlignment="1" applyProtection="1">
      <alignment horizontal="right"/>
    </xf>
    <xf numFmtId="1" fontId="1" fillId="0" borderId="0" xfId="1" applyFont="1" applyFill="1" applyAlignment="1" applyProtection="1">
      <alignment horizontal="justify" vertical="top"/>
    </xf>
    <xf numFmtId="4" fontId="7" fillId="0" borderId="0" xfId="5" applyNumberFormat="1" applyFont="1" applyFill="1" applyAlignment="1" applyProtection="1">
      <alignment horizontal="justify" vertical="top" wrapText="1"/>
    </xf>
    <xf numFmtId="4" fontId="1" fillId="0" borderId="0" xfId="5" applyNumberFormat="1" applyFont="1" applyFill="1" applyBorder="1" applyAlignment="1" applyProtection="1">
      <alignment horizontal="right"/>
    </xf>
    <xf numFmtId="4" fontId="1" fillId="0" borderId="0" xfId="5" applyNumberFormat="1" applyFont="1" applyAlignment="1" applyProtection="1">
      <alignment horizontal="justify" vertical="top" wrapText="1"/>
    </xf>
    <xf numFmtId="0" fontId="7" fillId="0" borderId="0" xfId="36" applyFont="1" applyFill="1" applyAlignment="1" applyProtection="1">
      <alignment horizontal="justify" vertical="top"/>
    </xf>
    <xf numFmtId="166" fontId="26" fillId="0" borderId="0" xfId="36" applyNumberFormat="1" applyFont="1" applyFill="1" applyAlignment="1" applyProtection="1">
      <alignment horizontal="right"/>
    </xf>
    <xf numFmtId="0" fontId="1" fillId="0" borderId="0" xfId="36" applyFont="1" applyFill="1" applyAlignment="1" applyProtection="1">
      <alignment horizontal="right"/>
    </xf>
    <xf numFmtId="49" fontId="12" fillId="0" borderId="0" xfId="5" applyNumberFormat="1" applyFont="1" applyFill="1" applyBorder="1" applyAlignment="1" applyProtection="1">
      <alignment horizontal="right" vertical="top"/>
    </xf>
    <xf numFmtId="166" fontId="12" fillId="0" borderId="0" xfId="5" applyNumberFormat="1" applyFont="1" applyFill="1" applyBorder="1" applyAlignment="1" applyProtection="1">
      <alignment horizontal="justify" vertical="top"/>
    </xf>
    <xf numFmtId="0" fontId="12" fillId="0" borderId="7" xfId="5" applyFont="1" applyFill="1" applyBorder="1" applyAlignment="1" applyProtection="1">
      <alignment horizontal="justify" vertical="top"/>
    </xf>
    <xf numFmtId="0" fontId="12" fillId="0" borderId="0" xfId="5" applyFont="1" applyFill="1" applyAlignment="1" applyProtection="1">
      <alignment horizontal="justify" vertical="top"/>
    </xf>
    <xf numFmtId="0" fontId="1" fillId="0" borderId="0" xfId="5" applyFont="1" applyFill="1" applyAlignment="1" applyProtection="1">
      <alignment horizontal="justify" vertical="top" wrapText="1"/>
    </xf>
    <xf numFmtId="0" fontId="1" fillId="0" borderId="0" xfId="6" applyFont="1" applyFill="1" applyAlignment="1" applyProtection="1">
      <alignment horizontal="justify" vertical="top"/>
    </xf>
    <xf numFmtId="166" fontId="1" fillId="0" borderId="0" xfId="6" applyNumberFormat="1" applyFont="1" applyFill="1" applyAlignment="1" applyProtection="1">
      <alignment horizontal="right"/>
    </xf>
    <xf numFmtId="0" fontId="1" fillId="0" borderId="0" xfId="6" applyFont="1" applyFill="1" applyAlignment="1" applyProtection="1">
      <alignment horizontal="right"/>
    </xf>
    <xf numFmtId="0" fontId="1" fillId="0" borderId="0" xfId="5" applyFont="1" applyFill="1" applyBorder="1" applyAlignment="1" applyProtection="1">
      <alignment horizontal="justify" vertical="top"/>
    </xf>
    <xf numFmtId="0" fontId="1" fillId="0" borderId="0" xfId="10" applyFont="1" applyFill="1" applyBorder="1" applyAlignment="1" applyProtection="1">
      <alignment horizontal="justify" vertical="top" wrapText="1"/>
    </xf>
    <xf numFmtId="0" fontId="1" fillId="0" borderId="0" xfId="9" applyFont="1" applyAlignment="1" applyProtection="1">
      <alignment horizontal="justify" vertical="top" wrapText="1"/>
    </xf>
    <xf numFmtId="166" fontId="1" fillId="0" borderId="0" xfId="9" applyNumberFormat="1" applyFont="1" applyFill="1" applyAlignment="1" applyProtection="1">
      <alignment horizontal="right"/>
    </xf>
    <xf numFmtId="166" fontId="1" fillId="0" borderId="7" xfId="5" applyNumberFormat="1" applyFont="1" applyFill="1" applyBorder="1" applyProtection="1"/>
    <xf numFmtId="0" fontId="1" fillId="0" borderId="7" xfId="5" applyFont="1" applyFill="1" applyBorder="1" applyProtection="1"/>
    <xf numFmtId="166" fontId="1" fillId="0" borderId="0" xfId="5" applyNumberFormat="1" applyFont="1" applyFill="1" applyBorder="1" applyProtection="1"/>
    <xf numFmtId="0" fontId="1" fillId="0" borderId="0" xfId="5" applyFont="1" applyFill="1" applyBorder="1" applyProtection="1"/>
    <xf numFmtId="0" fontId="1" fillId="0" borderId="0" xfId="0" applyFont="1" applyFill="1" applyAlignment="1" applyProtection="1">
      <alignment horizontal="justify" vertical="top"/>
    </xf>
    <xf numFmtId="166" fontId="1" fillId="0" borderId="0" xfId="5" applyNumberFormat="1" applyFont="1" applyFill="1" applyBorder="1" applyAlignment="1" applyProtection="1">
      <alignment horizontal="center"/>
    </xf>
    <xf numFmtId="0" fontId="1" fillId="0" borderId="0" xfId="5" applyFont="1" applyFill="1" applyAlignment="1" applyProtection="1">
      <alignment horizontal="center"/>
    </xf>
    <xf numFmtId="0" fontId="19" fillId="0" borderId="0" xfId="9" applyFont="1" applyAlignment="1" applyProtection="1">
      <alignment horizontal="justify" vertical="top" wrapText="1"/>
    </xf>
    <xf numFmtId="166" fontId="19" fillId="0" borderId="0" xfId="9" applyNumberFormat="1" applyFont="1" applyFill="1" applyAlignment="1" applyProtection="1">
      <alignment horizontal="right"/>
    </xf>
    <xf numFmtId="0" fontId="19" fillId="0" borderId="0" xfId="0" applyFont="1" applyFill="1" applyBorder="1" applyAlignment="1" applyProtection="1">
      <alignment horizontal="justify" vertical="center"/>
    </xf>
    <xf numFmtId="166" fontId="12" fillId="0" borderId="7" xfId="5" applyNumberFormat="1" applyFont="1" applyFill="1" applyBorder="1" applyAlignment="1" applyProtection="1">
      <alignment horizontal="left" vertical="top"/>
    </xf>
    <xf numFmtId="49" fontId="18" fillId="0" borderId="0" xfId="6" applyNumberFormat="1" applyFont="1" applyFill="1" applyAlignment="1" applyProtection="1">
      <alignment horizontal="right" vertical="top"/>
    </xf>
    <xf numFmtId="166" fontId="19" fillId="0" borderId="0" xfId="2" applyNumberFormat="1" applyFont="1" applyFill="1" applyBorder="1" applyAlignment="1" applyProtection="1">
      <alignment horizontal="right"/>
    </xf>
    <xf numFmtId="1" fontId="19" fillId="0" borderId="0" xfId="2" applyFont="1" applyFill="1" applyAlignment="1" applyProtection="1">
      <alignment horizontal="right"/>
    </xf>
    <xf numFmtId="1" fontId="19" fillId="0" borderId="0" xfId="2" applyFont="1" applyFill="1" applyBorder="1" applyAlignment="1" applyProtection="1">
      <alignment horizontal="justify" vertical="top" wrapText="1" shrinkToFit="1"/>
    </xf>
    <xf numFmtId="0" fontId="1" fillId="0" borderId="0" xfId="9" applyFont="1" applyFill="1" applyAlignment="1" applyProtection="1">
      <alignment horizontal="justify" vertical="top" wrapText="1"/>
    </xf>
    <xf numFmtId="0" fontId="1" fillId="0" borderId="0" xfId="9" applyFont="1" applyFill="1" applyAlignment="1" applyProtection="1">
      <alignment horizontal="right"/>
    </xf>
    <xf numFmtId="49" fontId="18" fillId="0" borderId="0" xfId="0" applyNumberFormat="1" applyFont="1" applyFill="1" applyBorder="1" applyAlignment="1" applyProtection="1">
      <alignment horizontal="right" vertical="top"/>
    </xf>
    <xf numFmtId="0" fontId="19" fillId="0" borderId="0" xfId="9" applyFont="1" applyFill="1" applyAlignment="1" applyProtection="1">
      <alignment horizontal="right"/>
    </xf>
    <xf numFmtId="0" fontId="1" fillId="0" borderId="0" xfId="50" applyFont="1" applyFill="1" applyAlignment="1" applyProtection="1">
      <alignment horizontal="justify" vertical="top"/>
    </xf>
    <xf numFmtId="166" fontId="1" fillId="0" borderId="0" xfId="50" applyNumberFormat="1" applyFont="1" applyFill="1" applyAlignment="1" applyProtection="1">
      <alignment horizontal="right"/>
    </xf>
    <xf numFmtId="0" fontId="1" fillId="0" borderId="0" xfId="0" applyFont="1" applyFill="1" applyAlignment="1" applyProtection="1">
      <alignment horizontal="right"/>
    </xf>
    <xf numFmtId="0" fontId="1" fillId="0" borderId="0" xfId="47" applyFont="1" applyFill="1" applyAlignment="1" applyProtection="1">
      <alignment horizontal="justify" vertical="top"/>
    </xf>
    <xf numFmtId="166" fontId="1" fillId="0" borderId="0" xfId="12" applyNumberFormat="1" applyFont="1" applyFill="1" applyBorder="1" applyAlignment="1" applyProtection="1">
      <alignment horizontal="right"/>
    </xf>
    <xf numFmtId="49" fontId="12" fillId="0" borderId="0" xfId="12" applyNumberFormat="1" applyFont="1" applyFill="1" applyBorder="1" applyAlignment="1" applyProtection="1">
      <alignment horizontal="left" vertical="top"/>
    </xf>
    <xf numFmtId="1" fontId="1" fillId="0" borderId="0" xfId="1" applyFont="1" applyFill="1" applyAlignment="1" applyProtection="1">
      <alignment horizontal="justify" vertical="top" wrapText="1"/>
    </xf>
    <xf numFmtId="49" fontId="12" fillId="0" borderId="0" xfId="12" applyNumberFormat="1" applyFont="1" applyFill="1" applyBorder="1" applyAlignment="1" applyProtection="1">
      <alignment horizontal="right" vertical="top"/>
    </xf>
    <xf numFmtId="166" fontId="1" fillId="0" borderId="0" xfId="1" applyNumberFormat="1" applyFont="1" applyFill="1" applyAlignment="1" applyProtection="1">
      <alignment horizontal="right"/>
    </xf>
    <xf numFmtId="1" fontId="1" fillId="0" borderId="0" xfId="1" applyFont="1" applyFill="1" applyAlignment="1" applyProtection="1">
      <alignment horizontal="right"/>
    </xf>
    <xf numFmtId="166" fontId="1" fillId="0" borderId="0" xfId="1" applyNumberFormat="1" applyFont="1" applyFill="1" applyBorder="1" applyAlignment="1" applyProtection="1">
      <alignment horizontal="right"/>
    </xf>
    <xf numFmtId="1" fontId="1" fillId="0" borderId="0" xfId="12" applyFont="1" applyFill="1" applyBorder="1" applyAlignment="1" applyProtection="1">
      <alignment horizontal="justify" vertical="top"/>
    </xf>
    <xf numFmtId="1" fontId="1" fillId="0" borderId="0" xfId="12" applyFont="1" applyFill="1" applyBorder="1" applyAlignment="1" applyProtection="1">
      <alignment horizontal="right"/>
    </xf>
    <xf numFmtId="166" fontId="1" fillId="0" borderId="0" xfId="21" applyNumberFormat="1" applyFont="1" applyFill="1" applyBorder="1" applyAlignment="1" applyProtection="1">
      <alignment horizontal="right"/>
    </xf>
    <xf numFmtId="0" fontId="1" fillId="0" borderId="0" xfId="5" applyFont="1" applyFill="1" applyBorder="1" applyAlignment="1" applyProtection="1">
      <alignment horizontal="right"/>
    </xf>
    <xf numFmtId="3" fontId="1" fillId="0" borderId="0" xfId="5" applyNumberFormat="1" applyFont="1" applyAlignment="1" applyProtection="1">
      <alignment horizontal="right"/>
    </xf>
    <xf numFmtId="0" fontId="10" fillId="0" borderId="0" xfId="5" applyFont="1" applyFill="1" applyAlignment="1" applyProtection="1">
      <alignment horizontal="right"/>
    </xf>
    <xf numFmtId="44" fontId="1" fillId="0" borderId="0" xfId="5" applyNumberFormat="1" applyFont="1" applyFill="1" applyAlignment="1" applyProtection="1">
      <alignment horizontal="right"/>
    </xf>
    <xf numFmtId="44" fontId="1" fillId="0" borderId="16" xfId="19" applyNumberFormat="1" applyFont="1" applyFill="1" applyBorder="1" applyAlignment="1" applyProtection="1">
      <alignment horizontal="right"/>
    </xf>
    <xf numFmtId="44" fontId="1" fillId="0" borderId="20" xfId="19" applyNumberFormat="1" applyFont="1" applyFill="1" applyBorder="1" applyAlignment="1" applyProtection="1">
      <alignment horizontal="right"/>
    </xf>
    <xf numFmtId="44" fontId="1" fillId="0" borderId="28" xfId="19" applyNumberFormat="1" applyFont="1" applyFill="1" applyBorder="1" applyAlignment="1" applyProtection="1">
      <alignment horizontal="right"/>
    </xf>
    <xf numFmtId="44" fontId="12" fillId="0" borderId="8" xfId="16" applyNumberFormat="1" applyFont="1" applyFill="1" applyBorder="1" applyAlignment="1" applyProtection="1">
      <alignment horizontal="right"/>
    </xf>
    <xf numFmtId="44" fontId="1" fillId="0" borderId="28" xfId="16" applyNumberFormat="1" applyFont="1" applyFill="1" applyBorder="1" applyAlignment="1" applyProtection="1">
      <alignment horizontal="right"/>
    </xf>
    <xf numFmtId="44" fontId="12" fillId="0" borderId="10" xfId="0" applyNumberFormat="1" applyFont="1" applyFill="1" applyBorder="1" applyAlignment="1" applyProtection="1">
      <alignment horizontal="right"/>
    </xf>
    <xf numFmtId="0" fontId="1" fillId="0" borderId="7" xfId="5" applyFont="1" applyFill="1" applyBorder="1" applyAlignment="1" applyProtection="1">
      <alignment horizontal="right"/>
    </xf>
    <xf numFmtId="4" fontId="1" fillId="0" borderId="0" xfId="5" applyNumberFormat="1" applyFont="1" applyFill="1" applyAlignment="1" applyProtection="1">
      <alignment horizontal="right"/>
    </xf>
    <xf numFmtId="1" fontId="1" fillId="0" borderId="0" xfId="0" applyNumberFormat="1" applyFont="1" applyFill="1" applyAlignment="1" applyProtection="1">
      <alignment horizontal="right"/>
    </xf>
    <xf numFmtId="2" fontId="1" fillId="0" borderId="0" xfId="9" applyNumberFormat="1" applyFont="1" applyFill="1" applyAlignment="1" applyProtection="1">
      <alignment horizontal="right"/>
      <protection locked="0"/>
    </xf>
    <xf numFmtId="1" fontId="17" fillId="0" borderId="0" xfId="0" applyNumberFormat="1" applyFont="1" applyFill="1" applyBorder="1" applyAlignment="1" applyProtection="1">
      <alignment vertical="center"/>
    </xf>
    <xf numFmtId="2" fontId="1" fillId="0" borderId="19" xfId="21" applyNumberFormat="1" applyFont="1" applyFill="1" applyBorder="1" applyAlignment="1" applyProtection="1">
      <alignment horizontal="right"/>
      <protection locked="0"/>
    </xf>
    <xf numFmtId="4" fontId="19" fillId="0" borderId="0" xfId="9" applyNumberFormat="1" applyFont="1" applyFill="1" applyAlignment="1" applyProtection="1">
      <protection locked="0"/>
    </xf>
    <xf numFmtId="3" fontId="19" fillId="0" borderId="0" xfId="9" applyNumberFormat="1" applyFont="1" applyFill="1" applyAlignment="1" applyProtection="1">
      <protection locked="0"/>
    </xf>
    <xf numFmtId="0" fontId="9" fillId="0" borderId="0" xfId="5" applyFont="1" applyFill="1" applyAlignment="1" applyProtection="1">
      <alignment horizontal="justify" vertical="top"/>
    </xf>
    <xf numFmtId="2" fontId="1" fillId="0" borderId="0" xfId="6" applyNumberFormat="1" applyFont="1" applyFill="1" applyAlignment="1" applyProtection="1">
      <alignment horizontal="justify" vertical="top" wrapText="1"/>
    </xf>
    <xf numFmtId="1" fontId="1" fillId="0" borderId="0" xfId="12" applyFont="1" applyFill="1" applyBorder="1" applyAlignment="1" applyProtection="1">
      <alignment horizontal="center"/>
    </xf>
    <xf numFmtId="1" fontId="19" fillId="0" borderId="0" xfId="49" applyFont="1" applyFill="1" applyAlignment="1" applyProtection="1">
      <alignment horizontal="justify" vertical="top"/>
    </xf>
    <xf numFmtId="2" fontId="7" fillId="0" borderId="0" xfId="9" applyNumberFormat="1" applyFont="1" applyFill="1" applyAlignment="1" applyProtection="1">
      <protection locked="0"/>
    </xf>
    <xf numFmtId="1" fontId="12" fillId="0" borderId="0" xfId="0" applyNumberFormat="1" applyFont="1" applyFill="1" applyBorder="1" applyAlignment="1" applyProtection="1">
      <alignment horizontal="justify"/>
      <protection locked="0"/>
    </xf>
    <xf numFmtId="1" fontId="1" fillId="0" borderId="0" xfId="0" applyNumberFormat="1" applyFont="1" applyFill="1" applyAlignment="1" applyProtection="1">
      <protection locked="0"/>
    </xf>
    <xf numFmtId="1" fontId="27" fillId="0" borderId="0" xfId="0" applyNumberFormat="1" applyFont="1" applyFill="1" applyBorder="1" applyAlignment="1" applyProtection="1">
      <alignment horizontal="justify"/>
      <protection locked="0"/>
    </xf>
    <xf numFmtId="1" fontId="1" fillId="0" borderId="0" xfId="0" applyNumberFormat="1" applyFont="1" applyAlignment="1" applyProtection="1">
      <protection locked="0"/>
    </xf>
    <xf numFmtId="1" fontId="25" fillId="0" borderId="0" xfId="0" applyNumberFormat="1" applyFont="1" applyFill="1" applyBorder="1" applyAlignment="1" applyProtection="1">
      <alignment horizontal="justify" vertical="top" wrapText="1"/>
      <protection locked="0"/>
    </xf>
    <xf numFmtId="1" fontId="1" fillId="0" borderId="0" xfId="0" applyNumberFormat="1" applyFont="1" applyFill="1" applyAlignment="1" applyProtection="1">
      <protection locked="0"/>
    </xf>
    <xf numFmtId="1" fontId="17" fillId="0" borderId="0" xfId="48" applyFont="1" applyFill="1" applyAlignment="1" applyProtection="1">
      <alignment horizontal="justify" vertical="top"/>
    </xf>
    <xf numFmtId="1" fontId="25" fillId="0" borderId="0" xfId="0" applyNumberFormat="1" applyFont="1" applyFill="1" applyBorder="1" applyAlignment="1" applyProtection="1">
      <alignment horizontal="justify" vertical="top" wrapText="1"/>
    </xf>
    <xf numFmtId="1" fontId="27" fillId="0" borderId="0" xfId="0" applyNumberFormat="1" applyFont="1" applyFill="1" applyBorder="1" applyAlignment="1" applyProtection="1">
      <alignment horizontal="justify" vertical="top" wrapText="1"/>
    </xf>
    <xf numFmtId="1" fontId="27" fillId="0" borderId="0" xfId="0" applyNumberFormat="1" applyFont="1" applyFill="1" applyBorder="1" applyAlignment="1" applyProtection="1">
      <alignment horizontal="justify" vertical="top" wrapText="1"/>
    </xf>
    <xf numFmtId="1" fontId="17" fillId="0" borderId="0" xfId="0" applyNumberFormat="1" applyFont="1" applyFill="1" applyBorder="1" applyAlignment="1" applyProtection="1">
      <alignment horizontal="justify" vertical="top"/>
    </xf>
    <xf numFmtId="1" fontId="17" fillId="0" borderId="0" xfId="48" applyFont="1" applyFill="1" applyBorder="1" applyAlignment="1" applyProtection="1">
      <alignment horizontal="justify" vertical="top"/>
    </xf>
    <xf numFmtId="0" fontId="19" fillId="0" borderId="0" xfId="0" applyFont="1" applyFill="1" applyBorder="1" applyAlignment="1" applyProtection="1">
      <alignment horizontal="left"/>
    </xf>
    <xf numFmtId="1" fontId="17" fillId="0" borderId="0" xfId="0" applyNumberFormat="1" applyFont="1" applyFill="1" applyBorder="1" applyProtection="1"/>
    <xf numFmtId="2" fontId="7" fillId="0" borderId="0" xfId="21" applyNumberFormat="1" applyFont="1" applyFill="1" applyAlignment="1" applyProtection="1">
      <alignment horizontal="right"/>
      <protection locked="0"/>
    </xf>
    <xf numFmtId="0" fontId="1" fillId="0" borderId="0" xfId="44" applyFont="1" applyFill="1" applyAlignment="1" applyProtection="1">
      <alignment horizontal="justify" vertical="top"/>
    </xf>
  </cellXfs>
  <cellStyles count="51">
    <cellStyle name="Navadno" xfId="0" builtinId="0"/>
    <cellStyle name="Navadno 10" xfId="39"/>
    <cellStyle name="Navadno 2" xfId="24"/>
    <cellStyle name="Navadno 2 2" xfId="26"/>
    <cellStyle name="Navadno 2 2 2" xfId="40"/>
    <cellStyle name="Navadno 2 3" xfId="33"/>
    <cellStyle name="Navadno 2 3 2" xfId="44"/>
    <cellStyle name="Navadno 2 4" xfId="35"/>
    <cellStyle name="Navadno 2 4 2" xfId="45"/>
    <cellStyle name="Navadno 22" xfId="47"/>
    <cellStyle name="Navadno 3" xfId="27"/>
    <cellStyle name="Navadno 3 2" xfId="41"/>
    <cellStyle name="Navadno 4" xfId="32"/>
    <cellStyle name="Navadno 5" xfId="28"/>
    <cellStyle name="Navadno 5 2" xfId="42"/>
    <cellStyle name="Navadno 6" xfId="30"/>
    <cellStyle name="Navadno 7" xfId="29"/>
    <cellStyle name="Navadno 7 2" xfId="43"/>
    <cellStyle name="Navadno 8" xfId="34"/>
    <cellStyle name="Navadno 9" xfId="36"/>
    <cellStyle name="Navadno_FK1.1,MK1.1" xfId="1"/>
    <cellStyle name="Navadno_FK1.2" xfId="49"/>
    <cellStyle name="Navadno_FK1.5" xfId="2"/>
    <cellStyle name="Navadno_FK3.0.1_FK3.3" xfId="3"/>
    <cellStyle name="Navadno_FK3.2" xfId="4"/>
    <cellStyle name="Navadno_FK5" xfId="50"/>
    <cellStyle name="Navadno_FK5.2" xfId="48"/>
    <cellStyle name="Navadno_List1" xfId="5"/>
    <cellStyle name="Navadno_OSNUTEK" xfId="6"/>
    <cellStyle name="Navadno_Predračun" xfId="7"/>
    <cellStyle name="Navadno_REKAPITULACIJA" xfId="8"/>
    <cellStyle name="Navadno_Trgovski center Idrija" xfId="9"/>
    <cellStyle name="Navadno_V3B.3" xfId="10"/>
    <cellStyle name="Navadno_V3B_1" xfId="11"/>
    <cellStyle name="Navadno_vodohran Kred" xfId="12"/>
    <cellStyle name="Navadno_vodohran Vrba_2" xfId="13"/>
    <cellStyle name="Navadno_vodohran Vrba_3" xfId="14"/>
    <cellStyle name="normal1" xfId="15"/>
    <cellStyle name="Valuta" xfId="16" builtinId="4"/>
    <cellStyle name="Valuta_List1" xfId="17"/>
    <cellStyle name="Valuta_REKAPITULACIJA" xfId="18"/>
    <cellStyle name="Vejica" xfId="19" builtinId="3"/>
    <cellStyle name="Vejica 2" xfId="37"/>
    <cellStyle name="Vejica 3" xfId="31"/>
    <cellStyle name="Vejica 5" xfId="38"/>
    <cellStyle name="Vejica 5 2" xfId="46"/>
    <cellStyle name="Vejica_FK3.2" xfId="20"/>
    <cellStyle name="Vejica_List1" xfId="21"/>
    <cellStyle name="Vejica_OSNUTEK" xfId="22"/>
    <cellStyle name="Vejica_REKAPITULACIJA" xfId="23"/>
    <cellStyle name="Vejica_VM1"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view="pageBreakPreview" zoomScaleNormal="100" zoomScaleSheetLayoutView="100" workbookViewId="0">
      <selection activeCell="B51" sqref="B51"/>
    </sheetView>
  </sheetViews>
  <sheetFormatPr defaultRowHeight="12.75"/>
  <cols>
    <col min="1" max="1" width="6.42578125" style="14" customWidth="1"/>
    <col min="2" max="2" width="51.42578125" style="14" customWidth="1"/>
    <col min="3" max="4" width="24.28515625" style="14" customWidth="1"/>
    <col min="5" max="5" width="10.85546875" style="14" customWidth="1"/>
    <col min="6" max="6" width="12.85546875" style="14" bestFit="1" customWidth="1"/>
    <col min="7" max="16384" width="9.140625" style="14"/>
  </cols>
  <sheetData>
    <row r="1" spans="1:12">
      <c r="A1" s="23"/>
      <c r="B1" s="23"/>
      <c r="C1" s="23"/>
      <c r="D1" s="23"/>
      <c r="E1" s="54"/>
      <c r="F1" s="54"/>
      <c r="G1" s="54"/>
      <c r="H1" s="54"/>
      <c r="I1" s="54"/>
      <c r="J1" s="54"/>
      <c r="K1" s="54"/>
      <c r="L1" s="54"/>
    </row>
    <row r="2" spans="1:12">
      <c r="A2" s="23"/>
      <c r="B2" s="23"/>
      <c r="C2" s="23"/>
      <c r="D2" s="23"/>
      <c r="E2" s="54"/>
      <c r="F2" s="54"/>
      <c r="G2" s="54"/>
      <c r="H2" s="54"/>
      <c r="I2" s="54"/>
      <c r="J2" s="54"/>
      <c r="K2" s="54"/>
      <c r="L2" s="54"/>
    </row>
    <row r="3" spans="1:12">
      <c r="A3" s="24"/>
      <c r="B3" s="25"/>
      <c r="C3" s="26"/>
      <c r="D3" s="26"/>
      <c r="E3" s="52"/>
      <c r="F3" s="54"/>
      <c r="G3" s="54"/>
      <c r="H3" s="54"/>
      <c r="I3" s="54"/>
      <c r="J3" s="54"/>
      <c r="K3" s="54"/>
      <c r="L3" s="54"/>
    </row>
    <row r="4" spans="1:12">
      <c r="A4" s="27"/>
      <c r="B4" s="28"/>
      <c r="C4" s="26"/>
      <c r="D4" s="26"/>
      <c r="E4" s="52"/>
      <c r="F4" s="54"/>
      <c r="G4" s="54"/>
      <c r="H4" s="54"/>
      <c r="I4" s="54"/>
      <c r="J4" s="54"/>
      <c r="K4" s="54"/>
      <c r="L4" s="54"/>
    </row>
    <row r="5" spans="1:12">
      <c r="A5" s="24"/>
      <c r="B5" s="25"/>
      <c r="C5" s="26"/>
      <c r="D5" s="26"/>
      <c r="E5" s="52"/>
      <c r="F5" s="54"/>
      <c r="G5" s="54"/>
      <c r="H5" s="54"/>
      <c r="I5" s="54"/>
      <c r="J5" s="54"/>
      <c r="K5" s="54"/>
      <c r="L5" s="54"/>
    </row>
    <row r="6" spans="1:12">
      <c r="A6" s="30"/>
      <c r="B6" s="31"/>
      <c r="C6" s="26"/>
      <c r="D6" s="26"/>
      <c r="E6" s="3"/>
      <c r="F6" s="54"/>
      <c r="G6" s="54"/>
      <c r="H6" s="54"/>
      <c r="I6" s="54"/>
      <c r="J6" s="54"/>
      <c r="K6" s="54"/>
      <c r="L6" s="54"/>
    </row>
    <row r="7" spans="1:12">
      <c r="A7" s="30"/>
      <c r="B7" s="31"/>
      <c r="C7" s="26"/>
      <c r="D7" s="26"/>
      <c r="E7" s="3"/>
      <c r="F7" s="54"/>
      <c r="G7" s="54"/>
      <c r="H7" s="54"/>
      <c r="I7" s="54"/>
      <c r="J7" s="54"/>
      <c r="K7" s="54"/>
      <c r="L7" s="54"/>
    </row>
    <row r="8" spans="1:12">
      <c r="A8" s="30"/>
      <c r="B8" s="31"/>
      <c r="C8" s="26"/>
      <c r="D8" s="26"/>
      <c r="E8" s="4"/>
      <c r="F8" s="54"/>
      <c r="G8" s="54"/>
      <c r="H8" s="54"/>
      <c r="I8" s="54"/>
      <c r="J8" s="54"/>
      <c r="K8" s="54"/>
      <c r="L8" s="54"/>
    </row>
    <row r="9" spans="1:12" ht="15.75">
      <c r="A9" s="30"/>
      <c r="B9" s="32" t="s">
        <v>296</v>
      </c>
      <c r="C9" s="26"/>
      <c r="D9" s="26"/>
      <c r="E9" s="52"/>
      <c r="F9" s="54"/>
      <c r="G9" s="54"/>
      <c r="H9" s="54"/>
      <c r="I9" s="54"/>
      <c r="J9" s="54"/>
      <c r="K9" s="54"/>
      <c r="L9" s="54"/>
    </row>
    <row r="10" spans="1:12">
      <c r="A10" s="27"/>
      <c r="B10" s="33"/>
      <c r="C10" s="34"/>
      <c r="D10" s="34"/>
      <c r="E10" s="52"/>
      <c r="F10" s="54"/>
      <c r="G10" s="54"/>
      <c r="H10" s="54"/>
      <c r="I10" s="54"/>
      <c r="J10" s="54"/>
      <c r="K10" s="54"/>
      <c r="L10" s="54"/>
    </row>
    <row r="11" spans="1:12">
      <c r="A11" s="27"/>
      <c r="B11" s="27"/>
      <c r="C11" s="34"/>
      <c r="D11" s="34"/>
      <c r="E11" s="52"/>
      <c r="F11" s="54"/>
      <c r="G11" s="54"/>
      <c r="H11" s="54"/>
      <c r="I11" s="54"/>
      <c r="J11" s="54"/>
      <c r="K11" s="54"/>
      <c r="L11" s="54"/>
    </row>
    <row r="12" spans="1:12">
      <c r="A12" s="27"/>
      <c r="B12" s="27"/>
      <c r="C12" s="34"/>
      <c r="D12" s="34"/>
      <c r="E12" s="52"/>
      <c r="F12" s="54"/>
      <c r="G12" s="7"/>
      <c r="H12" s="54"/>
      <c r="I12" s="54"/>
      <c r="J12" s="54"/>
      <c r="K12" s="54"/>
      <c r="L12" s="54"/>
    </row>
    <row r="13" spans="1:12">
      <c r="A13" s="27"/>
      <c r="B13" s="27"/>
      <c r="C13" s="34"/>
      <c r="D13" s="34"/>
      <c r="E13" s="52"/>
      <c r="F13" s="54"/>
      <c r="G13" s="54"/>
      <c r="H13" s="54"/>
      <c r="I13" s="54"/>
      <c r="J13" s="54"/>
      <c r="K13" s="54"/>
      <c r="L13" s="54"/>
    </row>
    <row r="14" spans="1:12">
      <c r="A14" s="27"/>
      <c r="B14" s="27"/>
      <c r="C14" s="34"/>
      <c r="D14" s="34"/>
      <c r="E14" s="52"/>
      <c r="F14" s="54"/>
      <c r="G14" s="54"/>
      <c r="H14" s="54"/>
      <c r="I14" s="54"/>
      <c r="J14" s="54"/>
      <c r="K14" s="54"/>
      <c r="L14" s="54"/>
    </row>
    <row r="15" spans="1:12">
      <c r="A15" s="35"/>
      <c r="B15" s="36"/>
      <c r="C15" s="26"/>
      <c r="D15" s="26"/>
      <c r="E15" s="52"/>
      <c r="F15" s="54"/>
      <c r="G15" s="54"/>
      <c r="H15" s="54"/>
      <c r="I15" s="54"/>
      <c r="J15" s="54"/>
      <c r="K15" s="54"/>
      <c r="L15" s="54"/>
    </row>
    <row r="16" spans="1:12">
      <c r="A16" s="35"/>
      <c r="B16" s="37" t="s">
        <v>74</v>
      </c>
      <c r="C16" s="26"/>
      <c r="D16" s="26"/>
      <c r="E16" s="52"/>
      <c r="F16" s="54"/>
      <c r="G16" s="54"/>
      <c r="H16" s="54"/>
      <c r="I16" s="54"/>
      <c r="J16" s="54"/>
      <c r="K16" s="54"/>
      <c r="L16" s="54"/>
    </row>
    <row r="17" spans="1:12">
      <c r="A17" s="35"/>
      <c r="B17" s="35"/>
      <c r="C17" s="26"/>
      <c r="D17" s="26"/>
      <c r="E17" s="52"/>
      <c r="F17" s="54"/>
      <c r="G17" s="54"/>
      <c r="H17" s="54"/>
      <c r="I17" s="54"/>
      <c r="J17" s="54"/>
      <c r="K17" s="54"/>
      <c r="L17" s="54"/>
    </row>
    <row r="18" spans="1:12" ht="13.5" thickBot="1">
      <c r="A18" s="35"/>
      <c r="B18" s="35"/>
      <c r="C18" s="38"/>
      <c r="D18" s="38"/>
      <c r="E18" s="52"/>
      <c r="F18" s="54"/>
      <c r="G18" s="54"/>
      <c r="H18" s="54"/>
      <c r="I18" s="54"/>
      <c r="J18" s="54"/>
      <c r="K18" s="54"/>
      <c r="L18" s="54"/>
    </row>
    <row r="19" spans="1:12">
      <c r="A19" s="39" t="s">
        <v>21</v>
      </c>
      <c r="B19" s="40" t="s">
        <v>241</v>
      </c>
      <c r="C19" s="41">
        <f>PRIPRAVLJALNA!F13</f>
        <v>0</v>
      </c>
      <c r="D19" s="92"/>
      <c r="E19" s="52"/>
      <c r="F19" s="54"/>
      <c r="G19" s="54"/>
      <c r="H19" s="54"/>
      <c r="I19" s="54"/>
      <c r="J19" s="54"/>
      <c r="K19" s="54"/>
      <c r="L19" s="54"/>
    </row>
    <row r="20" spans="1:12">
      <c r="A20" s="89" t="s">
        <v>22</v>
      </c>
      <c r="B20" s="44" t="s">
        <v>246</v>
      </c>
      <c r="C20" s="90">
        <f>'ZID ODSEK1-11'!F27</f>
        <v>0</v>
      </c>
      <c r="D20" s="92"/>
      <c r="E20" s="52"/>
      <c r="F20" s="54"/>
      <c r="G20" s="54"/>
      <c r="H20" s="54"/>
      <c r="I20" s="54"/>
      <c r="J20" s="54"/>
      <c r="K20" s="54"/>
      <c r="L20" s="54"/>
    </row>
    <row r="21" spans="1:12">
      <c r="A21" s="89" t="s">
        <v>23</v>
      </c>
      <c r="B21" s="44" t="s">
        <v>249</v>
      </c>
      <c r="C21" s="90">
        <f>'ZID ODSEK11-21'!F27</f>
        <v>0</v>
      </c>
      <c r="D21" s="92"/>
      <c r="E21" s="52"/>
      <c r="F21" s="54"/>
      <c r="G21" s="54"/>
      <c r="H21" s="54"/>
      <c r="I21" s="54"/>
      <c r="J21" s="54"/>
      <c r="K21" s="54"/>
      <c r="L21" s="54"/>
    </row>
    <row r="22" spans="1:12">
      <c r="A22" s="89" t="s">
        <v>24</v>
      </c>
      <c r="B22" s="44" t="s">
        <v>250</v>
      </c>
      <c r="C22" s="90">
        <f>'ZID ODSEK21-32'!F27</f>
        <v>0</v>
      </c>
      <c r="D22" s="92"/>
      <c r="E22" s="52"/>
      <c r="F22" s="91"/>
      <c r="G22" s="54"/>
      <c r="H22" s="54"/>
      <c r="I22" s="54"/>
      <c r="J22" s="54"/>
      <c r="K22" s="54"/>
      <c r="L22" s="54"/>
    </row>
    <row r="23" spans="1:12">
      <c r="A23" s="89" t="s">
        <v>0</v>
      </c>
      <c r="B23" s="42" t="s">
        <v>151</v>
      </c>
      <c r="C23" s="29">
        <f>'MK1'!F25</f>
        <v>0</v>
      </c>
      <c r="D23" s="92"/>
      <c r="E23" s="52"/>
      <c r="F23" s="54"/>
      <c r="G23" s="54"/>
      <c r="H23" s="54"/>
      <c r="I23" s="54"/>
      <c r="J23" s="54"/>
      <c r="K23" s="54"/>
      <c r="L23" s="54"/>
    </row>
    <row r="24" spans="1:12">
      <c r="A24" s="89" t="s">
        <v>1</v>
      </c>
      <c r="B24" s="42" t="s">
        <v>169</v>
      </c>
      <c r="C24" s="29">
        <f>'MK3'!F25</f>
        <v>0</v>
      </c>
      <c r="D24" s="92"/>
      <c r="E24" s="52"/>
      <c r="F24" s="54"/>
      <c r="G24" s="54"/>
      <c r="H24" s="54"/>
      <c r="I24" s="54"/>
      <c r="J24" s="54"/>
      <c r="K24" s="54"/>
      <c r="L24" s="54"/>
    </row>
    <row r="25" spans="1:12">
      <c r="A25" s="89" t="s">
        <v>251</v>
      </c>
      <c r="B25" s="42" t="s">
        <v>295</v>
      </c>
      <c r="C25" s="29">
        <f>'IZTOČNI OBJEKT'!F27</f>
        <v>0</v>
      </c>
      <c r="D25" s="96"/>
      <c r="E25" s="52"/>
      <c r="F25" s="54"/>
      <c r="G25" s="54"/>
      <c r="H25" s="54"/>
      <c r="I25" s="54"/>
      <c r="J25" s="54"/>
      <c r="K25" s="54"/>
      <c r="L25" s="54"/>
    </row>
    <row r="26" spans="1:12" ht="12.75" customHeight="1" thickBot="1">
      <c r="A26" s="58" t="s">
        <v>252</v>
      </c>
      <c r="B26" s="57" t="s">
        <v>253</v>
      </c>
      <c r="C26" s="55">
        <f>'DRUGE STORITVE'!F17</f>
        <v>0</v>
      </c>
      <c r="D26" s="92"/>
      <c r="E26" s="52"/>
      <c r="F26" s="54"/>
      <c r="G26" s="54"/>
      <c r="H26" s="54"/>
      <c r="I26" s="54"/>
      <c r="J26" s="54"/>
      <c r="K26" s="54"/>
      <c r="L26" s="54"/>
    </row>
    <row r="27" spans="1:12" ht="13.5" thickTop="1">
      <c r="A27" s="43"/>
      <c r="B27" s="44" t="s">
        <v>25</v>
      </c>
      <c r="C27" s="45">
        <f>SUM(C19:C26)</f>
        <v>0</v>
      </c>
      <c r="D27" s="52"/>
      <c r="E27" s="54"/>
      <c r="F27" s="54"/>
      <c r="G27" s="54"/>
      <c r="H27" s="54"/>
      <c r="I27" s="54"/>
      <c r="J27" s="54"/>
      <c r="K27" s="54"/>
    </row>
    <row r="28" spans="1:12" ht="13.5" thickBot="1">
      <c r="A28" s="46"/>
      <c r="B28" s="47" t="s">
        <v>121</v>
      </c>
      <c r="C28" s="48">
        <f>C27*0.22</f>
        <v>0</v>
      </c>
      <c r="D28" s="93"/>
      <c r="E28" s="52"/>
      <c r="F28" s="54"/>
      <c r="G28" s="54"/>
      <c r="H28" s="54"/>
      <c r="I28" s="54"/>
      <c r="J28" s="54"/>
      <c r="K28" s="54"/>
      <c r="L28" s="54"/>
    </row>
    <row r="29" spans="1:12" ht="14.25" thickTop="1" thickBot="1">
      <c r="A29" s="49"/>
      <c r="B29" s="50" t="s">
        <v>25</v>
      </c>
      <c r="C29" s="51">
        <f>SUM(C27:C28)</f>
        <v>0</v>
      </c>
      <c r="D29" s="94"/>
      <c r="E29" s="52"/>
      <c r="F29" s="54"/>
      <c r="G29" s="54"/>
      <c r="H29" s="54"/>
      <c r="I29" s="54"/>
      <c r="J29" s="54"/>
      <c r="K29" s="54"/>
      <c r="L29" s="54"/>
    </row>
    <row r="30" spans="1:12">
      <c r="A30" s="85"/>
      <c r="B30" s="6"/>
      <c r="C30" s="7"/>
      <c r="D30" s="7"/>
      <c r="E30" s="52"/>
      <c r="F30" s="54"/>
      <c r="G30" s="54"/>
      <c r="H30" s="54"/>
      <c r="I30" s="54"/>
      <c r="J30" s="54"/>
      <c r="K30" s="54"/>
      <c r="L30" s="54"/>
    </row>
    <row r="31" spans="1:12">
      <c r="A31" s="85"/>
      <c r="B31" s="1"/>
      <c r="C31" s="2"/>
      <c r="D31" s="2"/>
      <c r="E31" s="52"/>
      <c r="F31" s="54"/>
      <c r="G31" s="54"/>
      <c r="H31" s="54"/>
      <c r="I31" s="54"/>
      <c r="J31" s="54"/>
      <c r="K31" s="54"/>
      <c r="L31" s="54"/>
    </row>
  </sheetData>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view="pageBreakPreview" zoomScaleNormal="100" zoomScaleSheetLayoutView="100" workbookViewId="0">
      <selection activeCell="AA21" sqref="AA21"/>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2.7109375" style="146" customWidth="1"/>
    <col min="7" max="7" width="17" style="60" hidden="1" customWidth="1"/>
    <col min="8" max="16384" width="9.140625" style="60"/>
  </cols>
  <sheetData>
    <row r="1" spans="1:15">
      <c r="A1" s="118" t="s">
        <v>21</v>
      </c>
      <c r="B1" s="119" t="s">
        <v>242</v>
      </c>
      <c r="C1" s="120"/>
      <c r="D1" s="121"/>
      <c r="E1" s="100"/>
      <c r="F1" s="139"/>
      <c r="G1" s="71"/>
      <c r="H1" s="59"/>
      <c r="I1" s="59"/>
      <c r="J1" s="59"/>
      <c r="K1" s="59"/>
      <c r="L1" s="59"/>
    </row>
    <row r="2" spans="1:15" ht="13.5" thickBot="1">
      <c r="A2" s="122"/>
      <c r="B2" s="123"/>
      <c r="C2" s="124"/>
      <c r="D2" s="124"/>
      <c r="E2" s="104"/>
      <c r="F2" s="129"/>
      <c r="G2" s="83"/>
      <c r="H2" s="59"/>
      <c r="I2" s="59"/>
      <c r="J2" s="59"/>
      <c r="K2" s="59"/>
      <c r="L2" s="59"/>
    </row>
    <row r="3" spans="1:15">
      <c r="A3" s="125" t="s">
        <v>31</v>
      </c>
      <c r="B3" s="126" t="s">
        <v>32</v>
      </c>
      <c r="C3" s="127" t="s">
        <v>33</v>
      </c>
      <c r="D3" s="128" t="s">
        <v>34</v>
      </c>
      <c r="E3" s="109" t="s">
        <v>35</v>
      </c>
      <c r="F3" s="140" t="s">
        <v>36</v>
      </c>
      <c r="G3" s="15"/>
      <c r="H3" s="59"/>
      <c r="I3" s="59"/>
      <c r="J3" s="59"/>
      <c r="K3" s="59"/>
      <c r="L3" s="59"/>
    </row>
    <row r="4" spans="1:15">
      <c r="A4" s="122"/>
      <c r="B4" s="123"/>
      <c r="C4" s="124"/>
      <c r="D4" s="124"/>
      <c r="E4" s="104"/>
      <c r="F4" s="129"/>
      <c r="G4" s="83"/>
      <c r="H4" s="59"/>
      <c r="I4" s="59"/>
      <c r="J4" s="59"/>
      <c r="K4" s="59"/>
      <c r="L4" s="59"/>
    </row>
    <row r="5" spans="1:15" ht="114.75">
      <c r="A5" s="122" t="s">
        <v>61</v>
      </c>
      <c r="B5" s="123" t="s">
        <v>159</v>
      </c>
      <c r="C5" s="124">
        <v>1</v>
      </c>
      <c r="D5" s="129" t="s">
        <v>26</v>
      </c>
      <c r="E5" s="110"/>
      <c r="F5" s="141">
        <f>C5*E5</f>
        <v>0</v>
      </c>
      <c r="G5" s="83"/>
      <c r="H5" s="59"/>
      <c r="I5" s="59"/>
      <c r="J5" s="59"/>
      <c r="K5" s="59"/>
    </row>
    <row r="6" spans="1:15">
      <c r="A6" s="122"/>
      <c r="B6" s="123"/>
      <c r="C6" s="124"/>
      <c r="D6" s="129"/>
      <c r="E6" s="104"/>
      <c r="F6" s="129"/>
      <c r="G6" s="83"/>
      <c r="H6" s="84"/>
      <c r="I6" s="84"/>
      <c r="J6" s="84"/>
      <c r="K6" s="84"/>
      <c r="L6" s="84"/>
    </row>
    <row r="7" spans="1:15" ht="38.25">
      <c r="A7" s="122" t="s">
        <v>62</v>
      </c>
      <c r="B7" s="123" t="s">
        <v>244</v>
      </c>
      <c r="C7" s="124">
        <v>1</v>
      </c>
      <c r="D7" s="129" t="s">
        <v>26</v>
      </c>
      <c r="E7" s="104"/>
      <c r="F7" s="141">
        <f t="shared" ref="F7" si="0">C7*E7</f>
        <v>0</v>
      </c>
      <c r="G7" s="83"/>
      <c r="H7" s="84"/>
      <c r="I7" s="84"/>
      <c r="J7" s="84"/>
      <c r="K7" s="84"/>
      <c r="L7" s="84"/>
    </row>
    <row r="8" spans="1:15">
      <c r="A8" s="122"/>
      <c r="B8" s="123"/>
      <c r="C8" s="124"/>
      <c r="D8" s="129"/>
      <c r="E8" s="104"/>
      <c r="F8" s="142"/>
      <c r="G8" s="83"/>
      <c r="H8" s="84"/>
      <c r="I8" s="84"/>
      <c r="J8" s="84"/>
      <c r="K8" s="84"/>
      <c r="L8" s="84"/>
    </row>
    <row r="9" spans="1:15" ht="51" customHeight="1">
      <c r="A9" s="122" t="s">
        <v>63</v>
      </c>
      <c r="B9" s="130" t="s">
        <v>255</v>
      </c>
      <c r="C9" s="131">
        <v>1</v>
      </c>
      <c r="D9" s="132" t="s">
        <v>26</v>
      </c>
      <c r="E9" s="111"/>
      <c r="F9" s="141">
        <f t="shared" ref="F9" si="1">C9*E9</f>
        <v>0</v>
      </c>
      <c r="G9" s="72"/>
      <c r="H9" s="56"/>
      <c r="I9" s="56"/>
      <c r="J9" s="56"/>
      <c r="K9" s="56"/>
      <c r="L9" s="56"/>
      <c r="M9" s="18"/>
      <c r="N9" s="18"/>
      <c r="O9" s="18"/>
    </row>
    <row r="10" spans="1:15">
      <c r="A10" s="122"/>
      <c r="B10" s="130"/>
      <c r="C10" s="131"/>
      <c r="D10" s="132"/>
      <c r="E10" s="111"/>
      <c r="F10" s="141"/>
      <c r="G10" s="72"/>
      <c r="H10" s="56"/>
      <c r="I10" s="56"/>
      <c r="J10" s="56"/>
      <c r="K10" s="56"/>
      <c r="L10" s="56"/>
      <c r="M10" s="18"/>
      <c r="N10" s="18"/>
      <c r="O10" s="18"/>
    </row>
    <row r="11" spans="1:15" ht="51" customHeight="1">
      <c r="A11" s="122" t="s">
        <v>64</v>
      </c>
      <c r="B11" s="133" t="s">
        <v>245</v>
      </c>
      <c r="C11" s="134">
        <v>1</v>
      </c>
      <c r="D11" s="132" t="s">
        <v>26</v>
      </c>
      <c r="E11" s="112"/>
      <c r="F11" s="141">
        <f t="shared" ref="F11" si="2">C11*E11</f>
        <v>0</v>
      </c>
      <c r="G11" s="83"/>
      <c r="H11" s="59"/>
      <c r="I11" s="59"/>
      <c r="J11" s="59"/>
      <c r="K11" s="59"/>
      <c r="L11" s="59"/>
    </row>
    <row r="12" spans="1:15">
      <c r="A12" s="122"/>
      <c r="B12" s="123"/>
      <c r="C12" s="135"/>
      <c r="D12" s="135"/>
      <c r="E12" s="114"/>
      <c r="F12" s="143"/>
      <c r="G12" s="83"/>
      <c r="H12" s="59"/>
      <c r="I12" s="59"/>
      <c r="J12" s="59"/>
      <c r="K12" s="59"/>
      <c r="L12" s="59"/>
    </row>
    <row r="13" spans="1:15" ht="13.5" thickBot="1">
      <c r="A13" s="136"/>
      <c r="B13" s="137" t="s">
        <v>243</v>
      </c>
      <c r="C13" s="138"/>
      <c r="D13" s="138"/>
      <c r="E13" s="115"/>
      <c r="F13" s="144">
        <f>SUM(F4:F12)</f>
        <v>0</v>
      </c>
      <c r="G13" s="11">
        <f>F13</f>
        <v>0</v>
      </c>
      <c r="H13" s="59"/>
      <c r="I13" s="59"/>
      <c r="J13" s="59"/>
      <c r="K13" s="59"/>
      <c r="L13" s="59"/>
    </row>
    <row r="14" spans="1:15">
      <c r="A14" s="116"/>
      <c r="B14" s="117"/>
      <c r="C14" s="113"/>
      <c r="D14" s="113"/>
      <c r="E14" s="114"/>
      <c r="F14" s="145"/>
      <c r="G14" s="17"/>
      <c r="H14" s="59"/>
      <c r="I14" s="59"/>
      <c r="J14" s="59"/>
      <c r="K14" s="59"/>
      <c r="L14" s="59"/>
    </row>
    <row r="15" spans="1:15">
      <c r="A15" s="116"/>
      <c r="B15" s="117"/>
      <c r="C15" s="113"/>
      <c r="D15" s="113"/>
      <c r="E15" s="114"/>
      <c r="F15" s="145"/>
      <c r="G15" s="17"/>
      <c r="H15" s="59"/>
      <c r="I15" s="59"/>
      <c r="J15" s="59"/>
      <c r="K15" s="59"/>
      <c r="L15" s="59"/>
    </row>
  </sheetData>
  <sheetProtection algorithmName="SHA-512" hashValue="iTFpo7jJ5Q0sJGL4Rpq7aK474gQIv2P89k+1uD8QUFxlZfbl6Et2udmbgVHlEcqBdJhzQ1VA1/vO/QrzZe+teQ==" saltValue="w+T51y7cSNw2mNapAMQDXw==" spinCount="100000" sheet="1" objects="1" scenarios="1"/>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8"/>
  <sheetViews>
    <sheetView view="pageBreakPreview" topLeftCell="A49" zoomScaleNormal="100" zoomScaleSheetLayoutView="100" workbookViewId="0">
      <selection activeCell="F67" sqref="F67"/>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2.5703125" style="146" customWidth="1"/>
    <col min="7" max="7" width="17" style="60" hidden="1" customWidth="1"/>
    <col min="8" max="16384" width="9.140625" style="60"/>
  </cols>
  <sheetData>
    <row r="1" spans="1:11">
      <c r="A1" s="169"/>
      <c r="B1" s="169"/>
      <c r="C1" s="169"/>
      <c r="D1" s="169"/>
      <c r="E1" s="147"/>
      <c r="F1" s="169"/>
      <c r="G1" s="59"/>
      <c r="H1" s="59"/>
      <c r="I1" s="59"/>
      <c r="J1" s="59"/>
      <c r="K1" s="59"/>
    </row>
    <row r="2" spans="1:11">
      <c r="A2" s="169"/>
      <c r="B2" s="169"/>
      <c r="C2" s="169"/>
      <c r="D2" s="169"/>
      <c r="E2" s="147"/>
      <c r="F2" s="169"/>
      <c r="G2" s="59"/>
      <c r="H2" s="59"/>
      <c r="I2" s="59"/>
      <c r="J2" s="59"/>
      <c r="K2" s="59"/>
    </row>
    <row r="3" spans="1:11">
      <c r="A3" s="122"/>
      <c r="B3" s="123"/>
      <c r="C3" s="124"/>
      <c r="D3" s="124"/>
      <c r="E3" s="104"/>
      <c r="F3" s="129"/>
      <c r="G3" s="83"/>
      <c r="H3" s="59"/>
      <c r="I3" s="59"/>
      <c r="J3" s="59"/>
      <c r="K3" s="59"/>
    </row>
    <row r="4" spans="1:11">
      <c r="A4" s="122"/>
      <c r="B4" s="123"/>
      <c r="C4" s="124"/>
      <c r="D4" s="124"/>
      <c r="E4" s="104"/>
      <c r="F4" s="129"/>
      <c r="G4" s="83"/>
      <c r="H4" s="59"/>
      <c r="I4" s="59"/>
      <c r="J4" s="59"/>
      <c r="K4" s="59"/>
    </row>
    <row r="5" spans="1:11">
      <c r="A5" s="122"/>
      <c r="B5" s="123"/>
      <c r="C5" s="124"/>
      <c r="D5" s="124"/>
      <c r="E5" s="104"/>
      <c r="F5" s="129"/>
      <c r="G5" s="83"/>
      <c r="H5" s="59"/>
      <c r="I5" s="59"/>
      <c r="J5" s="59"/>
      <c r="K5" s="59"/>
    </row>
    <row r="6" spans="1:11">
      <c r="A6" s="122"/>
      <c r="B6" s="123"/>
      <c r="C6" s="124"/>
      <c r="D6" s="124"/>
      <c r="E6" s="104"/>
      <c r="F6" s="129"/>
      <c r="G6" s="83"/>
      <c r="H6" s="59"/>
      <c r="I6" s="59"/>
      <c r="J6" s="59"/>
      <c r="K6" s="59"/>
    </row>
    <row r="7" spans="1:11">
      <c r="A7" s="122"/>
      <c r="B7" s="123"/>
      <c r="C7" s="124"/>
      <c r="D7" s="135"/>
      <c r="E7" s="114"/>
      <c r="F7" s="254"/>
      <c r="G7" s="83"/>
      <c r="H7" s="59"/>
      <c r="I7" s="59"/>
      <c r="J7" s="59"/>
      <c r="K7" s="59"/>
    </row>
    <row r="8" spans="1:11">
      <c r="A8" s="122"/>
      <c r="B8" s="123"/>
      <c r="C8" s="124"/>
      <c r="D8" s="135"/>
      <c r="E8" s="148"/>
      <c r="F8" s="254"/>
      <c r="G8" s="83"/>
      <c r="H8" s="59"/>
      <c r="I8" s="59"/>
      <c r="J8" s="59"/>
      <c r="K8" s="59"/>
    </row>
    <row r="9" spans="1:11" ht="15.75">
      <c r="A9" s="170"/>
      <c r="B9" s="171" t="s">
        <v>213</v>
      </c>
      <c r="C9" s="172"/>
      <c r="D9" s="173"/>
      <c r="E9" s="149"/>
      <c r="F9" s="255"/>
      <c r="G9" s="59"/>
      <c r="H9" s="59"/>
      <c r="I9" s="59"/>
      <c r="J9" s="59"/>
      <c r="K9" s="59"/>
    </row>
    <row r="10" spans="1:11">
      <c r="A10" s="122"/>
      <c r="B10" s="123"/>
      <c r="C10" s="124"/>
      <c r="D10" s="124"/>
      <c r="E10" s="104"/>
      <c r="F10" s="129"/>
      <c r="G10" s="83"/>
      <c r="H10" s="59"/>
      <c r="I10" s="59"/>
      <c r="J10" s="59"/>
      <c r="K10" s="59"/>
    </row>
    <row r="11" spans="1:11" ht="15">
      <c r="A11" s="122"/>
      <c r="B11" s="174"/>
      <c r="C11" s="175"/>
      <c r="D11" s="175"/>
      <c r="E11" s="150"/>
      <c r="F11" s="256"/>
      <c r="G11" s="83"/>
      <c r="H11" s="59"/>
      <c r="I11" s="59"/>
      <c r="J11" s="59"/>
      <c r="K11" s="59"/>
    </row>
    <row r="12" spans="1:11" ht="15">
      <c r="A12" s="122"/>
      <c r="B12" s="176"/>
      <c r="C12" s="175"/>
      <c r="D12" s="175"/>
      <c r="E12" s="150"/>
      <c r="F12" s="256"/>
      <c r="G12" s="5"/>
      <c r="H12" s="59"/>
      <c r="I12" s="59"/>
      <c r="J12" s="59"/>
      <c r="K12" s="59"/>
    </row>
    <row r="13" spans="1:11" ht="15">
      <c r="A13" s="122"/>
      <c r="B13" s="176"/>
      <c r="C13" s="175"/>
      <c r="D13" s="146"/>
      <c r="E13" s="150"/>
      <c r="F13" s="256"/>
      <c r="G13" s="83"/>
      <c r="H13" s="59"/>
      <c r="I13" s="59"/>
      <c r="J13" s="59"/>
      <c r="K13" s="59"/>
    </row>
    <row r="14" spans="1:11">
      <c r="A14" s="122"/>
      <c r="B14" s="177"/>
      <c r="C14" s="124"/>
      <c r="D14" s="124"/>
      <c r="E14" s="104"/>
      <c r="F14" s="129"/>
      <c r="G14" s="83"/>
      <c r="H14" s="59"/>
      <c r="I14" s="59"/>
      <c r="J14" s="59"/>
      <c r="K14" s="59"/>
    </row>
    <row r="15" spans="1:11">
      <c r="A15" s="122"/>
      <c r="B15" s="177"/>
      <c r="C15" s="124"/>
      <c r="D15" s="124"/>
      <c r="E15" s="104"/>
      <c r="F15" s="257"/>
      <c r="G15" s="83"/>
      <c r="H15" s="59"/>
      <c r="I15" s="59"/>
      <c r="J15" s="59"/>
      <c r="K15" s="59"/>
    </row>
    <row r="16" spans="1:11">
      <c r="A16" s="122"/>
      <c r="B16" s="178" t="s">
        <v>74</v>
      </c>
      <c r="C16" s="124"/>
      <c r="D16" s="124"/>
      <c r="E16" s="104"/>
      <c r="F16" s="257"/>
      <c r="G16" s="83"/>
      <c r="H16" s="59"/>
      <c r="I16" s="59"/>
      <c r="J16" s="59"/>
      <c r="K16" s="59"/>
    </row>
    <row r="17" spans="1:11">
      <c r="A17" s="122"/>
      <c r="B17" s="177"/>
      <c r="C17" s="124"/>
      <c r="D17" s="124"/>
      <c r="E17" s="104"/>
      <c r="F17" s="257"/>
      <c r="G17" s="83"/>
      <c r="H17" s="59"/>
      <c r="I17" s="59"/>
      <c r="J17" s="59"/>
      <c r="K17" s="59"/>
    </row>
    <row r="18" spans="1:11" ht="13.5" thickBot="1">
      <c r="A18" s="122"/>
      <c r="B18" s="177"/>
      <c r="C18" s="124"/>
      <c r="D18" s="124"/>
      <c r="E18" s="104"/>
      <c r="F18" s="257"/>
      <c r="G18" s="83"/>
      <c r="H18" s="59"/>
      <c r="I18" s="59"/>
      <c r="J18" s="59"/>
      <c r="K18" s="59"/>
    </row>
    <row r="19" spans="1:11">
      <c r="A19" s="179" t="s">
        <v>21</v>
      </c>
      <c r="B19" s="180" t="s">
        <v>17</v>
      </c>
      <c r="C19" s="181"/>
      <c r="D19" s="181"/>
      <c r="E19" s="151"/>
      <c r="F19" s="258">
        <f>+F71</f>
        <v>0</v>
      </c>
      <c r="G19" s="67">
        <f t="shared" ref="G19:G29" si="0">+F19</f>
        <v>0</v>
      </c>
      <c r="H19" s="59"/>
      <c r="I19" s="59"/>
      <c r="J19" s="59"/>
      <c r="K19" s="59"/>
    </row>
    <row r="20" spans="1:11">
      <c r="A20" s="182" t="s">
        <v>22</v>
      </c>
      <c r="B20" s="183" t="s">
        <v>20</v>
      </c>
      <c r="C20" s="121"/>
      <c r="D20" s="121"/>
      <c r="E20" s="152"/>
      <c r="F20" s="259">
        <f>+F98</f>
        <v>0</v>
      </c>
      <c r="G20" s="68">
        <f t="shared" si="0"/>
        <v>0</v>
      </c>
      <c r="H20" s="59"/>
      <c r="I20" s="59"/>
      <c r="J20" s="59"/>
      <c r="K20" s="59"/>
    </row>
    <row r="21" spans="1:11">
      <c r="A21" s="182" t="s">
        <v>23</v>
      </c>
      <c r="B21" s="183" t="s">
        <v>89</v>
      </c>
      <c r="C21" s="121"/>
      <c r="D21" s="121"/>
      <c r="E21" s="152"/>
      <c r="F21" s="259">
        <f>F117</f>
        <v>0</v>
      </c>
      <c r="G21" s="68">
        <f t="shared" si="0"/>
        <v>0</v>
      </c>
      <c r="H21" s="59"/>
      <c r="I21" s="59"/>
      <c r="J21" s="59"/>
      <c r="K21" s="59"/>
    </row>
    <row r="22" spans="1:11">
      <c r="A22" s="182" t="s">
        <v>24</v>
      </c>
      <c r="B22" s="183" t="s">
        <v>91</v>
      </c>
      <c r="C22" s="121"/>
      <c r="D22" s="121"/>
      <c r="E22" s="152"/>
      <c r="F22" s="259">
        <f>F140</f>
        <v>0</v>
      </c>
      <c r="G22" s="68">
        <f t="shared" si="0"/>
        <v>0</v>
      </c>
      <c r="H22" s="59"/>
      <c r="I22" s="59"/>
      <c r="J22" s="59"/>
      <c r="K22" s="59"/>
    </row>
    <row r="23" spans="1:11">
      <c r="A23" s="182" t="s">
        <v>0</v>
      </c>
      <c r="B23" s="184" t="s">
        <v>221</v>
      </c>
      <c r="C23" s="185"/>
      <c r="D23" s="121"/>
      <c r="E23" s="152"/>
      <c r="F23" s="259">
        <f>+F172</f>
        <v>0</v>
      </c>
      <c r="G23" s="68">
        <f t="shared" si="0"/>
        <v>0</v>
      </c>
      <c r="H23" s="59"/>
      <c r="I23" s="59"/>
      <c r="J23" s="59"/>
      <c r="K23" s="59"/>
    </row>
    <row r="24" spans="1:11" ht="13.5" thickBot="1">
      <c r="A24" s="186" t="s">
        <v>1</v>
      </c>
      <c r="B24" s="187" t="s">
        <v>29</v>
      </c>
      <c r="C24" s="188"/>
      <c r="D24" s="188"/>
      <c r="E24" s="153"/>
      <c r="F24" s="260">
        <f>+F187</f>
        <v>0</v>
      </c>
      <c r="G24" s="69">
        <f t="shared" si="0"/>
        <v>0</v>
      </c>
      <c r="H24" s="59"/>
      <c r="I24" s="59"/>
      <c r="J24" s="59"/>
      <c r="K24" s="59"/>
    </row>
    <row r="25" spans="1:11" ht="13.5" thickTop="1">
      <c r="A25" s="189"/>
      <c r="B25" s="190" t="s">
        <v>25</v>
      </c>
      <c r="C25" s="191"/>
      <c r="D25" s="191"/>
      <c r="E25" s="154"/>
      <c r="F25" s="261">
        <f>SUM(F19:F24)</f>
        <v>0</v>
      </c>
      <c r="G25" s="12">
        <f t="shared" si="0"/>
        <v>0</v>
      </c>
      <c r="H25" s="88"/>
      <c r="I25" s="59"/>
      <c r="J25" s="59"/>
      <c r="K25" s="59"/>
    </row>
    <row r="26" spans="1:11" s="79" customFormat="1" ht="13.5" thickBot="1">
      <c r="A26" s="186"/>
      <c r="B26" s="187" t="s">
        <v>149</v>
      </c>
      <c r="C26" s="188"/>
      <c r="D26" s="188"/>
      <c r="E26" s="153"/>
      <c r="F26" s="260">
        <f>F25*0.1</f>
        <v>0</v>
      </c>
      <c r="G26" s="69">
        <f t="shared" si="0"/>
        <v>0</v>
      </c>
      <c r="H26" s="84"/>
      <c r="I26" s="84"/>
      <c r="J26" s="84"/>
      <c r="K26" s="84"/>
    </row>
    <row r="27" spans="1:11" ht="13.5" thickTop="1">
      <c r="A27" s="189"/>
      <c r="B27" s="192" t="s">
        <v>150</v>
      </c>
      <c r="C27" s="193"/>
      <c r="D27" s="193"/>
      <c r="E27" s="155"/>
      <c r="F27" s="261">
        <f>SUM(F25:F26)</f>
        <v>0</v>
      </c>
      <c r="G27" s="12">
        <f t="shared" si="0"/>
        <v>0</v>
      </c>
      <c r="H27" s="88"/>
      <c r="I27" s="59"/>
      <c r="J27" s="59"/>
      <c r="K27" s="59"/>
    </row>
    <row r="28" spans="1:11" ht="13.5" thickBot="1">
      <c r="A28" s="194"/>
      <c r="B28" s="195" t="s">
        <v>121</v>
      </c>
      <c r="C28" s="196"/>
      <c r="D28" s="196"/>
      <c r="E28" s="156"/>
      <c r="F28" s="262">
        <f>+F27*0.22</f>
        <v>0</v>
      </c>
      <c r="G28" s="70">
        <f t="shared" si="0"/>
        <v>0</v>
      </c>
      <c r="H28" s="59"/>
      <c r="I28" s="59"/>
      <c r="J28" s="59"/>
      <c r="K28" s="59"/>
    </row>
    <row r="29" spans="1:11" ht="14.25" thickTop="1" thickBot="1">
      <c r="A29" s="197"/>
      <c r="B29" s="198" t="s">
        <v>25</v>
      </c>
      <c r="C29" s="199"/>
      <c r="D29" s="199"/>
      <c r="E29" s="157"/>
      <c r="F29" s="263">
        <f>SUM(F27:F28)</f>
        <v>0</v>
      </c>
      <c r="G29" s="13">
        <f t="shared" si="0"/>
        <v>0</v>
      </c>
      <c r="H29" s="59"/>
      <c r="I29" s="59"/>
      <c r="J29" s="8"/>
      <c r="K29" s="59"/>
    </row>
    <row r="30" spans="1:11">
      <c r="A30" s="122"/>
      <c r="B30" s="200"/>
      <c r="C30" s="201"/>
      <c r="D30" s="201"/>
      <c r="E30" s="104"/>
      <c r="F30" s="129"/>
      <c r="G30" s="83"/>
      <c r="H30" s="59"/>
      <c r="I30" s="59"/>
      <c r="J30" s="59"/>
      <c r="K30" s="59"/>
    </row>
    <row r="31" spans="1:11">
      <c r="A31" s="122"/>
      <c r="B31" s="200"/>
      <c r="C31" s="201"/>
      <c r="D31" s="201"/>
      <c r="E31" s="104"/>
      <c r="F31" s="129"/>
      <c r="G31" s="83"/>
      <c r="H31" s="59"/>
      <c r="I31" s="59"/>
      <c r="J31" s="59"/>
      <c r="K31" s="59"/>
    </row>
    <row r="32" spans="1:11">
      <c r="A32" s="122"/>
      <c r="B32" s="200"/>
      <c r="C32" s="201"/>
      <c r="D32" s="201"/>
      <c r="E32" s="104"/>
      <c r="F32" s="129"/>
      <c r="G32" s="83"/>
      <c r="H32" s="59"/>
      <c r="I32" s="59"/>
      <c r="J32" s="59"/>
      <c r="K32" s="59"/>
    </row>
    <row r="33" spans="1:11">
      <c r="A33" s="122"/>
      <c r="B33" s="200"/>
      <c r="C33" s="201"/>
      <c r="D33" s="201"/>
      <c r="E33" s="104"/>
      <c r="F33" s="129"/>
      <c r="G33" s="83"/>
      <c r="H33" s="59"/>
      <c r="I33" s="59"/>
      <c r="J33" s="59"/>
      <c r="K33" s="59"/>
    </row>
    <row r="34" spans="1:11">
      <c r="A34" s="122"/>
      <c r="B34" s="200"/>
      <c r="C34" s="201"/>
      <c r="D34" s="201"/>
      <c r="E34" s="104"/>
      <c r="F34" s="129"/>
      <c r="G34" s="83"/>
      <c r="H34" s="59"/>
      <c r="I34" s="59"/>
      <c r="J34" s="59"/>
      <c r="K34" s="59"/>
    </row>
    <row r="35" spans="1:11">
      <c r="A35" s="122"/>
      <c r="B35" s="200"/>
      <c r="C35" s="201"/>
      <c r="D35" s="201"/>
      <c r="E35" s="104"/>
      <c r="F35" s="129"/>
      <c r="G35" s="83"/>
      <c r="H35" s="59"/>
      <c r="I35" s="59"/>
      <c r="J35" s="59"/>
      <c r="K35" s="59"/>
    </row>
    <row r="36" spans="1:11">
      <c r="A36" s="122"/>
      <c r="B36" s="200"/>
      <c r="C36" s="201"/>
      <c r="D36" s="201"/>
      <c r="E36" s="104"/>
      <c r="F36" s="129"/>
      <c r="G36" s="83"/>
      <c r="H36" s="59"/>
      <c r="I36" s="59"/>
      <c r="J36" s="59"/>
      <c r="K36" s="59"/>
    </row>
    <row r="37" spans="1:11">
      <c r="A37" s="122"/>
      <c r="B37" s="200"/>
      <c r="C37" s="201"/>
      <c r="D37" s="201"/>
      <c r="E37" s="104"/>
      <c r="F37" s="129"/>
      <c r="G37" s="83"/>
      <c r="H37" s="59"/>
      <c r="I37" s="59"/>
      <c r="J37" s="59"/>
      <c r="K37" s="59"/>
    </row>
    <row r="38" spans="1:11">
      <c r="A38" s="122"/>
      <c r="B38" s="200"/>
      <c r="C38" s="201"/>
      <c r="D38" s="201"/>
      <c r="E38" s="104"/>
      <c r="F38" s="129"/>
      <c r="G38" s="83"/>
      <c r="H38" s="59"/>
      <c r="I38" s="59"/>
      <c r="J38" s="59"/>
      <c r="K38" s="59"/>
    </row>
    <row r="39" spans="1:11">
      <c r="A39" s="122"/>
      <c r="B39" s="200"/>
      <c r="C39" s="201"/>
      <c r="D39" s="201"/>
      <c r="E39" s="104"/>
      <c r="F39" s="129"/>
      <c r="G39" s="83"/>
      <c r="H39" s="59"/>
      <c r="I39" s="59"/>
      <c r="J39" s="59"/>
      <c r="K39" s="59"/>
    </row>
    <row r="40" spans="1:11">
      <c r="A40" s="122"/>
      <c r="B40" s="200"/>
      <c r="C40" s="201"/>
      <c r="D40" s="201"/>
      <c r="E40" s="104"/>
      <c r="F40" s="129"/>
      <c r="G40" s="83"/>
      <c r="H40" s="59"/>
      <c r="I40" s="59"/>
      <c r="J40" s="59"/>
      <c r="K40" s="59"/>
    </row>
    <row r="41" spans="1:11">
      <c r="A41" s="122"/>
      <c r="B41" s="200"/>
      <c r="C41" s="201"/>
      <c r="D41" s="201"/>
      <c r="E41" s="104"/>
      <c r="F41" s="129"/>
      <c r="G41" s="83"/>
      <c r="H41" s="59"/>
      <c r="I41" s="59"/>
      <c r="J41" s="59"/>
      <c r="K41" s="59"/>
    </row>
    <row r="42" spans="1:11">
      <c r="A42" s="122"/>
      <c r="B42" s="200"/>
      <c r="C42" s="201"/>
      <c r="D42" s="201"/>
      <c r="E42" s="104"/>
      <c r="F42" s="129"/>
      <c r="G42" s="83"/>
      <c r="H42" s="59"/>
      <c r="I42" s="59"/>
      <c r="J42" s="59"/>
      <c r="K42" s="59"/>
    </row>
    <row r="43" spans="1:11">
      <c r="A43" s="122"/>
      <c r="B43" s="200"/>
      <c r="C43" s="201"/>
      <c r="D43" s="201"/>
      <c r="E43" s="104"/>
      <c r="F43" s="129"/>
      <c r="G43" s="83"/>
      <c r="H43" s="59"/>
      <c r="I43" s="59"/>
      <c r="J43" s="59"/>
      <c r="K43" s="59"/>
    </row>
    <row r="44" spans="1:11">
      <c r="A44" s="122"/>
      <c r="B44" s="200"/>
      <c r="C44" s="201"/>
      <c r="D44" s="201"/>
      <c r="E44" s="104"/>
      <c r="F44" s="129"/>
      <c r="G44" s="83"/>
      <c r="H44" s="59"/>
      <c r="I44" s="59"/>
      <c r="J44" s="59"/>
      <c r="K44" s="59"/>
    </row>
    <row r="45" spans="1:11">
      <c r="A45" s="122"/>
      <c r="B45" s="200"/>
      <c r="C45" s="201"/>
      <c r="D45" s="201"/>
      <c r="E45" s="104"/>
      <c r="F45" s="129"/>
      <c r="G45" s="83"/>
      <c r="H45" s="59"/>
      <c r="I45" s="59"/>
      <c r="J45" s="59"/>
      <c r="K45" s="59"/>
    </row>
    <row r="46" spans="1:11">
      <c r="A46" s="122"/>
      <c r="B46" s="200"/>
      <c r="C46" s="201"/>
      <c r="D46" s="201"/>
      <c r="E46" s="104"/>
      <c r="F46" s="129"/>
      <c r="G46" s="83"/>
      <c r="H46" s="59"/>
      <c r="I46" s="59"/>
      <c r="J46" s="59"/>
      <c r="K46" s="59"/>
    </row>
    <row r="47" spans="1:11">
      <c r="A47" s="122"/>
      <c r="B47" s="200"/>
      <c r="C47" s="201"/>
      <c r="D47" s="201"/>
      <c r="E47" s="104"/>
      <c r="F47" s="129"/>
      <c r="G47" s="83"/>
      <c r="H47" s="59"/>
      <c r="I47" s="59"/>
      <c r="J47" s="59"/>
      <c r="K47" s="59"/>
    </row>
    <row r="48" spans="1:11">
      <c r="A48" s="122"/>
      <c r="B48" s="200"/>
      <c r="C48" s="201"/>
      <c r="D48" s="201"/>
      <c r="E48" s="104"/>
      <c r="F48" s="129"/>
      <c r="G48" s="83"/>
      <c r="H48" s="59"/>
      <c r="I48" s="59"/>
      <c r="J48" s="59"/>
      <c r="K48" s="59"/>
    </row>
    <row r="49" spans="1:11">
      <c r="A49" s="122"/>
      <c r="B49" s="200"/>
      <c r="C49" s="201"/>
      <c r="D49" s="201"/>
      <c r="E49" s="104"/>
      <c r="F49" s="129"/>
      <c r="G49" s="83"/>
      <c r="H49" s="59"/>
      <c r="I49" s="59"/>
      <c r="J49" s="59"/>
      <c r="K49" s="59"/>
    </row>
    <row r="50" spans="1:11">
      <c r="A50" s="122"/>
      <c r="B50" s="200"/>
      <c r="C50" s="201"/>
      <c r="D50" s="201"/>
      <c r="E50" s="104"/>
      <c r="F50" s="129"/>
      <c r="G50" s="83"/>
      <c r="H50" s="59"/>
      <c r="I50" s="59"/>
      <c r="J50" s="59"/>
      <c r="K50" s="59"/>
    </row>
    <row r="51" spans="1:11">
      <c r="A51" s="122"/>
      <c r="B51" s="200"/>
      <c r="C51" s="201"/>
      <c r="D51" s="201"/>
      <c r="E51" s="104"/>
      <c r="F51" s="129"/>
      <c r="G51" s="83"/>
      <c r="H51" s="59"/>
      <c r="I51" s="59"/>
      <c r="J51" s="59"/>
      <c r="K51" s="59"/>
    </row>
    <row r="52" spans="1:11">
      <c r="A52" s="122"/>
      <c r="B52" s="200"/>
      <c r="C52" s="201"/>
      <c r="D52" s="201"/>
      <c r="E52" s="104"/>
      <c r="F52" s="129"/>
      <c r="G52" s="83"/>
      <c r="H52" s="59"/>
      <c r="I52" s="59"/>
      <c r="J52" s="59"/>
      <c r="K52" s="59"/>
    </row>
    <row r="53" spans="1:11">
      <c r="A53" s="122"/>
      <c r="B53" s="200"/>
      <c r="C53" s="201"/>
      <c r="D53" s="201"/>
      <c r="E53" s="104"/>
      <c r="F53" s="129"/>
      <c r="G53" s="83"/>
      <c r="H53" s="59"/>
      <c r="I53" s="59"/>
      <c r="J53" s="59"/>
      <c r="K53" s="59"/>
    </row>
    <row r="54" spans="1:11">
      <c r="A54" s="122"/>
      <c r="B54" s="200"/>
      <c r="C54" s="201"/>
      <c r="D54" s="201"/>
      <c r="E54" s="104"/>
      <c r="F54" s="129"/>
      <c r="G54" s="83"/>
      <c r="H54" s="59"/>
      <c r="I54" s="59"/>
      <c r="J54" s="59"/>
      <c r="K54" s="59"/>
    </row>
    <row r="55" spans="1:11">
      <c r="A55" s="118" t="s">
        <v>21</v>
      </c>
      <c r="B55" s="119" t="s">
        <v>17</v>
      </c>
      <c r="C55" s="120"/>
      <c r="D55" s="121"/>
      <c r="E55" s="100"/>
      <c r="F55" s="139"/>
      <c r="G55" s="71"/>
      <c r="H55" s="59"/>
      <c r="I55" s="59"/>
      <c r="J55" s="59"/>
      <c r="K55" s="59"/>
    </row>
    <row r="56" spans="1:11" ht="13.5" thickBot="1">
      <c r="A56" s="122"/>
      <c r="B56" s="123"/>
      <c r="C56" s="124"/>
      <c r="D56" s="124"/>
      <c r="E56" s="104"/>
      <c r="F56" s="129"/>
      <c r="G56" s="83"/>
      <c r="H56" s="59"/>
      <c r="I56" s="59"/>
      <c r="J56" s="59"/>
      <c r="K56" s="59"/>
    </row>
    <row r="57" spans="1:11">
      <c r="A57" s="125" t="s">
        <v>31</v>
      </c>
      <c r="B57" s="126" t="s">
        <v>32</v>
      </c>
      <c r="C57" s="127" t="s">
        <v>33</v>
      </c>
      <c r="D57" s="128" t="s">
        <v>34</v>
      </c>
      <c r="E57" s="109" t="s">
        <v>35</v>
      </c>
      <c r="F57" s="140" t="s">
        <v>36</v>
      </c>
      <c r="G57" s="15"/>
      <c r="H57" s="59"/>
      <c r="I57" s="59"/>
      <c r="J57" s="59"/>
      <c r="K57" s="59"/>
    </row>
    <row r="58" spans="1:11">
      <c r="A58" s="122"/>
      <c r="B58" s="123"/>
      <c r="C58" s="124"/>
      <c r="D58" s="124"/>
      <c r="E58" s="104"/>
      <c r="F58" s="129"/>
      <c r="G58" s="83"/>
      <c r="H58" s="59"/>
      <c r="I58" s="59"/>
      <c r="J58" s="59"/>
      <c r="K58" s="59"/>
    </row>
    <row r="59" spans="1:11">
      <c r="A59" s="122" t="s">
        <v>61</v>
      </c>
      <c r="B59" s="123" t="s">
        <v>214</v>
      </c>
      <c r="C59" s="124">
        <v>1</v>
      </c>
      <c r="D59" s="129" t="s">
        <v>26</v>
      </c>
      <c r="E59" s="110"/>
      <c r="F59" s="141">
        <f>C59*E59</f>
        <v>0</v>
      </c>
      <c r="G59" s="83"/>
      <c r="H59" s="59"/>
      <c r="I59" s="59"/>
      <c r="J59" s="59"/>
    </row>
    <row r="60" spans="1:11">
      <c r="A60" s="122"/>
      <c r="B60" s="123"/>
      <c r="C60" s="124"/>
      <c r="D60" s="129"/>
      <c r="E60" s="104"/>
      <c r="F60" s="129"/>
      <c r="G60" s="83"/>
      <c r="H60" s="84"/>
      <c r="I60" s="84"/>
      <c r="J60" s="84"/>
      <c r="K60" s="84"/>
    </row>
    <row r="61" spans="1:11" ht="25.5">
      <c r="A61" s="122" t="s">
        <v>62</v>
      </c>
      <c r="B61" s="123" t="s">
        <v>8</v>
      </c>
      <c r="C61" s="124">
        <v>10</v>
      </c>
      <c r="D61" s="129" t="s">
        <v>26</v>
      </c>
      <c r="E61" s="104"/>
      <c r="F61" s="141">
        <f>C61*E61</f>
        <v>0</v>
      </c>
      <c r="G61" s="83"/>
      <c r="H61" s="84"/>
      <c r="I61" s="84"/>
      <c r="J61" s="84"/>
      <c r="K61" s="84"/>
    </row>
    <row r="62" spans="1:11">
      <c r="A62" s="122"/>
      <c r="B62" s="123"/>
      <c r="C62" s="124"/>
      <c r="D62" s="129"/>
      <c r="E62" s="104"/>
      <c r="F62" s="142"/>
      <c r="G62" s="83"/>
      <c r="H62" s="59"/>
      <c r="I62" s="59"/>
      <c r="J62" s="59"/>
      <c r="K62" s="59"/>
    </row>
    <row r="63" spans="1:11" ht="12.75" customHeight="1">
      <c r="A63" s="122" t="s">
        <v>63</v>
      </c>
      <c r="B63" s="123" t="s">
        <v>160</v>
      </c>
      <c r="C63" s="124">
        <v>31</v>
      </c>
      <c r="D63" s="132" t="s">
        <v>19</v>
      </c>
      <c r="E63" s="104"/>
      <c r="F63" s="141">
        <f t="shared" ref="F63" si="1">C63*E63</f>
        <v>0</v>
      </c>
      <c r="G63" s="83"/>
      <c r="H63" s="59"/>
      <c r="I63" s="59"/>
      <c r="J63" s="59"/>
      <c r="K63" s="59"/>
    </row>
    <row r="64" spans="1:11" ht="12.75" customHeight="1">
      <c r="A64" s="122"/>
      <c r="B64" s="202"/>
      <c r="C64" s="124"/>
      <c r="D64" s="129"/>
      <c r="E64" s="104"/>
      <c r="F64" s="129"/>
      <c r="G64" s="83"/>
      <c r="H64" s="59"/>
      <c r="I64" s="59"/>
      <c r="J64" s="59"/>
      <c r="K64" s="59"/>
    </row>
    <row r="65" spans="1:11" ht="12.75" customHeight="1">
      <c r="A65" s="122" t="s">
        <v>64</v>
      </c>
      <c r="B65" s="202" t="s">
        <v>161</v>
      </c>
      <c r="C65" s="124">
        <v>12</v>
      </c>
      <c r="D65" s="129" t="s">
        <v>80</v>
      </c>
      <c r="E65" s="104"/>
      <c r="F65" s="141">
        <f t="shared" ref="F65" si="2">C65*E65</f>
        <v>0</v>
      </c>
      <c r="G65" s="83"/>
      <c r="H65" s="59"/>
      <c r="I65" s="59"/>
      <c r="J65" s="59"/>
      <c r="K65" s="59"/>
    </row>
    <row r="66" spans="1:11" ht="12.75" customHeight="1">
      <c r="A66" s="122"/>
      <c r="B66" s="202"/>
      <c r="C66" s="124"/>
      <c r="D66" s="129"/>
      <c r="E66" s="104"/>
      <c r="F66" s="141"/>
      <c r="G66" s="83"/>
      <c r="H66" s="59"/>
      <c r="I66" s="59"/>
      <c r="J66" s="59"/>
      <c r="K66" s="59"/>
    </row>
    <row r="67" spans="1:11" ht="38.25">
      <c r="A67" s="122" t="s">
        <v>65</v>
      </c>
      <c r="B67" s="203" t="s">
        <v>218</v>
      </c>
      <c r="C67" s="124">
        <v>2</v>
      </c>
      <c r="D67" s="204" t="s">
        <v>79</v>
      </c>
      <c r="E67" s="158"/>
      <c r="F67" s="141">
        <f t="shared" ref="F67" si="3">C67*E67</f>
        <v>0</v>
      </c>
      <c r="G67" s="83"/>
      <c r="H67" s="59"/>
      <c r="I67" s="59"/>
      <c r="J67" s="59"/>
      <c r="K67" s="59"/>
    </row>
    <row r="68" spans="1:11">
      <c r="A68" s="122"/>
      <c r="B68" s="205"/>
      <c r="C68" s="124"/>
      <c r="D68" s="204"/>
      <c r="E68" s="149"/>
      <c r="F68" s="141"/>
      <c r="G68" s="83"/>
      <c r="H68" s="59"/>
      <c r="I68" s="59"/>
      <c r="J68" s="59"/>
      <c r="K68" s="59"/>
    </row>
    <row r="69" spans="1:11" ht="51">
      <c r="A69" s="122" t="s">
        <v>66</v>
      </c>
      <c r="B69" s="206" t="s">
        <v>227</v>
      </c>
      <c r="C69" s="207">
        <v>3</v>
      </c>
      <c r="D69" s="208" t="s">
        <v>19</v>
      </c>
      <c r="E69" s="159"/>
      <c r="F69" s="141">
        <f t="shared" ref="F69" si="4">C69*E69</f>
        <v>0</v>
      </c>
      <c r="G69" s="83"/>
      <c r="H69" s="59"/>
      <c r="I69" s="59"/>
      <c r="J69" s="59"/>
      <c r="K69" s="59"/>
    </row>
    <row r="70" spans="1:11">
      <c r="A70" s="122"/>
      <c r="B70" s="123"/>
      <c r="C70" s="135"/>
      <c r="D70" s="135"/>
      <c r="E70" s="114"/>
      <c r="F70" s="143"/>
      <c r="G70" s="83"/>
      <c r="H70" s="59"/>
      <c r="I70" s="59"/>
      <c r="J70" s="59"/>
      <c r="K70" s="59"/>
    </row>
    <row r="71" spans="1:11" ht="13.5" thickBot="1">
      <c r="A71" s="136"/>
      <c r="B71" s="137" t="s">
        <v>27</v>
      </c>
      <c r="C71" s="138"/>
      <c r="D71" s="138"/>
      <c r="E71" s="115"/>
      <c r="F71" s="144">
        <f>SUM(F58:F70)</f>
        <v>0</v>
      </c>
      <c r="G71" s="11">
        <f>F71</f>
        <v>0</v>
      </c>
      <c r="H71" s="59"/>
      <c r="I71" s="59"/>
      <c r="J71" s="59"/>
      <c r="K71" s="59"/>
    </row>
    <row r="72" spans="1:11">
      <c r="A72" s="209"/>
      <c r="B72" s="210"/>
      <c r="C72" s="135"/>
      <c r="D72" s="135"/>
      <c r="E72" s="114"/>
      <c r="F72" s="145"/>
      <c r="G72" s="17"/>
      <c r="H72" s="59"/>
      <c r="I72" s="59"/>
      <c r="J72" s="59"/>
      <c r="K72" s="59"/>
    </row>
    <row r="73" spans="1:11">
      <c r="A73" s="209"/>
      <c r="B73" s="210"/>
      <c r="C73" s="135"/>
      <c r="D73" s="135"/>
      <c r="E73" s="114"/>
      <c r="F73" s="145"/>
      <c r="G73" s="17"/>
      <c r="H73" s="59"/>
      <c r="I73" s="59"/>
      <c r="J73" s="59"/>
      <c r="K73" s="59"/>
    </row>
    <row r="74" spans="1:11">
      <c r="A74" s="118" t="s">
        <v>22</v>
      </c>
      <c r="B74" s="119" t="s">
        <v>20</v>
      </c>
      <c r="C74" s="121"/>
      <c r="D74" s="121"/>
      <c r="E74" s="100"/>
      <c r="F74" s="139"/>
      <c r="G74" s="71"/>
      <c r="H74" s="59"/>
      <c r="I74" s="59"/>
      <c r="J74" s="59"/>
      <c r="K74" s="59"/>
    </row>
    <row r="75" spans="1:11" ht="13.5" thickBot="1">
      <c r="A75" s="136"/>
      <c r="B75" s="211"/>
      <c r="C75" s="138"/>
      <c r="D75" s="138"/>
      <c r="E75" s="115"/>
      <c r="F75" s="264"/>
      <c r="G75" s="83"/>
      <c r="H75" s="59"/>
      <c r="I75" s="59"/>
      <c r="J75" s="59"/>
      <c r="K75" s="59"/>
    </row>
    <row r="76" spans="1:11">
      <c r="A76" s="125" t="s">
        <v>31</v>
      </c>
      <c r="B76" s="126" t="s">
        <v>32</v>
      </c>
      <c r="C76" s="127" t="s">
        <v>33</v>
      </c>
      <c r="D76" s="128" t="s">
        <v>34</v>
      </c>
      <c r="E76" s="109" t="s">
        <v>35</v>
      </c>
      <c r="F76" s="140" t="s">
        <v>36</v>
      </c>
      <c r="G76" s="15"/>
      <c r="H76" s="59"/>
      <c r="I76" s="59"/>
      <c r="J76" s="59"/>
      <c r="K76" s="59"/>
    </row>
    <row r="77" spans="1:11">
      <c r="A77" s="122"/>
      <c r="B77" s="212"/>
      <c r="C77" s="124"/>
      <c r="D77" s="124"/>
      <c r="E77" s="104"/>
      <c r="F77" s="129"/>
      <c r="G77" s="83"/>
      <c r="H77" s="73"/>
      <c r="I77" s="59"/>
      <c r="J77" s="59"/>
      <c r="K77" s="59"/>
    </row>
    <row r="78" spans="1:11" ht="38.25">
      <c r="A78" s="122" t="s">
        <v>45</v>
      </c>
      <c r="B78" s="213" t="s">
        <v>234</v>
      </c>
      <c r="C78" s="124">
        <v>14</v>
      </c>
      <c r="D78" s="129" t="s">
        <v>79</v>
      </c>
      <c r="E78" s="104"/>
      <c r="F78" s="141">
        <f>C78*E78</f>
        <v>0</v>
      </c>
      <c r="G78" s="83"/>
      <c r="H78" s="59"/>
      <c r="I78" s="59"/>
      <c r="J78" s="59"/>
      <c r="K78" s="59"/>
    </row>
    <row r="79" spans="1:11">
      <c r="A79" s="122"/>
      <c r="B79" s="123"/>
      <c r="C79" s="124"/>
      <c r="D79" s="129"/>
      <c r="E79" s="104"/>
      <c r="F79" s="141"/>
      <c r="G79" s="83"/>
      <c r="H79" s="59"/>
      <c r="I79" s="59"/>
      <c r="J79" s="59"/>
      <c r="K79" s="59"/>
    </row>
    <row r="80" spans="1:11" ht="38.25" customHeight="1">
      <c r="A80" s="122" t="s">
        <v>46</v>
      </c>
      <c r="B80" s="123" t="s">
        <v>232</v>
      </c>
      <c r="C80" s="124">
        <v>49</v>
      </c>
      <c r="D80" s="129" t="s">
        <v>79</v>
      </c>
      <c r="E80" s="104"/>
      <c r="F80" s="141">
        <f>C80*E80</f>
        <v>0</v>
      </c>
      <c r="G80" s="83"/>
      <c r="H80" s="59"/>
      <c r="I80" s="59"/>
      <c r="J80" s="59"/>
      <c r="K80" s="59"/>
    </row>
    <row r="81" spans="1:11">
      <c r="A81" s="122"/>
      <c r="B81" s="123"/>
      <c r="C81" s="124"/>
      <c r="D81" s="129"/>
      <c r="E81" s="104"/>
      <c r="F81" s="142"/>
      <c r="G81" s="83"/>
      <c r="H81" s="59"/>
      <c r="I81" s="59"/>
      <c r="J81" s="59"/>
      <c r="K81" s="59"/>
    </row>
    <row r="82" spans="1:11" ht="38.25" customHeight="1">
      <c r="A82" s="122" t="s">
        <v>47</v>
      </c>
      <c r="B82" s="123" t="s">
        <v>235</v>
      </c>
      <c r="C82" s="124">
        <v>58</v>
      </c>
      <c r="D82" s="129" t="s">
        <v>79</v>
      </c>
      <c r="E82" s="104"/>
      <c r="F82" s="141">
        <f t="shared" ref="F82" si="5">C82*E82</f>
        <v>0</v>
      </c>
      <c r="G82" s="83"/>
      <c r="H82" s="59"/>
      <c r="I82" s="59"/>
      <c r="J82" s="59"/>
      <c r="K82" s="59"/>
    </row>
    <row r="83" spans="1:11">
      <c r="A83" s="122"/>
      <c r="B83" s="123"/>
      <c r="C83" s="124"/>
      <c r="D83" s="129"/>
      <c r="E83" s="104"/>
      <c r="F83" s="142"/>
      <c r="G83" s="83"/>
      <c r="H83" s="59"/>
      <c r="I83" s="59"/>
      <c r="J83" s="59"/>
      <c r="K83" s="59"/>
    </row>
    <row r="84" spans="1:11" ht="38.25">
      <c r="A84" s="122" t="s">
        <v>48</v>
      </c>
      <c r="B84" s="214" t="s">
        <v>82</v>
      </c>
      <c r="C84" s="215">
        <v>2</v>
      </c>
      <c r="D84" s="216" t="s">
        <v>2</v>
      </c>
      <c r="E84" s="160"/>
      <c r="F84" s="141">
        <f t="shared" ref="F84" si="6">C84*E84</f>
        <v>0</v>
      </c>
      <c r="G84" s="59"/>
    </row>
    <row r="85" spans="1:11">
      <c r="A85" s="122"/>
      <c r="B85" s="123"/>
      <c r="C85" s="124"/>
      <c r="D85" s="124"/>
      <c r="E85" s="104"/>
      <c r="F85" s="142"/>
      <c r="G85" s="83"/>
      <c r="H85" s="59"/>
      <c r="I85" s="59"/>
      <c r="J85" s="59"/>
      <c r="K85" s="59"/>
    </row>
    <row r="86" spans="1:11" ht="25.5">
      <c r="A86" s="122" t="s">
        <v>49</v>
      </c>
      <c r="B86" s="213" t="s">
        <v>11</v>
      </c>
      <c r="C86" s="135">
        <v>5</v>
      </c>
      <c r="D86" s="129" t="s">
        <v>80</v>
      </c>
      <c r="E86" s="114"/>
      <c r="F86" s="141">
        <f t="shared" ref="F86" si="7">C86*E86</f>
        <v>0</v>
      </c>
      <c r="G86" s="59"/>
      <c r="H86" s="59"/>
      <c r="I86" s="59"/>
      <c r="J86" s="59"/>
    </row>
    <row r="87" spans="1:11">
      <c r="A87" s="122"/>
      <c r="B87" s="213"/>
      <c r="C87" s="135"/>
      <c r="D87" s="129"/>
      <c r="E87" s="114"/>
      <c r="F87" s="142"/>
      <c r="G87" s="59"/>
      <c r="H87" s="59"/>
      <c r="I87" s="59"/>
      <c r="J87" s="59"/>
    </row>
    <row r="88" spans="1:11" ht="38.25">
      <c r="A88" s="122" t="s">
        <v>50</v>
      </c>
      <c r="B88" s="213" t="s">
        <v>290</v>
      </c>
      <c r="C88" s="135">
        <v>69</v>
      </c>
      <c r="D88" s="129" t="s">
        <v>80</v>
      </c>
      <c r="E88" s="114"/>
      <c r="F88" s="141">
        <f t="shared" ref="F88" si="8">C88*E88</f>
        <v>0</v>
      </c>
      <c r="G88" s="59"/>
      <c r="H88" s="59"/>
      <c r="I88" s="59"/>
      <c r="J88" s="59"/>
    </row>
    <row r="89" spans="1:11">
      <c r="A89" s="122"/>
      <c r="B89" s="213"/>
      <c r="C89" s="135"/>
      <c r="D89" s="129"/>
      <c r="E89" s="114"/>
      <c r="F89" s="142"/>
      <c r="G89" s="59"/>
      <c r="H89" s="59"/>
      <c r="I89" s="59"/>
      <c r="J89" s="59"/>
    </row>
    <row r="90" spans="1:11" ht="51">
      <c r="A90" s="122" t="s">
        <v>51</v>
      </c>
      <c r="B90" s="217" t="s">
        <v>233</v>
      </c>
      <c r="C90" s="135">
        <v>49</v>
      </c>
      <c r="D90" s="129" t="s">
        <v>79</v>
      </c>
      <c r="E90" s="114"/>
      <c r="F90" s="141">
        <f t="shared" ref="F90" si="9">C90*E90</f>
        <v>0</v>
      </c>
      <c r="G90" s="83"/>
      <c r="H90" s="59"/>
      <c r="I90" s="59"/>
      <c r="J90" s="59"/>
      <c r="K90" s="59"/>
    </row>
    <row r="91" spans="1:11">
      <c r="A91" s="122"/>
      <c r="B91" s="217"/>
      <c r="C91" s="135"/>
      <c r="D91" s="129"/>
      <c r="E91" s="114"/>
      <c r="F91" s="142"/>
      <c r="G91" s="83"/>
      <c r="H91" s="59"/>
      <c r="I91" s="59"/>
      <c r="J91" s="59"/>
      <c r="K91" s="59"/>
    </row>
    <row r="92" spans="1:11" ht="140.25">
      <c r="A92" s="122" t="s">
        <v>52</v>
      </c>
      <c r="B92" s="218" t="s">
        <v>116</v>
      </c>
      <c r="C92" s="135">
        <v>19</v>
      </c>
      <c r="D92" s="129" t="s">
        <v>79</v>
      </c>
      <c r="E92" s="114"/>
      <c r="F92" s="141">
        <f t="shared" ref="F92" si="10">C92*E92</f>
        <v>0</v>
      </c>
      <c r="G92" s="83"/>
      <c r="H92" s="59"/>
      <c r="I92" s="59"/>
      <c r="J92" s="59"/>
      <c r="K92" s="59"/>
    </row>
    <row r="93" spans="1:11">
      <c r="A93" s="122"/>
      <c r="B93" s="217"/>
      <c r="C93" s="135"/>
      <c r="D93" s="129"/>
      <c r="E93" s="114"/>
      <c r="F93" s="142"/>
      <c r="G93" s="83"/>
      <c r="H93" s="59"/>
      <c r="I93" s="59"/>
      <c r="J93" s="59"/>
      <c r="K93" s="59"/>
    </row>
    <row r="94" spans="1:11" ht="25.5">
      <c r="A94" s="122" t="s">
        <v>53</v>
      </c>
      <c r="B94" s="217" t="s">
        <v>13</v>
      </c>
      <c r="C94" s="135">
        <v>14</v>
      </c>
      <c r="D94" s="129" t="s">
        <v>79</v>
      </c>
      <c r="E94" s="114"/>
      <c r="F94" s="141">
        <f t="shared" ref="F94" si="11">C94*E94</f>
        <v>0</v>
      </c>
      <c r="G94" s="83"/>
      <c r="H94" s="59"/>
      <c r="I94" s="59"/>
      <c r="J94" s="59"/>
      <c r="K94" s="59"/>
    </row>
    <row r="95" spans="1:11">
      <c r="A95" s="122"/>
      <c r="B95" s="217"/>
      <c r="C95" s="135"/>
      <c r="D95" s="129"/>
      <c r="E95" s="114"/>
      <c r="F95" s="142"/>
      <c r="G95" s="83"/>
      <c r="H95" s="59"/>
      <c r="I95" s="59"/>
      <c r="J95" s="59"/>
      <c r="K95" s="59"/>
    </row>
    <row r="96" spans="1:11" ht="25.5">
      <c r="A96" s="122" t="s">
        <v>54</v>
      </c>
      <c r="B96" s="219" t="s">
        <v>14</v>
      </c>
      <c r="C96" s="220">
        <v>98</v>
      </c>
      <c r="D96" s="129" t="s">
        <v>80</v>
      </c>
      <c r="E96" s="161"/>
      <c r="F96" s="141">
        <f t="shared" ref="F96" si="12">C96*E96</f>
        <v>0</v>
      </c>
      <c r="G96" s="83"/>
      <c r="H96" s="59"/>
      <c r="I96" s="59"/>
      <c r="J96" s="59"/>
      <c r="K96" s="59"/>
    </row>
    <row r="97" spans="1:11">
      <c r="A97" s="122"/>
      <c r="B97" s="123"/>
      <c r="C97" s="124"/>
      <c r="D97" s="124"/>
      <c r="E97" s="104"/>
      <c r="F97" s="142"/>
      <c r="G97" s="83"/>
      <c r="H97" s="59"/>
      <c r="I97" s="59"/>
      <c r="J97" s="59"/>
      <c r="K97" s="59"/>
    </row>
    <row r="98" spans="1:11" ht="13.5" thickBot="1">
      <c r="A98" s="136"/>
      <c r="B98" s="137" t="s">
        <v>28</v>
      </c>
      <c r="C98" s="221"/>
      <c r="D98" s="222"/>
      <c r="E98" s="162"/>
      <c r="F98" s="144">
        <f>SUM(F77:F97)</f>
        <v>0</v>
      </c>
      <c r="G98" s="11">
        <f>F98</f>
        <v>0</v>
      </c>
      <c r="H98" s="59"/>
      <c r="I98" s="59"/>
      <c r="J98" s="59"/>
      <c r="K98" s="59"/>
    </row>
    <row r="99" spans="1:11">
      <c r="A99" s="209"/>
      <c r="B99" s="210"/>
      <c r="C99" s="223"/>
      <c r="D99" s="224"/>
      <c r="E99" s="165"/>
      <c r="F99" s="145"/>
      <c r="G99" s="10"/>
      <c r="H99" s="59"/>
      <c r="I99" s="59"/>
      <c r="J99" s="59"/>
      <c r="K99" s="59"/>
    </row>
    <row r="100" spans="1:11">
      <c r="A100" s="209"/>
      <c r="B100" s="210"/>
      <c r="C100" s="223"/>
      <c r="D100" s="224"/>
      <c r="E100" s="165"/>
      <c r="F100" s="145"/>
      <c r="G100" s="10"/>
      <c r="H100" s="59"/>
      <c r="I100" s="59"/>
      <c r="J100" s="59"/>
      <c r="K100" s="59"/>
    </row>
    <row r="101" spans="1:11">
      <c r="A101" s="118" t="s">
        <v>23</v>
      </c>
      <c r="B101" s="119" t="s">
        <v>89</v>
      </c>
      <c r="C101" s="121"/>
      <c r="D101" s="121"/>
      <c r="E101" s="100"/>
      <c r="F101" s="139"/>
      <c r="G101" s="71"/>
      <c r="H101" s="59"/>
      <c r="I101" s="59"/>
      <c r="J101" s="59"/>
      <c r="K101" s="59"/>
    </row>
    <row r="102" spans="1:11" ht="13.5" thickBot="1">
      <c r="A102" s="136"/>
      <c r="B102" s="211"/>
      <c r="C102" s="138"/>
      <c r="D102" s="138"/>
      <c r="E102" s="115"/>
      <c r="F102" s="264"/>
      <c r="G102" s="83"/>
      <c r="H102" s="59"/>
      <c r="I102" s="59"/>
      <c r="J102" s="59"/>
      <c r="K102" s="59"/>
    </row>
    <row r="103" spans="1:11">
      <c r="A103" s="125" t="s">
        <v>31</v>
      </c>
      <c r="B103" s="126" t="s">
        <v>32</v>
      </c>
      <c r="C103" s="127" t="s">
        <v>33</v>
      </c>
      <c r="D103" s="128" t="s">
        <v>34</v>
      </c>
      <c r="E103" s="109" t="s">
        <v>35</v>
      </c>
      <c r="F103" s="140" t="s">
        <v>36</v>
      </c>
      <c r="G103" s="15"/>
      <c r="H103" s="59"/>
      <c r="I103" s="59"/>
      <c r="J103" s="59"/>
      <c r="K103" s="59"/>
    </row>
    <row r="104" spans="1:11">
      <c r="A104" s="122"/>
      <c r="B104" s="212"/>
      <c r="C104" s="124"/>
      <c r="D104" s="124"/>
      <c r="E104" s="104"/>
      <c r="F104" s="129"/>
      <c r="G104" s="83"/>
      <c r="H104" s="73"/>
      <c r="I104" s="59"/>
      <c r="J104" s="59"/>
      <c r="K104" s="59"/>
    </row>
    <row r="105" spans="1:11" ht="63.75">
      <c r="A105" s="122" t="s">
        <v>41</v>
      </c>
      <c r="B105" s="225" t="s">
        <v>220</v>
      </c>
      <c r="C105" s="135">
        <v>45.1</v>
      </c>
      <c r="D105" s="129" t="s">
        <v>80</v>
      </c>
      <c r="E105" s="114"/>
      <c r="F105" s="141">
        <f>C105*E105</f>
        <v>0</v>
      </c>
      <c r="G105" s="83"/>
      <c r="H105" s="59"/>
      <c r="I105" s="59"/>
      <c r="J105" s="59"/>
      <c r="K105" s="59"/>
    </row>
    <row r="106" spans="1:11">
      <c r="A106" s="122"/>
      <c r="B106" s="225"/>
      <c r="C106" s="135"/>
      <c r="D106" s="129"/>
      <c r="E106" s="114"/>
      <c r="F106" s="141"/>
      <c r="G106" s="83"/>
      <c r="H106" s="59"/>
      <c r="I106" s="59"/>
      <c r="J106" s="59"/>
      <c r="K106" s="59"/>
    </row>
    <row r="107" spans="1:11" ht="63.75">
      <c r="A107" s="122" t="s">
        <v>42</v>
      </c>
      <c r="B107" s="225" t="s">
        <v>216</v>
      </c>
      <c r="C107" s="135">
        <v>22.7</v>
      </c>
      <c r="D107" s="129" t="s">
        <v>80</v>
      </c>
      <c r="E107" s="114"/>
      <c r="F107" s="141">
        <f>C107*E107</f>
        <v>0</v>
      </c>
      <c r="G107" s="83"/>
      <c r="H107" s="59"/>
      <c r="I107" s="59"/>
      <c r="J107" s="59"/>
      <c r="K107" s="59"/>
    </row>
    <row r="108" spans="1:11">
      <c r="A108" s="122"/>
      <c r="B108" s="225"/>
      <c r="C108" s="135"/>
      <c r="D108" s="129"/>
      <c r="E108" s="114"/>
      <c r="F108" s="141"/>
      <c r="G108" s="83"/>
      <c r="H108" s="59"/>
      <c r="I108" s="59"/>
      <c r="J108" s="59"/>
      <c r="K108" s="59"/>
    </row>
    <row r="109" spans="1:11" ht="63.75">
      <c r="A109" s="122" t="s">
        <v>43</v>
      </c>
      <c r="B109" s="225" t="s">
        <v>287</v>
      </c>
      <c r="C109" s="135">
        <v>111.1</v>
      </c>
      <c r="D109" s="129" t="s">
        <v>80</v>
      </c>
      <c r="E109" s="114"/>
      <c r="F109" s="141">
        <f>C109*E109</f>
        <v>0</v>
      </c>
      <c r="G109" s="83"/>
      <c r="H109" s="59"/>
      <c r="I109" s="59"/>
      <c r="J109" s="59"/>
      <c r="K109" s="59"/>
    </row>
    <row r="110" spans="1:11">
      <c r="A110" s="122"/>
      <c r="B110" s="225"/>
      <c r="C110" s="135"/>
      <c r="D110" s="129"/>
      <c r="E110" s="114"/>
      <c r="F110" s="141"/>
      <c r="G110" s="83"/>
      <c r="H110" s="59"/>
      <c r="I110" s="59"/>
      <c r="J110" s="59"/>
      <c r="K110" s="59"/>
    </row>
    <row r="111" spans="1:11" ht="76.5">
      <c r="A111" s="122" t="s">
        <v>44</v>
      </c>
      <c r="B111" s="225" t="s">
        <v>288</v>
      </c>
      <c r="C111" s="135">
        <v>3.9</v>
      </c>
      <c r="D111" s="129" t="s">
        <v>80</v>
      </c>
      <c r="E111" s="114"/>
      <c r="F111" s="141">
        <f>C111*E111</f>
        <v>0</v>
      </c>
      <c r="G111" s="83"/>
      <c r="H111" s="59"/>
      <c r="I111" s="59"/>
      <c r="J111" s="59"/>
      <c r="K111" s="59"/>
    </row>
    <row r="112" spans="1:11">
      <c r="A112" s="122"/>
      <c r="B112" s="225"/>
      <c r="C112" s="135"/>
      <c r="D112" s="129"/>
      <c r="E112" s="114"/>
      <c r="F112" s="141"/>
      <c r="G112" s="83"/>
      <c r="H112" s="59"/>
      <c r="I112" s="59"/>
      <c r="J112" s="59"/>
      <c r="K112" s="59"/>
    </row>
    <row r="113" spans="1:11" ht="51">
      <c r="A113" s="122" t="s">
        <v>59</v>
      </c>
      <c r="B113" s="225" t="s">
        <v>219</v>
      </c>
      <c r="C113" s="135">
        <v>115</v>
      </c>
      <c r="D113" s="129" t="s">
        <v>19</v>
      </c>
      <c r="E113" s="114"/>
      <c r="F113" s="141">
        <f t="shared" ref="F113" si="13">C113*E113</f>
        <v>0</v>
      </c>
      <c r="G113" s="83"/>
      <c r="H113" s="59"/>
      <c r="I113" s="59"/>
      <c r="J113" s="59"/>
      <c r="K113" s="59"/>
    </row>
    <row r="114" spans="1:11">
      <c r="A114" s="122"/>
      <c r="B114" s="217"/>
      <c r="C114" s="135"/>
      <c r="D114" s="135"/>
      <c r="E114" s="114"/>
      <c r="F114" s="141"/>
      <c r="G114" s="83"/>
      <c r="H114" s="59"/>
      <c r="I114" s="59"/>
      <c r="J114" s="59"/>
      <c r="K114" s="59"/>
    </row>
    <row r="115" spans="1:11" ht="12.75" customHeight="1">
      <c r="A115" s="122" t="s">
        <v>68</v>
      </c>
      <c r="B115" s="225" t="s">
        <v>90</v>
      </c>
      <c r="C115" s="135">
        <v>1</v>
      </c>
      <c r="D115" s="129" t="s">
        <v>26</v>
      </c>
      <c r="E115" s="114"/>
      <c r="F115" s="141">
        <f t="shared" ref="F115" si="14">C115*E115</f>
        <v>0</v>
      </c>
      <c r="G115" s="83"/>
      <c r="H115" s="59"/>
      <c r="I115" s="59"/>
      <c r="J115" s="59"/>
      <c r="K115" s="59"/>
    </row>
    <row r="116" spans="1:11">
      <c r="A116" s="122"/>
      <c r="B116" s="123"/>
      <c r="C116" s="124"/>
      <c r="D116" s="124"/>
      <c r="E116" s="104"/>
      <c r="F116" s="142"/>
      <c r="G116" s="83"/>
      <c r="H116" s="59"/>
      <c r="I116" s="59"/>
      <c r="J116" s="59"/>
      <c r="K116" s="59"/>
    </row>
    <row r="117" spans="1:11" ht="13.5" thickBot="1">
      <c r="A117" s="136"/>
      <c r="B117" s="137" t="s">
        <v>92</v>
      </c>
      <c r="C117" s="221"/>
      <c r="D117" s="222"/>
      <c r="E117" s="162"/>
      <c r="F117" s="144">
        <f>SUM(F104:F116)</f>
        <v>0</v>
      </c>
      <c r="G117" s="11">
        <f>F117</f>
        <v>0</v>
      </c>
      <c r="H117" s="59"/>
      <c r="I117" s="59"/>
      <c r="J117" s="59"/>
      <c r="K117" s="59"/>
    </row>
    <row r="118" spans="1:11">
      <c r="A118" s="209"/>
      <c r="B118" s="210"/>
      <c r="C118" s="223"/>
      <c r="D118" s="224"/>
      <c r="E118" s="165"/>
      <c r="F118" s="145"/>
      <c r="G118" s="10"/>
      <c r="H118" s="59"/>
      <c r="I118" s="59"/>
      <c r="J118" s="59"/>
      <c r="K118" s="59"/>
    </row>
    <row r="119" spans="1:11">
      <c r="A119" s="209"/>
      <c r="B119" s="210"/>
      <c r="C119" s="223"/>
      <c r="D119" s="224"/>
      <c r="E119" s="165"/>
      <c r="F119" s="145"/>
      <c r="G119" s="10"/>
      <c r="H119" s="59"/>
      <c r="I119" s="59"/>
      <c r="J119" s="59"/>
      <c r="K119" s="59"/>
    </row>
    <row r="120" spans="1:11">
      <c r="A120" s="118" t="s">
        <v>24</v>
      </c>
      <c r="B120" s="119" t="s">
        <v>91</v>
      </c>
      <c r="C120" s="121"/>
      <c r="D120" s="121"/>
      <c r="E120" s="100"/>
      <c r="F120" s="139"/>
      <c r="G120" s="71"/>
      <c r="H120" s="59"/>
      <c r="I120" s="59"/>
      <c r="J120" s="59"/>
      <c r="K120" s="59"/>
    </row>
    <row r="121" spans="1:11" ht="13.5" thickBot="1">
      <c r="A121" s="136"/>
      <c r="B121" s="211"/>
      <c r="C121" s="138"/>
      <c r="D121" s="138"/>
      <c r="E121" s="115"/>
      <c r="F121" s="264"/>
      <c r="G121" s="83"/>
      <c r="H121" s="59"/>
      <c r="I121" s="59"/>
      <c r="J121" s="59"/>
      <c r="K121" s="59"/>
    </row>
    <row r="122" spans="1:11">
      <c r="A122" s="125" t="s">
        <v>31</v>
      </c>
      <c r="B122" s="126" t="s">
        <v>32</v>
      </c>
      <c r="C122" s="127" t="s">
        <v>33</v>
      </c>
      <c r="D122" s="128" t="s">
        <v>34</v>
      </c>
      <c r="E122" s="109" t="s">
        <v>35</v>
      </c>
      <c r="F122" s="140" t="s">
        <v>36</v>
      </c>
      <c r="G122" s="15"/>
      <c r="H122" s="59"/>
      <c r="I122" s="59"/>
      <c r="J122" s="59"/>
      <c r="K122" s="59"/>
    </row>
    <row r="123" spans="1:11">
      <c r="A123" s="122"/>
      <c r="B123" s="212"/>
      <c r="C123" s="124"/>
      <c r="D123" s="124"/>
      <c r="E123" s="104"/>
      <c r="F123" s="129"/>
      <c r="G123" s="83"/>
      <c r="H123" s="73"/>
      <c r="I123" s="59"/>
      <c r="J123" s="59"/>
      <c r="K123" s="59"/>
    </row>
    <row r="124" spans="1:11" s="79" customFormat="1" ht="28.5">
      <c r="A124" s="122" t="s">
        <v>37</v>
      </c>
      <c r="B124" s="225" t="s">
        <v>95</v>
      </c>
      <c r="C124" s="135">
        <v>1229</v>
      </c>
      <c r="D124" s="129" t="s">
        <v>97</v>
      </c>
      <c r="E124" s="114"/>
      <c r="F124" s="141">
        <f>C124*E124</f>
        <v>0</v>
      </c>
      <c r="G124" s="83"/>
      <c r="H124" s="84"/>
      <c r="I124" s="84"/>
      <c r="J124" s="84"/>
      <c r="K124" s="84"/>
    </row>
    <row r="125" spans="1:11">
      <c r="A125" s="122"/>
      <c r="B125" s="217"/>
      <c r="C125" s="226"/>
      <c r="D125" s="226"/>
      <c r="E125" s="114"/>
      <c r="F125" s="265"/>
      <c r="G125" s="83"/>
      <c r="H125" s="59"/>
      <c r="I125" s="59"/>
      <c r="J125" s="59"/>
      <c r="K125" s="59"/>
    </row>
    <row r="126" spans="1:11" ht="28.5">
      <c r="A126" s="122" t="s">
        <v>88</v>
      </c>
      <c r="B126" s="225" t="s">
        <v>96</v>
      </c>
      <c r="C126" s="135">
        <v>238</v>
      </c>
      <c r="D126" s="129" t="s">
        <v>97</v>
      </c>
      <c r="E126" s="114"/>
      <c r="F126" s="141">
        <f>C126*E126</f>
        <v>0</v>
      </c>
      <c r="G126" s="83"/>
      <c r="H126" s="59"/>
      <c r="I126" s="59"/>
      <c r="J126" s="59"/>
      <c r="K126" s="59"/>
    </row>
    <row r="127" spans="1:11">
      <c r="A127" s="122"/>
      <c r="B127" s="217"/>
      <c r="C127" s="135"/>
      <c r="D127" s="129"/>
      <c r="E127" s="114"/>
      <c r="F127" s="142"/>
      <c r="G127" s="83"/>
      <c r="H127" s="59"/>
      <c r="I127" s="59"/>
      <c r="J127" s="59"/>
      <c r="K127" s="59"/>
    </row>
    <row r="128" spans="1:11" ht="25.5">
      <c r="A128" s="122" t="s">
        <v>38</v>
      </c>
      <c r="B128" s="225" t="s">
        <v>94</v>
      </c>
      <c r="C128" s="135">
        <v>1181</v>
      </c>
      <c r="D128" s="129" t="s">
        <v>97</v>
      </c>
      <c r="E128" s="114"/>
      <c r="F128" s="141">
        <f t="shared" ref="F128" si="15">C128*E128</f>
        <v>0</v>
      </c>
      <c r="G128" s="83"/>
      <c r="H128" s="59"/>
      <c r="I128" s="59"/>
      <c r="J128" s="59"/>
      <c r="K128" s="59"/>
    </row>
    <row r="129" spans="1:13">
      <c r="A129" s="122"/>
      <c r="B129" s="217"/>
      <c r="C129" s="226"/>
      <c r="D129" s="227"/>
      <c r="E129" s="114"/>
      <c r="F129" s="265"/>
      <c r="G129" s="83"/>
      <c r="H129" s="59"/>
      <c r="I129" s="59"/>
      <c r="J129" s="59"/>
      <c r="K129" s="59"/>
    </row>
    <row r="130" spans="1:13" ht="25.5">
      <c r="A130" s="122" t="s">
        <v>39</v>
      </c>
      <c r="B130" s="225" t="s">
        <v>217</v>
      </c>
      <c r="C130" s="135">
        <v>6.3</v>
      </c>
      <c r="D130" s="129" t="s">
        <v>79</v>
      </c>
      <c r="E130" s="114"/>
      <c r="F130" s="141">
        <f t="shared" ref="F130" si="16">C130*E130</f>
        <v>0</v>
      </c>
      <c r="G130" s="83"/>
      <c r="H130" s="59"/>
      <c r="I130" s="59"/>
      <c r="J130" s="59"/>
      <c r="K130" s="59"/>
    </row>
    <row r="131" spans="1:13">
      <c r="A131" s="122"/>
      <c r="B131" s="217"/>
      <c r="C131" s="135"/>
      <c r="D131" s="129"/>
      <c r="E131" s="114"/>
      <c r="F131" s="142"/>
      <c r="G131" s="83"/>
      <c r="H131" s="59"/>
      <c r="I131" s="59"/>
      <c r="J131" s="59"/>
      <c r="K131" s="59"/>
    </row>
    <row r="132" spans="1:13" ht="25.5" customHeight="1">
      <c r="A132" s="122" t="s">
        <v>40</v>
      </c>
      <c r="B132" s="225" t="s">
        <v>236</v>
      </c>
      <c r="C132" s="135">
        <v>26.6</v>
      </c>
      <c r="D132" s="129" t="s">
        <v>79</v>
      </c>
      <c r="E132" s="114"/>
      <c r="F132" s="141">
        <f t="shared" ref="F132" si="17">C132*E132</f>
        <v>0</v>
      </c>
      <c r="G132" s="83"/>
      <c r="H132" s="59"/>
      <c r="I132" s="59"/>
      <c r="J132" s="59"/>
      <c r="K132" s="59"/>
    </row>
    <row r="133" spans="1:13">
      <c r="A133" s="122"/>
      <c r="B133" s="217"/>
      <c r="C133" s="135"/>
      <c r="D133" s="129"/>
      <c r="E133" s="114"/>
      <c r="F133" s="142"/>
      <c r="G133" s="83"/>
      <c r="H133" s="59"/>
      <c r="I133" s="59"/>
      <c r="J133" s="59"/>
      <c r="K133" s="59"/>
    </row>
    <row r="134" spans="1:13" ht="25.5" customHeight="1">
      <c r="A134" s="122" t="s">
        <v>60</v>
      </c>
      <c r="B134" s="225" t="s">
        <v>237</v>
      </c>
      <c r="C134" s="135">
        <v>20.6</v>
      </c>
      <c r="D134" s="129" t="s">
        <v>79</v>
      </c>
      <c r="E134" s="114"/>
      <c r="F134" s="141">
        <f t="shared" ref="F134" si="18">C134*E134</f>
        <v>0</v>
      </c>
      <c r="G134" s="83"/>
      <c r="H134" s="59"/>
      <c r="I134" s="59"/>
      <c r="J134" s="59"/>
      <c r="K134" s="59"/>
    </row>
    <row r="135" spans="1:13">
      <c r="A135" s="122"/>
      <c r="B135" s="225"/>
      <c r="C135" s="135"/>
      <c r="D135" s="129"/>
      <c r="E135" s="114"/>
      <c r="F135" s="142"/>
      <c r="G135" s="83"/>
      <c r="H135" s="59"/>
      <c r="I135" s="59"/>
      <c r="J135" s="59"/>
      <c r="K135" s="59"/>
    </row>
    <row r="136" spans="1:13" ht="63.75">
      <c r="A136" s="122" t="s">
        <v>72</v>
      </c>
      <c r="B136" s="225" t="s">
        <v>289</v>
      </c>
      <c r="C136" s="135">
        <v>72</v>
      </c>
      <c r="D136" s="129" t="s">
        <v>19</v>
      </c>
      <c r="E136" s="114"/>
      <c r="F136" s="141">
        <f t="shared" ref="F136" si="19">C136*E136</f>
        <v>0</v>
      </c>
      <c r="G136" s="83"/>
      <c r="H136" s="59"/>
      <c r="I136" s="59"/>
      <c r="J136" s="59"/>
      <c r="K136" s="59"/>
    </row>
    <row r="137" spans="1:13">
      <c r="A137" s="122"/>
      <c r="B137" s="225"/>
      <c r="C137" s="135"/>
      <c r="D137" s="129"/>
      <c r="E137" s="114"/>
      <c r="F137" s="142"/>
      <c r="G137" s="83"/>
      <c r="H137" s="59"/>
      <c r="I137" s="59"/>
      <c r="J137" s="59"/>
      <c r="K137" s="59"/>
    </row>
    <row r="138" spans="1:13" ht="51">
      <c r="A138" s="122" t="s">
        <v>73</v>
      </c>
      <c r="B138" s="228" t="s">
        <v>282</v>
      </c>
      <c r="C138" s="229">
        <v>62</v>
      </c>
      <c r="D138" s="129" t="s">
        <v>80</v>
      </c>
      <c r="E138" s="166"/>
      <c r="F138" s="141">
        <f t="shared" ref="F138" si="20">C138*E138</f>
        <v>0</v>
      </c>
      <c r="G138" s="64"/>
      <c r="H138" s="80"/>
      <c r="I138" s="65"/>
      <c r="J138" s="65"/>
      <c r="K138" s="65"/>
      <c r="L138" s="65"/>
      <c r="M138" s="65"/>
    </row>
    <row r="139" spans="1:13">
      <c r="A139" s="122"/>
      <c r="B139" s="230"/>
      <c r="C139" s="124"/>
      <c r="D139" s="124"/>
      <c r="E139" s="104"/>
      <c r="F139" s="142"/>
      <c r="G139" s="83"/>
      <c r="H139" s="59"/>
      <c r="I139" s="59"/>
      <c r="J139" s="59"/>
      <c r="K139" s="59"/>
    </row>
    <row r="140" spans="1:13" ht="13.5" customHeight="1" thickBot="1">
      <c r="A140" s="136"/>
      <c r="B140" s="231" t="s">
        <v>93</v>
      </c>
      <c r="C140" s="221"/>
      <c r="D140" s="222"/>
      <c r="E140" s="162"/>
      <c r="F140" s="144">
        <f>SUM(F123:F139)</f>
        <v>0</v>
      </c>
      <c r="G140" s="11">
        <f>F140</f>
        <v>0</v>
      </c>
      <c r="H140" s="59"/>
      <c r="I140" s="59"/>
      <c r="J140" s="59"/>
      <c r="K140" s="59"/>
    </row>
    <row r="141" spans="1:13">
      <c r="A141" s="209"/>
      <c r="B141" s="210"/>
      <c r="C141" s="223"/>
      <c r="D141" s="224"/>
      <c r="E141" s="165"/>
      <c r="F141" s="145"/>
      <c r="G141" s="10"/>
      <c r="H141" s="59"/>
      <c r="I141" s="59"/>
      <c r="J141" s="59"/>
      <c r="K141" s="59"/>
    </row>
    <row r="142" spans="1:13">
      <c r="A142" s="209"/>
      <c r="B142" s="210"/>
      <c r="C142" s="223"/>
      <c r="D142" s="224"/>
      <c r="E142" s="165"/>
      <c r="F142" s="145"/>
      <c r="G142" s="10"/>
      <c r="H142" s="59"/>
      <c r="I142" s="59"/>
      <c r="J142" s="59"/>
      <c r="K142" s="59"/>
    </row>
    <row r="143" spans="1:13">
      <c r="A143" s="118" t="s">
        <v>0</v>
      </c>
      <c r="B143" s="119" t="s">
        <v>221</v>
      </c>
      <c r="C143" s="121"/>
      <c r="D143" s="121"/>
      <c r="E143" s="100"/>
      <c r="F143" s="139"/>
      <c r="G143" s="71"/>
      <c r="H143" s="59"/>
      <c r="I143" s="59"/>
      <c r="J143" s="59"/>
      <c r="K143" s="59"/>
    </row>
    <row r="144" spans="1:13" ht="13.5" thickBot="1">
      <c r="A144" s="122"/>
      <c r="B144" s="123"/>
      <c r="C144" s="124"/>
      <c r="D144" s="124"/>
      <c r="E144" s="104"/>
      <c r="F144" s="129"/>
      <c r="G144" s="83"/>
      <c r="H144" s="59"/>
      <c r="I144" s="59"/>
      <c r="J144" s="59"/>
      <c r="K144" s="59"/>
    </row>
    <row r="145" spans="1:14">
      <c r="A145" s="125" t="s">
        <v>31</v>
      </c>
      <c r="B145" s="126" t="s">
        <v>32</v>
      </c>
      <c r="C145" s="127" t="s">
        <v>33</v>
      </c>
      <c r="D145" s="128" t="s">
        <v>34</v>
      </c>
      <c r="E145" s="109" t="s">
        <v>35</v>
      </c>
      <c r="F145" s="140" t="s">
        <v>36</v>
      </c>
      <c r="G145" s="15"/>
      <c r="H145" s="59"/>
      <c r="I145" s="59"/>
      <c r="J145" s="59"/>
      <c r="K145" s="59"/>
    </row>
    <row r="146" spans="1:14">
      <c r="A146" s="122"/>
      <c r="B146" s="123"/>
      <c r="C146" s="124"/>
      <c r="D146" s="124"/>
      <c r="E146" s="104"/>
      <c r="F146" s="129"/>
      <c r="G146" s="83"/>
      <c r="H146" s="59"/>
      <c r="I146" s="59"/>
      <c r="J146" s="59"/>
      <c r="K146" s="75"/>
      <c r="L146" s="76"/>
      <c r="M146" s="76"/>
      <c r="N146" s="76"/>
    </row>
    <row r="147" spans="1:14" ht="76.5">
      <c r="A147" s="232" t="s">
        <v>100</v>
      </c>
      <c r="B147" s="123" t="s">
        <v>225</v>
      </c>
      <c r="C147" s="233">
        <v>3</v>
      </c>
      <c r="D147" s="234" t="s">
        <v>19</v>
      </c>
      <c r="E147" s="114"/>
      <c r="F147" s="141">
        <f>C147*E147</f>
        <v>0</v>
      </c>
      <c r="G147" s="19"/>
      <c r="H147" s="20"/>
      <c r="I147" s="20"/>
      <c r="J147" s="64"/>
      <c r="K147" s="21"/>
      <c r="L147" s="21"/>
      <c r="M147" s="21"/>
      <c r="N147" s="76"/>
    </row>
    <row r="148" spans="1:14">
      <c r="A148" s="232"/>
      <c r="B148" s="235"/>
      <c r="C148" s="233"/>
      <c r="D148" s="234"/>
      <c r="E148" s="114"/>
      <c r="F148" s="141"/>
      <c r="G148" s="19"/>
      <c r="H148" s="20"/>
      <c r="I148" s="20"/>
      <c r="J148" s="64"/>
      <c r="K148" s="21"/>
      <c r="L148" s="21"/>
      <c r="M148" s="21"/>
      <c r="N148" s="76"/>
    </row>
    <row r="149" spans="1:14" ht="76.5">
      <c r="A149" s="232" t="s">
        <v>101</v>
      </c>
      <c r="B149" s="123" t="s">
        <v>226</v>
      </c>
      <c r="C149" s="233">
        <v>2</v>
      </c>
      <c r="D149" s="234" t="s">
        <v>19</v>
      </c>
      <c r="E149" s="114"/>
      <c r="F149" s="141">
        <f>C149*E149</f>
        <v>0</v>
      </c>
      <c r="G149" s="19"/>
      <c r="H149" s="20"/>
      <c r="I149" s="20"/>
      <c r="J149" s="64"/>
      <c r="K149" s="21"/>
      <c r="L149" s="21"/>
      <c r="M149" s="21"/>
      <c r="N149" s="76"/>
    </row>
    <row r="150" spans="1:14">
      <c r="A150" s="232"/>
      <c r="B150" s="236"/>
      <c r="C150" s="124"/>
      <c r="D150" s="129"/>
      <c r="E150" s="104"/>
      <c r="F150" s="141"/>
      <c r="G150" s="83"/>
      <c r="H150" s="59"/>
      <c r="I150" s="59"/>
      <c r="J150" s="59"/>
      <c r="K150" s="59"/>
    </row>
    <row r="151" spans="1:14" ht="63.75">
      <c r="A151" s="232" t="s">
        <v>102</v>
      </c>
      <c r="B151" s="123" t="s">
        <v>118</v>
      </c>
      <c r="C151" s="124"/>
      <c r="D151" s="129"/>
      <c r="E151" s="104"/>
      <c r="F151" s="141"/>
      <c r="G151" s="83"/>
      <c r="H151" s="59"/>
      <c r="I151" s="59"/>
      <c r="J151" s="59"/>
      <c r="K151" s="59"/>
    </row>
    <row r="152" spans="1:14">
      <c r="A152" s="122"/>
      <c r="B152" s="123"/>
      <c r="C152" s="124"/>
      <c r="D152" s="129"/>
      <c r="E152" s="104"/>
      <c r="F152" s="141"/>
      <c r="G152" s="83"/>
      <c r="H152" s="59"/>
      <c r="I152" s="59"/>
      <c r="J152" s="59"/>
      <c r="K152" s="59"/>
    </row>
    <row r="153" spans="1:14">
      <c r="A153" s="122"/>
      <c r="B153" s="123" t="s">
        <v>223</v>
      </c>
      <c r="C153" s="220">
        <v>2</v>
      </c>
      <c r="D153" s="237" t="s">
        <v>26</v>
      </c>
      <c r="E153" s="161"/>
      <c r="F153" s="141">
        <f t="shared" ref="F153" si="21">C153*E153</f>
        <v>0</v>
      </c>
      <c r="G153" s="83"/>
      <c r="H153" s="59"/>
      <c r="I153" s="59"/>
      <c r="J153" s="59"/>
      <c r="K153" s="59"/>
    </row>
    <row r="154" spans="1:14">
      <c r="A154" s="122"/>
      <c r="B154" s="123" t="s">
        <v>224</v>
      </c>
      <c r="C154" s="220">
        <v>1</v>
      </c>
      <c r="D154" s="237" t="s">
        <v>26</v>
      </c>
      <c r="E154" s="161"/>
      <c r="F154" s="141">
        <f t="shared" ref="F154" si="22">C154*E154</f>
        <v>0</v>
      </c>
      <c r="G154" s="83"/>
      <c r="H154" s="59"/>
      <c r="I154" s="59"/>
      <c r="J154" s="59"/>
      <c r="K154" s="59"/>
    </row>
    <row r="155" spans="1:14">
      <c r="A155" s="238"/>
      <c r="B155" s="228"/>
      <c r="C155" s="229"/>
      <c r="D155" s="239"/>
      <c r="E155" s="161"/>
      <c r="F155" s="141"/>
      <c r="G155" s="77"/>
      <c r="H155" s="78"/>
      <c r="I155" s="78"/>
      <c r="J155" s="78"/>
      <c r="K155" s="78"/>
      <c r="L155" s="22"/>
      <c r="M155" s="22"/>
      <c r="N155" s="22"/>
    </row>
    <row r="156" spans="1:14" ht="25.5">
      <c r="A156" s="238" t="s">
        <v>103</v>
      </c>
      <c r="B156" s="240" t="s">
        <v>256</v>
      </c>
      <c r="C156" s="241">
        <v>1</v>
      </c>
      <c r="D156" s="242" t="s">
        <v>19</v>
      </c>
      <c r="E156" s="159"/>
      <c r="F156" s="141">
        <f t="shared" ref="F156" si="23">C156*E156</f>
        <v>0</v>
      </c>
      <c r="G156" s="77"/>
      <c r="H156" s="78"/>
      <c r="I156" s="78"/>
      <c r="J156" s="78"/>
      <c r="K156" s="78"/>
      <c r="L156" s="22"/>
      <c r="M156" s="22"/>
      <c r="N156" s="22"/>
    </row>
    <row r="157" spans="1:14">
      <c r="A157" s="238"/>
      <c r="B157" s="228"/>
      <c r="C157" s="229"/>
      <c r="D157" s="239"/>
      <c r="E157" s="161"/>
      <c r="F157" s="141"/>
      <c r="G157" s="77"/>
      <c r="H157" s="78"/>
      <c r="I157" s="78"/>
      <c r="J157" s="78"/>
      <c r="K157" s="78"/>
      <c r="L157" s="22"/>
      <c r="M157" s="22"/>
      <c r="N157" s="22"/>
    </row>
    <row r="158" spans="1:14" ht="25.5">
      <c r="A158" s="238" t="s">
        <v>104</v>
      </c>
      <c r="B158" s="240" t="s">
        <v>257</v>
      </c>
      <c r="C158" s="241">
        <v>1</v>
      </c>
      <c r="D158" s="242" t="s">
        <v>19</v>
      </c>
      <c r="E158" s="159"/>
      <c r="F158" s="141">
        <f t="shared" ref="F158" si="24">C158*E158</f>
        <v>0</v>
      </c>
      <c r="G158" s="77"/>
      <c r="H158" s="78"/>
      <c r="I158" s="78"/>
      <c r="J158" s="78"/>
      <c r="K158" s="78"/>
      <c r="L158" s="22"/>
      <c r="M158" s="22"/>
      <c r="N158" s="22"/>
    </row>
    <row r="159" spans="1:14">
      <c r="A159" s="238"/>
      <c r="B159" s="228"/>
      <c r="C159" s="229"/>
      <c r="D159" s="239"/>
      <c r="E159" s="161"/>
      <c r="F159" s="141"/>
      <c r="G159" s="77"/>
      <c r="H159" s="78"/>
      <c r="I159" s="78"/>
      <c r="J159" s="78"/>
      <c r="K159" s="78"/>
      <c r="L159" s="22"/>
      <c r="M159" s="22"/>
      <c r="N159" s="22"/>
    </row>
    <row r="160" spans="1:14" ht="25.5">
      <c r="A160" s="238" t="s">
        <v>109</v>
      </c>
      <c r="B160" s="240" t="s">
        <v>258</v>
      </c>
      <c r="C160" s="241">
        <v>1</v>
      </c>
      <c r="D160" s="242" t="s">
        <v>19</v>
      </c>
      <c r="E160" s="159"/>
      <c r="F160" s="141">
        <f t="shared" ref="F160" si="25">C160*E160</f>
        <v>0</v>
      </c>
      <c r="G160" s="77"/>
      <c r="H160" s="78"/>
      <c r="I160" s="78"/>
      <c r="J160" s="78"/>
      <c r="K160" s="78"/>
      <c r="L160" s="22"/>
      <c r="M160" s="22"/>
      <c r="N160" s="22"/>
    </row>
    <row r="161" spans="1:14">
      <c r="A161" s="238"/>
      <c r="B161" s="228"/>
      <c r="C161" s="229"/>
      <c r="D161" s="239"/>
      <c r="E161" s="161"/>
      <c r="F161" s="141"/>
      <c r="G161" s="77"/>
      <c r="H161" s="78"/>
      <c r="I161" s="78"/>
      <c r="J161" s="78"/>
      <c r="K161" s="78"/>
      <c r="L161" s="22"/>
      <c r="M161" s="22"/>
      <c r="N161" s="22"/>
    </row>
    <row r="162" spans="1:14" ht="25.5">
      <c r="A162" s="238" t="s">
        <v>110</v>
      </c>
      <c r="B162" s="228" t="s">
        <v>229</v>
      </c>
      <c r="C162" s="229">
        <v>1</v>
      </c>
      <c r="D162" s="239" t="s">
        <v>26</v>
      </c>
      <c r="E162" s="161"/>
      <c r="F162" s="141">
        <f t="shared" ref="F162" si="26">C162*E162</f>
        <v>0</v>
      </c>
      <c r="G162" s="77"/>
      <c r="H162" s="78"/>
      <c r="I162" s="78"/>
      <c r="J162" s="78"/>
      <c r="K162" s="78"/>
      <c r="L162" s="22"/>
      <c r="M162" s="22"/>
      <c r="N162" s="22"/>
    </row>
    <row r="163" spans="1:14">
      <c r="A163" s="238"/>
      <c r="B163" s="228"/>
      <c r="C163" s="229"/>
      <c r="D163" s="239"/>
      <c r="E163" s="161"/>
      <c r="F163" s="141"/>
      <c r="G163" s="77"/>
      <c r="H163" s="78"/>
      <c r="I163" s="78"/>
      <c r="J163" s="78"/>
      <c r="K163" s="78"/>
      <c r="L163" s="22"/>
      <c r="M163" s="22"/>
      <c r="N163" s="22"/>
    </row>
    <row r="164" spans="1:14" ht="25.5">
      <c r="A164" s="238" t="s">
        <v>111</v>
      </c>
      <c r="B164" s="228" t="s">
        <v>230</v>
      </c>
      <c r="C164" s="229">
        <v>1</v>
      </c>
      <c r="D164" s="239" t="s">
        <v>26</v>
      </c>
      <c r="E164" s="161"/>
      <c r="F164" s="141">
        <f t="shared" ref="F164" si="27">C164*E164</f>
        <v>0</v>
      </c>
      <c r="G164" s="77"/>
      <c r="H164" s="78"/>
      <c r="I164" s="78"/>
      <c r="J164" s="78"/>
      <c r="K164" s="78"/>
      <c r="L164" s="22"/>
      <c r="M164" s="22"/>
      <c r="N164" s="22"/>
    </row>
    <row r="165" spans="1:14">
      <c r="A165" s="238"/>
      <c r="B165" s="228"/>
      <c r="C165" s="229"/>
      <c r="D165" s="239"/>
      <c r="E165" s="161"/>
      <c r="F165" s="141"/>
      <c r="G165" s="77"/>
      <c r="H165" s="78"/>
      <c r="I165" s="78"/>
      <c r="J165" s="78"/>
      <c r="K165" s="78"/>
      <c r="L165" s="22"/>
      <c r="M165" s="22"/>
      <c r="N165" s="22"/>
    </row>
    <row r="166" spans="1:14" ht="25.5">
      <c r="A166" s="238" t="s">
        <v>112</v>
      </c>
      <c r="B166" s="228" t="s">
        <v>231</v>
      </c>
      <c r="C166" s="229">
        <v>1</v>
      </c>
      <c r="D166" s="239" t="s">
        <v>26</v>
      </c>
      <c r="E166" s="161"/>
      <c r="F166" s="141">
        <f t="shared" ref="F166" si="28">C166*E166</f>
        <v>0</v>
      </c>
      <c r="G166" s="77"/>
      <c r="H166" s="78"/>
      <c r="I166" s="78"/>
      <c r="J166" s="78"/>
      <c r="K166" s="78"/>
      <c r="L166" s="22"/>
      <c r="M166" s="22"/>
      <c r="N166" s="22"/>
    </row>
    <row r="167" spans="1:14">
      <c r="A167" s="238"/>
      <c r="B167" s="228"/>
      <c r="C167" s="229"/>
      <c r="D167" s="239"/>
      <c r="E167" s="161"/>
      <c r="F167" s="141"/>
      <c r="G167" s="77"/>
      <c r="H167" s="78"/>
      <c r="I167" s="78"/>
      <c r="J167" s="78"/>
      <c r="K167" s="78"/>
      <c r="L167" s="22"/>
      <c r="M167" s="22"/>
      <c r="N167" s="22"/>
    </row>
    <row r="168" spans="1:14">
      <c r="A168" s="238" t="s">
        <v>83</v>
      </c>
      <c r="B168" s="228" t="s">
        <v>228</v>
      </c>
      <c r="C168" s="229">
        <v>3</v>
      </c>
      <c r="D168" s="239" t="s">
        <v>26</v>
      </c>
      <c r="E168" s="161"/>
      <c r="F168" s="141">
        <f t="shared" ref="F168" si="29">C168*E168</f>
        <v>0</v>
      </c>
      <c r="G168" s="77"/>
      <c r="H168" s="78"/>
      <c r="I168" s="78"/>
      <c r="J168" s="78"/>
      <c r="K168" s="78"/>
      <c r="L168" s="22"/>
      <c r="M168" s="22"/>
      <c r="N168" s="22"/>
    </row>
    <row r="169" spans="1:14">
      <c r="A169" s="238"/>
      <c r="B169" s="228"/>
      <c r="C169" s="220"/>
      <c r="D169" s="237"/>
      <c r="E169" s="161"/>
      <c r="F169" s="141"/>
      <c r="G169" s="77"/>
      <c r="H169" s="78"/>
      <c r="I169" s="78"/>
      <c r="J169" s="78"/>
      <c r="K169" s="78"/>
      <c r="L169" s="22"/>
      <c r="M169" s="22"/>
      <c r="N169" s="22"/>
    </row>
    <row r="170" spans="1:14" ht="38.25">
      <c r="A170" s="238" t="s">
        <v>119</v>
      </c>
      <c r="B170" s="243" t="s">
        <v>238</v>
      </c>
      <c r="C170" s="244">
        <v>29</v>
      </c>
      <c r="D170" s="129" t="s">
        <v>79</v>
      </c>
      <c r="E170" s="167"/>
      <c r="F170" s="141">
        <f t="shared" ref="F170" si="30">C170*E170</f>
        <v>0</v>
      </c>
      <c r="G170" s="77"/>
      <c r="H170" s="78"/>
      <c r="I170" s="78"/>
      <c r="J170" s="78"/>
      <c r="K170" s="78"/>
      <c r="L170" s="22"/>
      <c r="M170" s="22"/>
      <c r="N170" s="22"/>
    </row>
    <row r="171" spans="1:14">
      <c r="A171" s="122"/>
      <c r="B171" s="219"/>
      <c r="C171" s="220"/>
      <c r="D171" s="237"/>
      <c r="E171" s="161"/>
      <c r="F171" s="142"/>
      <c r="G171" s="83"/>
      <c r="H171" s="59"/>
      <c r="I171" s="59"/>
      <c r="J171" s="59"/>
      <c r="K171" s="59"/>
    </row>
    <row r="172" spans="1:14" ht="13.5" thickBot="1">
      <c r="A172" s="136"/>
      <c r="B172" s="137" t="s">
        <v>222</v>
      </c>
      <c r="C172" s="138"/>
      <c r="D172" s="138"/>
      <c r="E172" s="115"/>
      <c r="F172" s="144">
        <f>SUM(F146:F171)</f>
        <v>0</v>
      </c>
      <c r="G172" s="11">
        <f>F172</f>
        <v>0</v>
      </c>
      <c r="H172" s="59"/>
      <c r="I172" s="59"/>
      <c r="J172" s="59"/>
      <c r="K172" s="59"/>
    </row>
    <row r="173" spans="1:14">
      <c r="A173" s="209"/>
      <c r="B173" s="210"/>
      <c r="C173" s="135"/>
      <c r="D173" s="135"/>
      <c r="E173" s="114"/>
      <c r="F173" s="145"/>
      <c r="G173" s="10"/>
      <c r="H173" s="59"/>
      <c r="I173" s="59"/>
      <c r="J173" s="59"/>
      <c r="K173" s="59"/>
    </row>
    <row r="174" spans="1:14">
      <c r="A174" s="209"/>
      <c r="B174" s="210"/>
      <c r="C174" s="135"/>
      <c r="D174" s="135"/>
      <c r="E174" s="114"/>
      <c r="F174" s="145"/>
      <c r="G174" s="10"/>
      <c r="H174" s="59"/>
      <c r="I174" s="59"/>
      <c r="J174" s="59"/>
      <c r="K174" s="59"/>
    </row>
    <row r="175" spans="1:14">
      <c r="A175" s="118" t="s">
        <v>1</v>
      </c>
      <c r="B175" s="119" t="s">
        <v>29</v>
      </c>
      <c r="C175" s="121"/>
      <c r="D175" s="121"/>
      <c r="E175" s="100"/>
      <c r="F175" s="139"/>
      <c r="G175" s="71"/>
      <c r="H175" s="59"/>
      <c r="I175" s="59"/>
      <c r="J175" s="59"/>
      <c r="K175" s="59"/>
    </row>
    <row r="176" spans="1:14" ht="13.5" thickBot="1">
      <c r="A176" s="209"/>
      <c r="B176" s="177"/>
      <c r="C176" s="135"/>
      <c r="D176" s="135"/>
      <c r="E176" s="114"/>
      <c r="F176" s="254"/>
      <c r="G176" s="83"/>
      <c r="H176" s="59"/>
      <c r="I176" s="59"/>
      <c r="J176" s="59"/>
      <c r="K176" s="59"/>
    </row>
    <row r="177" spans="1:11">
      <c r="A177" s="125" t="s">
        <v>31</v>
      </c>
      <c r="B177" s="126" t="s">
        <v>32</v>
      </c>
      <c r="C177" s="127" t="s">
        <v>33</v>
      </c>
      <c r="D177" s="128" t="s">
        <v>34</v>
      </c>
      <c r="E177" s="109" t="s">
        <v>35</v>
      </c>
      <c r="F177" s="140" t="s">
        <v>36</v>
      </c>
      <c r="G177" s="15"/>
      <c r="H177" s="59"/>
      <c r="I177" s="59"/>
      <c r="J177" s="59"/>
      <c r="K177" s="59"/>
    </row>
    <row r="178" spans="1:11">
      <c r="A178" s="245"/>
      <c r="B178" s="246"/>
      <c r="C178" s="244"/>
      <c r="D178" s="129"/>
      <c r="E178" s="167"/>
      <c r="F178" s="142"/>
      <c r="G178" s="53"/>
      <c r="H178" s="59"/>
      <c r="I178" s="59"/>
      <c r="J178" s="59"/>
      <c r="K178" s="59"/>
    </row>
    <row r="179" spans="1:11" ht="25.5">
      <c r="A179" s="247" t="s">
        <v>105</v>
      </c>
      <c r="B179" s="246" t="s">
        <v>15</v>
      </c>
      <c r="C179" s="248">
        <v>76</v>
      </c>
      <c r="D179" s="249" t="s">
        <v>80</v>
      </c>
      <c r="E179" s="167"/>
      <c r="F179" s="141">
        <f>C179*E179</f>
        <v>0</v>
      </c>
      <c r="G179" s="53"/>
      <c r="H179" s="59"/>
      <c r="I179" s="59"/>
      <c r="J179" s="59"/>
      <c r="K179" s="59"/>
    </row>
    <row r="180" spans="1:11">
      <c r="A180" s="247"/>
      <c r="B180" s="246"/>
      <c r="C180" s="248"/>
      <c r="D180" s="249"/>
      <c r="E180" s="167"/>
      <c r="F180" s="141"/>
      <c r="G180" s="53"/>
      <c r="H180" s="59"/>
      <c r="I180" s="59"/>
      <c r="J180" s="59"/>
      <c r="K180" s="59"/>
    </row>
    <row r="181" spans="1:11" ht="25.5">
      <c r="A181" s="247" t="s">
        <v>106</v>
      </c>
      <c r="B181" s="246" t="s">
        <v>163</v>
      </c>
      <c r="C181" s="250">
        <v>12</v>
      </c>
      <c r="D181" s="249" t="s">
        <v>80</v>
      </c>
      <c r="E181" s="167"/>
      <c r="F181" s="141">
        <f>C181*E181</f>
        <v>0</v>
      </c>
      <c r="G181" s="61"/>
      <c r="H181" s="59"/>
      <c r="I181" s="59"/>
      <c r="J181" s="59"/>
      <c r="K181" s="62"/>
    </row>
    <row r="182" spans="1:11">
      <c r="A182" s="245"/>
      <c r="B182" s="246"/>
      <c r="C182" s="248"/>
      <c r="D182" s="249"/>
      <c r="E182" s="167"/>
      <c r="F182" s="141"/>
      <c r="G182" s="53"/>
      <c r="H182" s="59"/>
      <c r="I182" s="59"/>
      <c r="J182" s="59"/>
      <c r="K182" s="59"/>
    </row>
    <row r="183" spans="1:11" ht="25.5" customHeight="1">
      <c r="A183" s="247" t="s">
        <v>107</v>
      </c>
      <c r="B183" s="246" t="s">
        <v>164</v>
      </c>
      <c r="C183" s="250">
        <v>12</v>
      </c>
      <c r="D183" s="249" t="s">
        <v>80</v>
      </c>
      <c r="E183" s="167"/>
      <c r="F183" s="141">
        <f t="shared" ref="F183" si="31">C183*E183</f>
        <v>0</v>
      </c>
      <c r="G183" s="61"/>
      <c r="H183" s="59"/>
      <c r="I183" s="59"/>
      <c r="J183" s="59"/>
      <c r="K183" s="62"/>
    </row>
    <row r="184" spans="1:11">
      <c r="A184" s="247"/>
      <c r="B184" s="251"/>
      <c r="C184" s="244"/>
      <c r="D184" s="252"/>
      <c r="E184" s="168"/>
      <c r="F184" s="141"/>
      <c r="G184" s="61"/>
      <c r="H184" s="59"/>
      <c r="I184" s="59"/>
      <c r="J184" s="59"/>
      <c r="K184" s="59"/>
    </row>
    <row r="185" spans="1:11" ht="38.25">
      <c r="A185" s="247" t="s">
        <v>108</v>
      </c>
      <c r="B185" s="251" t="s">
        <v>114</v>
      </c>
      <c r="C185" s="244">
        <v>1</v>
      </c>
      <c r="D185" s="252" t="s">
        <v>26</v>
      </c>
      <c r="E185" s="168"/>
      <c r="F185" s="141">
        <f t="shared" ref="F185" si="32">C185*E185</f>
        <v>0</v>
      </c>
      <c r="G185" s="61"/>
      <c r="H185" s="59"/>
      <c r="I185" s="59"/>
      <c r="J185" s="59"/>
      <c r="K185" s="59"/>
    </row>
    <row r="186" spans="1:11">
      <c r="A186" s="209"/>
      <c r="B186" s="217"/>
      <c r="C186" s="253"/>
      <c r="D186" s="135"/>
      <c r="E186" s="114"/>
      <c r="F186" s="254"/>
      <c r="G186" s="83"/>
      <c r="H186" s="59"/>
      <c r="I186" s="59"/>
      <c r="J186" s="59"/>
      <c r="K186" s="59"/>
    </row>
    <row r="187" spans="1:11" ht="13.5" thickBot="1">
      <c r="A187" s="136"/>
      <c r="B187" s="137" t="s">
        <v>30</v>
      </c>
      <c r="C187" s="138"/>
      <c r="D187" s="138"/>
      <c r="E187" s="115"/>
      <c r="F187" s="144">
        <f>SUM(F178:F186)</f>
        <v>0</v>
      </c>
      <c r="G187" s="11">
        <f>F187</f>
        <v>0</v>
      </c>
      <c r="H187" s="59"/>
      <c r="I187" s="59"/>
      <c r="J187" s="59"/>
      <c r="K187" s="59"/>
    </row>
    <row r="188" spans="1:11">
      <c r="A188" s="85"/>
      <c r="B188" s="81"/>
      <c r="C188" s="82"/>
      <c r="D188" s="82"/>
      <c r="E188" s="86"/>
      <c r="F188" s="129"/>
      <c r="G188" s="83"/>
      <c r="H188" s="59"/>
      <c r="I188" s="59"/>
      <c r="J188" s="59"/>
      <c r="K188" s="59"/>
    </row>
  </sheetData>
  <sheetProtection algorithmName="SHA-512" hashValue="NmHmgD5HqvTBkyRlwmrEmGEN85LMbZgKjNVDi4V9x4abO2LHRi7vnBt9taZtTNsYok9BSRdU76jEZ3f+FUewlQ==" saltValue="W6zUo+G2Qwl4jI7rSFcFWA==" spinCount="100000" sheet="1" objects="1" scenarios="1"/>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1"/>
  <sheetViews>
    <sheetView view="pageBreakPreview" topLeftCell="A97" zoomScaleNormal="100" zoomScaleSheetLayoutView="100" workbookViewId="0">
      <selection activeCell="F156" sqref="F156"/>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4" style="146" customWidth="1"/>
    <col min="7" max="7" width="17" style="60" hidden="1" customWidth="1"/>
    <col min="8" max="16384" width="9.140625" style="60"/>
  </cols>
  <sheetData>
    <row r="1" spans="1:11">
      <c r="A1" s="169"/>
      <c r="B1" s="169"/>
      <c r="C1" s="169"/>
      <c r="D1" s="169"/>
      <c r="E1" s="147"/>
      <c r="F1" s="169"/>
      <c r="G1" s="59"/>
      <c r="H1" s="59"/>
      <c r="I1" s="59"/>
      <c r="J1" s="59"/>
      <c r="K1" s="59"/>
    </row>
    <row r="2" spans="1:11">
      <c r="A2" s="169"/>
      <c r="B2" s="169"/>
      <c r="C2" s="169"/>
      <c r="D2" s="169"/>
      <c r="E2" s="147"/>
      <c r="F2" s="169"/>
      <c r="G2" s="59"/>
      <c r="H2" s="59"/>
      <c r="I2" s="59"/>
      <c r="J2" s="59"/>
      <c r="K2" s="59"/>
    </row>
    <row r="3" spans="1:11">
      <c r="A3" s="122"/>
      <c r="B3" s="123"/>
      <c r="C3" s="124"/>
      <c r="D3" s="124"/>
      <c r="E3" s="104"/>
      <c r="F3" s="129"/>
      <c r="G3" s="83"/>
      <c r="H3" s="59"/>
      <c r="I3" s="59"/>
      <c r="J3" s="59"/>
      <c r="K3" s="59"/>
    </row>
    <row r="4" spans="1:11">
      <c r="A4" s="122"/>
      <c r="B4" s="123"/>
      <c r="C4" s="124"/>
      <c r="D4" s="124"/>
      <c r="E4" s="104"/>
      <c r="F4" s="129"/>
      <c r="G4" s="83"/>
      <c r="H4" s="59"/>
      <c r="I4" s="59"/>
      <c r="J4" s="59"/>
      <c r="K4" s="59"/>
    </row>
    <row r="5" spans="1:11">
      <c r="A5" s="122"/>
      <c r="B5" s="123"/>
      <c r="C5" s="124"/>
      <c r="D5" s="124"/>
      <c r="E5" s="104"/>
      <c r="F5" s="129"/>
      <c r="G5" s="83"/>
      <c r="H5" s="59"/>
      <c r="I5" s="59"/>
      <c r="J5" s="59"/>
      <c r="K5" s="59"/>
    </row>
    <row r="6" spans="1:11">
      <c r="A6" s="122"/>
      <c r="B6" s="123"/>
      <c r="C6" s="124"/>
      <c r="D6" s="124"/>
      <c r="E6" s="104"/>
      <c r="F6" s="129"/>
      <c r="G6" s="83"/>
      <c r="H6" s="59"/>
      <c r="I6" s="59"/>
      <c r="J6" s="59"/>
      <c r="K6" s="59"/>
    </row>
    <row r="7" spans="1:11">
      <c r="A7" s="122"/>
      <c r="B7" s="123"/>
      <c r="C7" s="124"/>
      <c r="D7" s="135"/>
      <c r="E7" s="114"/>
      <c r="F7" s="254"/>
      <c r="G7" s="83"/>
      <c r="H7" s="59"/>
      <c r="I7" s="59"/>
      <c r="J7" s="59"/>
      <c r="K7" s="59"/>
    </row>
    <row r="8" spans="1:11">
      <c r="A8" s="122"/>
      <c r="B8" s="123"/>
      <c r="C8" s="124"/>
      <c r="D8" s="135"/>
      <c r="E8" s="148"/>
      <c r="F8" s="254"/>
      <c r="G8" s="83"/>
      <c r="H8" s="59"/>
      <c r="I8" s="59"/>
      <c r="J8" s="59"/>
      <c r="K8" s="59"/>
    </row>
    <row r="9" spans="1:11" ht="15.75">
      <c r="A9" s="170"/>
      <c r="B9" s="171" t="s">
        <v>281</v>
      </c>
      <c r="C9" s="172"/>
      <c r="D9" s="173"/>
      <c r="E9" s="149"/>
      <c r="F9" s="255"/>
      <c r="G9" s="59"/>
      <c r="H9" s="59"/>
      <c r="I9" s="59"/>
      <c r="J9" s="59"/>
      <c r="K9" s="59"/>
    </row>
    <row r="10" spans="1:11">
      <c r="A10" s="122"/>
      <c r="B10" s="123"/>
      <c r="C10" s="124"/>
      <c r="D10" s="124"/>
      <c r="E10" s="104"/>
      <c r="F10" s="129"/>
      <c r="G10" s="83"/>
      <c r="H10" s="59"/>
      <c r="I10" s="59"/>
      <c r="J10" s="59"/>
      <c r="K10" s="59"/>
    </row>
    <row r="11" spans="1:11" ht="15">
      <c r="A11" s="122"/>
      <c r="B11" s="174"/>
      <c r="C11" s="175"/>
      <c r="D11" s="175"/>
      <c r="E11" s="150"/>
      <c r="F11" s="256"/>
      <c r="G11" s="83"/>
      <c r="H11" s="59"/>
      <c r="I11" s="59"/>
      <c r="J11" s="59"/>
      <c r="K11" s="59"/>
    </row>
    <row r="12" spans="1:11" ht="15">
      <c r="A12" s="122"/>
      <c r="B12" s="176"/>
      <c r="C12" s="175"/>
      <c r="D12" s="175"/>
      <c r="E12" s="150"/>
      <c r="F12" s="256"/>
      <c r="G12" s="5"/>
      <c r="H12" s="59"/>
      <c r="I12" s="59"/>
      <c r="J12" s="59"/>
      <c r="K12" s="59"/>
    </row>
    <row r="13" spans="1:11" ht="15">
      <c r="A13" s="122"/>
      <c r="B13" s="176"/>
      <c r="C13" s="175"/>
      <c r="D13" s="146"/>
      <c r="E13" s="150"/>
      <c r="F13" s="256"/>
      <c r="G13" s="83"/>
      <c r="H13" s="59"/>
      <c r="I13" s="59"/>
      <c r="J13" s="59"/>
      <c r="K13" s="59"/>
    </row>
    <row r="14" spans="1:11">
      <c r="A14" s="122"/>
      <c r="B14" s="177"/>
      <c r="C14" s="124"/>
      <c r="D14" s="124"/>
      <c r="E14" s="104"/>
      <c r="F14" s="129"/>
      <c r="G14" s="83"/>
      <c r="H14" s="59"/>
      <c r="I14" s="59"/>
      <c r="J14" s="59"/>
      <c r="K14" s="59"/>
    </row>
    <row r="15" spans="1:11">
      <c r="A15" s="122"/>
      <c r="B15" s="177"/>
      <c r="C15" s="124"/>
      <c r="D15" s="124"/>
      <c r="E15" s="104"/>
      <c r="F15" s="257"/>
      <c r="G15" s="83"/>
      <c r="H15" s="59"/>
      <c r="I15" s="59"/>
      <c r="J15" s="59"/>
      <c r="K15" s="59"/>
    </row>
    <row r="16" spans="1:11">
      <c r="A16" s="122"/>
      <c r="B16" s="178" t="s">
        <v>74</v>
      </c>
      <c r="C16" s="124"/>
      <c r="D16" s="124"/>
      <c r="E16" s="104"/>
      <c r="F16" s="257"/>
      <c r="G16" s="83"/>
      <c r="H16" s="59"/>
      <c r="I16" s="59"/>
      <c r="J16" s="59"/>
      <c r="K16" s="59"/>
    </row>
    <row r="17" spans="1:11">
      <c r="A17" s="122"/>
      <c r="B17" s="177"/>
      <c r="C17" s="124"/>
      <c r="D17" s="124"/>
      <c r="E17" s="104"/>
      <c r="F17" s="257"/>
      <c r="G17" s="83"/>
      <c r="H17" s="59"/>
      <c r="I17" s="59"/>
      <c r="J17" s="59"/>
      <c r="K17" s="59"/>
    </row>
    <row r="18" spans="1:11" ht="13.5" thickBot="1">
      <c r="A18" s="122"/>
      <c r="B18" s="177"/>
      <c r="C18" s="124"/>
      <c r="D18" s="124"/>
      <c r="E18" s="104"/>
      <c r="F18" s="257"/>
      <c r="G18" s="83"/>
      <c r="H18" s="59"/>
      <c r="I18" s="59"/>
      <c r="J18" s="59"/>
      <c r="K18" s="59"/>
    </row>
    <row r="19" spans="1:11">
      <c r="A19" s="179" t="s">
        <v>21</v>
      </c>
      <c r="B19" s="180" t="s">
        <v>17</v>
      </c>
      <c r="C19" s="181"/>
      <c r="D19" s="181"/>
      <c r="E19" s="151"/>
      <c r="F19" s="258">
        <f>+F73</f>
        <v>0</v>
      </c>
      <c r="G19" s="67">
        <f t="shared" ref="G19:G29" si="0">+F19</f>
        <v>0</v>
      </c>
      <c r="H19" s="59"/>
      <c r="I19" s="59"/>
      <c r="J19" s="59"/>
      <c r="K19" s="59"/>
    </row>
    <row r="20" spans="1:11">
      <c r="A20" s="182" t="s">
        <v>22</v>
      </c>
      <c r="B20" s="183" t="s">
        <v>20</v>
      </c>
      <c r="C20" s="121"/>
      <c r="D20" s="121"/>
      <c r="E20" s="152"/>
      <c r="F20" s="259">
        <f>+F98</f>
        <v>0</v>
      </c>
      <c r="G20" s="68">
        <f t="shared" si="0"/>
        <v>0</v>
      </c>
      <c r="H20" s="59"/>
      <c r="I20" s="59"/>
      <c r="J20" s="59"/>
      <c r="K20" s="59"/>
    </row>
    <row r="21" spans="1:11">
      <c r="A21" s="182" t="s">
        <v>23</v>
      </c>
      <c r="B21" s="183" t="s">
        <v>89</v>
      </c>
      <c r="C21" s="121"/>
      <c r="D21" s="121"/>
      <c r="E21" s="152"/>
      <c r="F21" s="259">
        <f>F115</f>
        <v>0</v>
      </c>
      <c r="G21" s="68">
        <f t="shared" si="0"/>
        <v>0</v>
      </c>
      <c r="H21" s="59"/>
      <c r="I21" s="59"/>
      <c r="J21" s="59"/>
      <c r="K21" s="59"/>
    </row>
    <row r="22" spans="1:11">
      <c r="A22" s="182" t="s">
        <v>24</v>
      </c>
      <c r="B22" s="183" t="s">
        <v>91</v>
      </c>
      <c r="C22" s="121"/>
      <c r="D22" s="121"/>
      <c r="E22" s="152"/>
      <c r="F22" s="259">
        <f>F138</f>
        <v>0</v>
      </c>
      <c r="G22" s="68">
        <f t="shared" si="0"/>
        <v>0</v>
      </c>
      <c r="H22" s="59"/>
      <c r="I22" s="59"/>
      <c r="J22" s="59"/>
      <c r="K22" s="59"/>
    </row>
    <row r="23" spans="1:11">
      <c r="A23" s="182" t="s">
        <v>0</v>
      </c>
      <c r="B23" s="184" t="s">
        <v>221</v>
      </c>
      <c r="C23" s="185"/>
      <c r="D23" s="121"/>
      <c r="E23" s="152"/>
      <c r="F23" s="259">
        <f>+F151</f>
        <v>0</v>
      </c>
      <c r="G23" s="68">
        <f t="shared" si="0"/>
        <v>0</v>
      </c>
      <c r="H23" s="59"/>
      <c r="I23" s="59"/>
      <c r="J23" s="59"/>
      <c r="K23" s="59"/>
    </row>
    <row r="24" spans="1:11" ht="13.5" thickBot="1">
      <c r="A24" s="186" t="s">
        <v>1</v>
      </c>
      <c r="B24" s="187" t="s">
        <v>29</v>
      </c>
      <c r="C24" s="188"/>
      <c r="D24" s="188"/>
      <c r="E24" s="153"/>
      <c r="F24" s="260">
        <f>+F160</f>
        <v>0</v>
      </c>
      <c r="G24" s="69">
        <f t="shared" si="0"/>
        <v>0</v>
      </c>
      <c r="H24" s="59"/>
      <c r="I24" s="59"/>
      <c r="J24" s="59"/>
      <c r="K24" s="59"/>
    </row>
    <row r="25" spans="1:11" ht="13.5" thickTop="1">
      <c r="A25" s="189"/>
      <c r="B25" s="190" t="s">
        <v>25</v>
      </c>
      <c r="C25" s="191"/>
      <c r="D25" s="191"/>
      <c r="E25" s="154"/>
      <c r="F25" s="261">
        <f>SUM(F19:F24)</f>
        <v>0</v>
      </c>
      <c r="G25" s="12">
        <f t="shared" si="0"/>
        <v>0</v>
      </c>
      <c r="H25" s="88"/>
      <c r="I25" s="59"/>
      <c r="J25" s="59"/>
      <c r="K25" s="59"/>
    </row>
    <row r="26" spans="1:11" s="79" customFormat="1" ht="13.5" thickBot="1">
      <c r="A26" s="186"/>
      <c r="B26" s="187" t="s">
        <v>149</v>
      </c>
      <c r="C26" s="188"/>
      <c r="D26" s="188"/>
      <c r="E26" s="153"/>
      <c r="F26" s="260">
        <f>F25*0.1</f>
        <v>0</v>
      </c>
      <c r="G26" s="69">
        <f t="shared" si="0"/>
        <v>0</v>
      </c>
      <c r="H26" s="84"/>
      <c r="I26" s="84"/>
      <c r="J26" s="84"/>
      <c r="K26" s="84"/>
    </row>
    <row r="27" spans="1:11" ht="13.5" thickTop="1">
      <c r="A27" s="189"/>
      <c r="B27" s="192" t="s">
        <v>150</v>
      </c>
      <c r="C27" s="193"/>
      <c r="D27" s="193"/>
      <c r="E27" s="155"/>
      <c r="F27" s="261">
        <f>SUM(F25:F26)</f>
        <v>0</v>
      </c>
      <c r="G27" s="12">
        <f t="shared" si="0"/>
        <v>0</v>
      </c>
      <c r="H27" s="88"/>
      <c r="I27" s="59"/>
      <c r="J27" s="59"/>
      <c r="K27" s="59"/>
    </row>
    <row r="28" spans="1:11" ht="13.5" thickBot="1">
      <c r="A28" s="194"/>
      <c r="B28" s="195" t="s">
        <v>121</v>
      </c>
      <c r="C28" s="196"/>
      <c r="D28" s="196"/>
      <c r="E28" s="156"/>
      <c r="F28" s="262">
        <f>+F27*0.22</f>
        <v>0</v>
      </c>
      <c r="G28" s="70">
        <f t="shared" si="0"/>
        <v>0</v>
      </c>
      <c r="H28" s="59"/>
      <c r="I28" s="59"/>
      <c r="J28" s="59"/>
      <c r="K28" s="59"/>
    </row>
    <row r="29" spans="1:11" ht="14.25" thickTop="1" thickBot="1">
      <c r="A29" s="197"/>
      <c r="B29" s="198" t="s">
        <v>25</v>
      </c>
      <c r="C29" s="199"/>
      <c r="D29" s="199"/>
      <c r="E29" s="157"/>
      <c r="F29" s="263">
        <f>SUM(F27:F28)</f>
        <v>0</v>
      </c>
      <c r="G29" s="13">
        <f t="shared" si="0"/>
        <v>0</v>
      </c>
      <c r="H29" s="59"/>
      <c r="I29" s="59"/>
      <c r="J29" s="8"/>
      <c r="K29" s="59"/>
    </row>
    <row r="30" spans="1:11">
      <c r="A30" s="122"/>
      <c r="B30" s="200"/>
      <c r="C30" s="201"/>
      <c r="D30" s="201"/>
      <c r="E30" s="104"/>
      <c r="F30" s="129"/>
      <c r="G30" s="83"/>
      <c r="H30" s="59"/>
      <c r="I30" s="59"/>
      <c r="J30" s="59"/>
      <c r="K30" s="59"/>
    </row>
    <row r="31" spans="1:11">
      <c r="A31" s="122"/>
      <c r="B31" s="200"/>
      <c r="C31" s="201"/>
      <c r="D31" s="201"/>
      <c r="E31" s="104"/>
      <c r="F31" s="129"/>
      <c r="G31" s="83"/>
      <c r="H31" s="59"/>
      <c r="I31" s="59"/>
      <c r="J31" s="59"/>
      <c r="K31" s="59"/>
    </row>
    <row r="32" spans="1:11">
      <c r="A32" s="122"/>
      <c r="B32" s="200"/>
      <c r="C32" s="201"/>
      <c r="D32" s="201"/>
      <c r="E32" s="104"/>
      <c r="F32" s="129"/>
      <c r="G32" s="83"/>
      <c r="H32" s="59"/>
      <c r="I32" s="59"/>
      <c r="J32" s="59"/>
      <c r="K32" s="59"/>
    </row>
    <row r="33" spans="1:11">
      <c r="A33" s="122"/>
      <c r="B33" s="200"/>
      <c r="C33" s="201"/>
      <c r="D33" s="201"/>
      <c r="E33" s="104"/>
      <c r="F33" s="129"/>
      <c r="G33" s="83"/>
      <c r="H33" s="59"/>
      <c r="I33" s="59"/>
      <c r="J33" s="59"/>
      <c r="K33" s="59"/>
    </row>
    <row r="34" spans="1:11">
      <c r="A34" s="122"/>
      <c r="B34" s="200"/>
      <c r="C34" s="201"/>
      <c r="D34" s="201"/>
      <c r="E34" s="104"/>
      <c r="F34" s="129"/>
      <c r="G34" s="83"/>
      <c r="H34" s="59"/>
      <c r="I34" s="59"/>
      <c r="J34" s="59"/>
      <c r="K34" s="59"/>
    </row>
    <row r="35" spans="1:11">
      <c r="A35" s="122"/>
      <c r="B35" s="200"/>
      <c r="C35" s="201"/>
      <c r="D35" s="201"/>
      <c r="E35" s="104"/>
      <c r="F35" s="129"/>
      <c r="G35" s="83"/>
      <c r="H35" s="59"/>
      <c r="I35" s="59"/>
      <c r="J35" s="59"/>
      <c r="K35" s="59"/>
    </row>
    <row r="36" spans="1:11">
      <c r="A36" s="122"/>
      <c r="B36" s="200"/>
      <c r="C36" s="201"/>
      <c r="D36" s="201"/>
      <c r="E36" s="104"/>
      <c r="F36" s="129"/>
      <c r="G36" s="83"/>
      <c r="H36" s="59"/>
      <c r="I36" s="59"/>
      <c r="J36" s="59"/>
      <c r="K36" s="59"/>
    </row>
    <row r="37" spans="1:11">
      <c r="A37" s="122"/>
      <c r="B37" s="200"/>
      <c r="C37" s="201"/>
      <c r="D37" s="201"/>
      <c r="E37" s="104"/>
      <c r="F37" s="129"/>
      <c r="G37" s="83"/>
      <c r="H37" s="59"/>
      <c r="I37" s="59"/>
      <c r="J37" s="59"/>
      <c r="K37" s="59"/>
    </row>
    <row r="38" spans="1:11">
      <c r="A38" s="122"/>
      <c r="B38" s="200"/>
      <c r="C38" s="201"/>
      <c r="D38" s="201"/>
      <c r="E38" s="104"/>
      <c r="F38" s="129"/>
      <c r="G38" s="83"/>
      <c r="H38" s="59"/>
      <c r="I38" s="59"/>
      <c r="J38" s="59"/>
      <c r="K38" s="59"/>
    </row>
    <row r="39" spans="1:11">
      <c r="A39" s="122"/>
      <c r="B39" s="200"/>
      <c r="C39" s="201"/>
      <c r="D39" s="201"/>
      <c r="E39" s="104"/>
      <c r="F39" s="129"/>
      <c r="G39" s="83"/>
      <c r="H39" s="59"/>
      <c r="I39" s="59"/>
      <c r="J39" s="59"/>
      <c r="K39" s="59"/>
    </row>
    <row r="40" spans="1:11">
      <c r="A40" s="122"/>
      <c r="B40" s="200"/>
      <c r="C40" s="201"/>
      <c r="D40" s="201"/>
      <c r="E40" s="104"/>
      <c r="F40" s="129"/>
      <c r="G40" s="83"/>
      <c r="H40" s="59"/>
      <c r="I40" s="59"/>
      <c r="J40" s="59"/>
      <c r="K40" s="59"/>
    </row>
    <row r="41" spans="1:11">
      <c r="A41" s="122"/>
      <c r="B41" s="200"/>
      <c r="C41" s="201"/>
      <c r="D41" s="201"/>
      <c r="E41" s="104"/>
      <c r="F41" s="129"/>
      <c r="G41" s="83"/>
      <c r="H41" s="59"/>
      <c r="I41" s="59"/>
      <c r="J41" s="59"/>
      <c r="K41" s="59"/>
    </row>
    <row r="42" spans="1:11">
      <c r="A42" s="122"/>
      <c r="B42" s="200"/>
      <c r="C42" s="201"/>
      <c r="D42" s="201"/>
      <c r="E42" s="104"/>
      <c r="F42" s="129"/>
      <c r="G42" s="83"/>
      <c r="H42" s="59"/>
      <c r="I42" s="59"/>
      <c r="J42" s="59"/>
      <c r="K42" s="59"/>
    </row>
    <row r="43" spans="1:11">
      <c r="A43" s="122"/>
      <c r="B43" s="200"/>
      <c r="C43" s="201"/>
      <c r="D43" s="201"/>
      <c r="E43" s="104"/>
      <c r="F43" s="129"/>
      <c r="G43" s="83"/>
      <c r="H43" s="59"/>
      <c r="I43" s="59"/>
      <c r="J43" s="59"/>
      <c r="K43" s="59"/>
    </row>
    <row r="44" spans="1:11">
      <c r="A44" s="122"/>
      <c r="B44" s="200"/>
      <c r="C44" s="201"/>
      <c r="D44" s="201"/>
      <c r="E44" s="104"/>
      <c r="F44" s="129"/>
      <c r="G44" s="83"/>
      <c r="H44" s="59"/>
      <c r="I44" s="59"/>
      <c r="J44" s="59"/>
      <c r="K44" s="59"/>
    </row>
    <row r="45" spans="1:11">
      <c r="A45" s="122"/>
      <c r="B45" s="200"/>
      <c r="C45" s="201"/>
      <c r="D45" s="201"/>
      <c r="E45" s="104"/>
      <c r="F45" s="129"/>
      <c r="G45" s="83"/>
      <c r="H45" s="59"/>
      <c r="I45" s="59"/>
      <c r="J45" s="59"/>
      <c r="K45" s="59"/>
    </row>
    <row r="46" spans="1:11">
      <c r="A46" s="122"/>
      <c r="B46" s="200"/>
      <c r="C46" s="201"/>
      <c r="D46" s="201"/>
      <c r="E46" s="104"/>
      <c r="F46" s="129"/>
      <c r="G46" s="83"/>
      <c r="H46" s="59"/>
      <c r="I46" s="59"/>
      <c r="J46" s="59"/>
      <c r="K46" s="59"/>
    </row>
    <row r="47" spans="1:11">
      <c r="A47" s="122"/>
      <c r="B47" s="200"/>
      <c r="C47" s="201"/>
      <c r="D47" s="201"/>
      <c r="E47" s="104"/>
      <c r="F47" s="129"/>
      <c r="G47" s="83"/>
      <c r="H47" s="59"/>
      <c r="I47" s="59"/>
      <c r="J47" s="59"/>
      <c r="K47" s="59"/>
    </row>
    <row r="48" spans="1:11">
      <c r="A48" s="122"/>
      <c r="B48" s="200"/>
      <c r="C48" s="201"/>
      <c r="D48" s="201"/>
      <c r="E48" s="104"/>
      <c r="F48" s="129"/>
      <c r="G48" s="83"/>
      <c r="H48" s="59"/>
      <c r="I48" s="59"/>
      <c r="J48" s="59"/>
      <c r="K48" s="59"/>
    </row>
    <row r="49" spans="1:11">
      <c r="A49" s="122"/>
      <c r="B49" s="200"/>
      <c r="C49" s="201"/>
      <c r="D49" s="201"/>
      <c r="E49" s="104"/>
      <c r="F49" s="129"/>
      <c r="G49" s="83"/>
      <c r="H49" s="59"/>
      <c r="I49" s="59"/>
      <c r="J49" s="59"/>
      <c r="K49" s="59"/>
    </row>
    <row r="50" spans="1:11">
      <c r="A50" s="122"/>
      <c r="B50" s="200"/>
      <c r="C50" s="201"/>
      <c r="D50" s="201"/>
      <c r="E50" s="104"/>
      <c r="F50" s="129"/>
      <c r="G50" s="83"/>
      <c r="H50" s="59"/>
      <c r="I50" s="59"/>
      <c r="J50" s="59"/>
      <c r="K50" s="59"/>
    </row>
    <row r="51" spans="1:11">
      <c r="A51" s="122"/>
      <c r="B51" s="200"/>
      <c r="C51" s="201"/>
      <c r="D51" s="201"/>
      <c r="E51" s="104"/>
      <c r="F51" s="129"/>
      <c r="G51" s="83"/>
      <c r="H51" s="59"/>
      <c r="I51" s="59"/>
      <c r="J51" s="59"/>
      <c r="K51" s="59"/>
    </row>
    <row r="52" spans="1:11">
      <c r="A52" s="122"/>
      <c r="B52" s="200"/>
      <c r="C52" s="201"/>
      <c r="D52" s="201"/>
      <c r="E52" s="104"/>
      <c r="F52" s="129"/>
      <c r="G52" s="83"/>
      <c r="H52" s="59"/>
      <c r="I52" s="59"/>
      <c r="J52" s="59"/>
      <c r="K52" s="59"/>
    </row>
    <row r="53" spans="1:11">
      <c r="A53" s="122"/>
      <c r="B53" s="200"/>
      <c r="C53" s="201"/>
      <c r="D53" s="201"/>
      <c r="E53" s="104"/>
      <c r="F53" s="129"/>
      <c r="G53" s="83"/>
      <c r="H53" s="59"/>
      <c r="I53" s="59"/>
      <c r="J53" s="59"/>
      <c r="K53" s="59"/>
    </row>
    <row r="54" spans="1:11">
      <c r="A54" s="122"/>
      <c r="B54" s="200"/>
      <c r="C54" s="201"/>
      <c r="D54" s="201"/>
      <c r="E54" s="104"/>
      <c r="F54" s="129"/>
      <c r="G54" s="83"/>
      <c r="H54" s="59"/>
      <c r="I54" s="59"/>
      <c r="J54" s="59"/>
      <c r="K54" s="59"/>
    </row>
    <row r="55" spans="1:11">
      <c r="A55" s="118" t="s">
        <v>21</v>
      </c>
      <c r="B55" s="119" t="s">
        <v>17</v>
      </c>
      <c r="C55" s="120"/>
      <c r="D55" s="121"/>
      <c r="E55" s="100"/>
      <c r="F55" s="139"/>
      <c r="G55" s="71"/>
      <c r="H55" s="59"/>
      <c r="I55" s="59"/>
      <c r="J55" s="59"/>
      <c r="K55" s="59"/>
    </row>
    <row r="56" spans="1:11" ht="13.5" thickBot="1">
      <c r="A56" s="122"/>
      <c r="B56" s="123"/>
      <c r="C56" s="124"/>
      <c r="D56" s="124"/>
      <c r="E56" s="104"/>
      <c r="F56" s="129"/>
      <c r="G56" s="83"/>
      <c r="H56" s="59"/>
      <c r="I56" s="59"/>
      <c r="J56" s="59"/>
      <c r="K56" s="59"/>
    </row>
    <row r="57" spans="1:11">
      <c r="A57" s="125" t="s">
        <v>31</v>
      </c>
      <c r="B57" s="126" t="s">
        <v>32</v>
      </c>
      <c r="C57" s="127" t="s">
        <v>33</v>
      </c>
      <c r="D57" s="128" t="s">
        <v>34</v>
      </c>
      <c r="E57" s="109" t="s">
        <v>35</v>
      </c>
      <c r="F57" s="140" t="s">
        <v>36</v>
      </c>
      <c r="G57" s="15"/>
      <c r="H57" s="59"/>
      <c r="I57" s="59"/>
      <c r="J57" s="59"/>
      <c r="K57" s="59"/>
    </row>
    <row r="58" spans="1:11">
      <c r="A58" s="122"/>
      <c r="B58" s="123"/>
      <c r="C58" s="124"/>
      <c r="D58" s="124"/>
      <c r="E58" s="104"/>
      <c r="F58" s="129"/>
      <c r="G58" s="83"/>
      <c r="H58" s="59"/>
      <c r="I58" s="59"/>
      <c r="J58" s="59"/>
      <c r="K58" s="59"/>
    </row>
    <row r="59" spans="1:11">
      <c r="A59" s="122" t="s">
        <v>61</v>
      </c>
      <c r="B59" s="123" t="s">
        <v>214</v>
      </c>
      <c r="C59" s="124">
        <v>1</v>
      </c>
      <c r="D59" s="129" t="s">
        <v>26</v>
      </c>
      <c r="E59" s="110"/>
      <c r="F59" s="141">
        <f>C59*E59</f>
        <v>0</v>
      </c>
      <c r="G59" s="83"/>
      <c r="H59" s="59"/>
      <c r="I59" s="59"/>
      <c r="J59" s="59"/>
    </row>
    <row r="60" spans="1:11">
      <c r="A60" s="122"/>
      <c r="B60" s="123"/>
      <c r="C60" s="124"/>
      <c r="D60" s="129"/>
      <c r="E60" s="104"/>
      <c r="F60" s="129"/>
      <c r="G60" s="83"/>
      <c r="H60" s="84"/>
      <c r="I60" s="84"/>
      <c r="J60" s="84"/>
      <c r="K60" s="84"/>
    </row>
    <row r="61" spans="1:11" ht="25.5">
      <c r="A61" s="122" t="s">
        <v>62</v>
      </c>
      <c r="B61" s="123" t="s">
        <v>8</v>
      </c>
      <c r="C61" s="124">
        <v>12</v>
      </c>
      <c r="D61" s="129" t="s">
        <v>26</v>
      </c>
      <c r="E61" s="104"/>
      <c r="F61" s="141">
        <f>C61*E61</f>
        <v>0</v>
      </c>
      <c r="G61" s="83"/>
      <c r="H61" s="84"/>
      <c r="I61" s="84"/>
      <c r="J61" s="84"/>
      <c r="K61" s="84"/>
    </row>
    <row r="62" spans="1:11">
      <c r="A62" s="122"/>
      <c r="B62" s="123"/>
      <c r="C62" s="124"/>
      <c r="D62" s="129"/>
      <c r="E62" s="104"/>
      <c r="F62" s="141"/>
      <c r="G62" s="83"/>
      <c r="H62" s="84"/>
      <c r="I62" s="84"/>
      <c r="J62" s="84"/>
      <c r="K62" s="84"/>
    </row>
    <row r="63" spans="1:11" ht="25.5">
      <c r="A63" s="122" t="s">
        <v>63</v>
      </c>
      <c r="B63" s="123" t="s">
        <v>162</v>
      </c>
      <c r="C63" s="124">
        <v>12</v>
      </c>
      <c r="D63" s="129" t="s">
        <v>80</v>
      </c>
      <c r="E63" s="104"/>
      <c r="F63" s="141">
        <f>C63*E63</f>
        <v>0</v>
      </c>
      <c r="G63" s="83"/>
      <c r="H63" s="84"/>
      <c r="I63" s="84"/>
      <c r="J63" s="84"/>
      <c r="K63" s="84"/>
    </row>
    <row r="64" spans="1:11">
      <c r="A64" s="122"/>
      <c r="B64" s="123"/>
      <c r="C64" s="124"/>
      <c r="D64" s="129"/>
      <c r="E64" s="104"/>
      <c r="F64" s="141"/>
      <c r="G64" s="83"/>
      <c r="H64" s="84"/>
      <c r="I64" s="84"/>
      <c r="J64" s="84"/>
      <c r="K64" s="84"/>
    </row>
    <row r="65" spans="1:11" ht="25.5">
      <c r="A65" s="122" t="s">
        <v>64</v>
      </c>
      <c r="B65" s="123" t="s">
        <v>170</v>
      </c>
      <c r="C65" s="124">
        <v>2</v>
      </c>
      <c r="D65" s="129" t="s">
        <v>26</v>
      </c>
      <c r="E65" s="104"/>
      <c r="F65" s="141">
        <f>C65*E65</f>
        <v>0</v>
      </c>
      <c r="G65" s="83"/>
      <c r="H65" s="84"/>
      <c r="I65" s="84"/>
      <c r="J65" s="84"/>
      <c r="K65" s="84"/>
    </row>
    <row r="66" spans="1:11">
      <c r="A66" s="122"/>
      <c r="B66" s="123"/>
      <c r="C66" s="124"/>
      <c r="D66" s="129"/>
      <c r="E66" s="104"/>
      <c r="F66" s="141"/>
      <c r="G66" s="83"/>
      <c r="H66" s="84"/>
      <c r="I66" s="84"/>
      <c r="J66" s="84"/>
      <c r="K66" s="84"/>
    </row>
    <row r="67" spans="1:11" ht="25.5">
      <c r="A67" s="122" t="s">
        <v>65</v>
      </c>
      <c r="B67" s="123" t="s">
        <v>280</v>
      </c>
      <c r="C67" s="124">
        <v>2</v>
      </c>
      <c r="D67" s="129" t="s">
        <v>26</v>
      </c>
      <c r="E67" s="104"/>
      <c r="F67" s="141">
        <f>C67*E67</f>
        <v>0</v>
      </c>
      <c r="G67" s="83"/>
      <c r="H67" s="84"/>
      <c r="I67" s="84"/>
      <c r="J67" s="84"/>
      <c r="K67" s="84"/>
    </row>
    <row r="68" spans="1:11">
      <c r="A68" s="122"/>
      <c r="B68" s="123"/>
      <c r="C68" s="124"/>
      <c r="D68" s="129"/>
      <c r="E68" s="104"/>
      <c r="F68" s="141"/>
      <c r="G68" s="83"/>
      <c r="H68" s="84"/>
      <c r="I68" s="84"/>
      <c r="J68" s="84"/>
      <c r="K68" s="84"/>
    </row>
    <row r="69" spans="1:11" ht="38.25">
      <c r="A69" s="122" t="s">
        <v>66</v>
      </c>
      <c r="B69" s="203" t="s">
        <v>218</v>
      </c>
      <c r="C69" s="124">
        <v>15</v>
      </c>
      <c r="D69" s="204" t="s">
        <v>79</v>
      </c>
      <c r="E69" s="158"/>
      <c r="F69" s="141">
        <f t="shared" ref="F69" si="1">C69*E69</f>
        <v>0</v>
      </c>
      <c r="G69" s="83"/>
      <c r="H69" s="59"/>
      <c r="I69" s="59"/>
      <c r="J69" s="59"/>
      <c r="K69" s="59"/>
    </row>
    <row r="70" spans="1:11">
      <c r="A70" s="122"/>
      <c r="B70" s="205"/>
      <c r="C70" s="124"/>
      <c r="D70" s="204"/>
      <c r="E70" s="149"/>
      <c r="F70" s="141"/>
      <c r="G70" s="83"/>
      <c r="H70" s="59"/>
      <c r="I70" s="59"/>
      <c r="J70" s="59"/>
      <c r="K70" s="59"/>
    </row>
    <row r="71" spans="1:11" ht="25.5">
      <c r="A71" s="122" t="s">
        <v>67</v>
      </c>
      <c r="B71" s="203" t="s">
        <v>279</v>
      </c>
      <c r="C71" s="124">
        <v>50</v>
      </c>
      <c r="D71" s="204" t="s">
        <v>18</v>
      </c>
      <c r="E71" s="158"/>
      <c r="F71" s="141">
        <f t="shared" ref="F71" si="2">C71*E71</f>
        <v>0</v>
      </c>
      <c r="G71" s="83"/>
      <c r="H71" s="59"/>
      <c r="I71" s="59"/>
      <c r="J71" s="59"/>
      <c r="K71" s="59"/>
    </row>
    <row r="72" spans="1:11">
      <c r="A72" s="122"/>
      <c r="B72" s="123"/>
      <c r="C72" s="135"/>
      <c r="D72" s="135"/>
      <c r="E72" s="114"/>
      <c r="F72" s="143"/>
      <c r="G72" s="83"/>
      <c r="H72" s="59"/>
      <c r="I72" s="59"/>
      <c r="J72" s="59"/>
      <c r="K72" s="59"/>
    </row>
    <row r="73" spans="1:11" ht="13.5" thickBot="1">
      <c r="A73" s="136"/>
      <c r="B73" s="137" t="s">
        <v>27</v>
      </c>
      <c r="C73" s="138"/>
      <c r="D73" s="138"/>
      <c r="E73" s="115"/>
      <c r="F73" s="144">
        <f>SUM(F58:F72)</f>
        <v>0</v>
      </c>
      <c r="G73" s="11">
        <f>F73</f>
        <v>0</v>
      </c>
      <c r="H73" s="59"/>
      <c r="I73" s="59"/>
      <c r="J73" s="59"/>
      <c r="K73" s="59"/>
    </row>
    <row r="74" spans="1:11">
      <c r="A74" s="209"/>
      <c r="B74" s="210"/>
      <c r="C74" s="135"/>
      <c r="D74" s="135"/>
      <c r="E74" s="114"/>
      <c r="F74" s="145"/>
      <c r="G74" s="17"/>
      <c r="H74" s="59"/>
      <c r="I74" s="59"/>
      <c r="J74" s="59"/>
      <c r="K74" s="59"/>
    </row>
    <row r="75" spans="1:11">
      <c r="A75" s="209"/>
      <c r="B75" s="210"/>
      <c r="C75" s="135"/>
      <c r="D75" s="135"/>
      <c r="E75" s="114"/>
      <c r="F75" s="145"/>
      <c r="G75" s="17"/>
      <c r="H75" s="59"/>
      <c r="I75" s="59"/>
      <c r="J75" s="59"/>
      <c r="K75" s="59"/>
    </row>
    <row r="76" spans="1:11">
      <c r="A76" s="118" t="s">
        <v>22</v>
      </c>
      <c r="B76" s="119" t="s">
        <v>20</v>
      </c>
      <c r="C76" s="121"/>
      <c r="D76" s="121"/>
      <c r="E76" s="100"/>
      <c r="F76" s="139"/>
      <c r="G76" s="71"/>
      <c r="H76" s="59"/>
      <c r="I76" s="59"/>
      <c r="J76" s="59"/>
      <c r="K76" s="59"/>
    </row>
    <row r="77" spans="1:11" ht="13.5" thickBot="1">
      <c r="A77" s="136"/>
      <c r="B77" s="211"/>
      <c r="C77" s="138"/>
      <c r="D77" s="138"/>
      <c r="E77" s="115"/>
      <c r="F77" s="264"/>
      <c r="G77" s="83"/>
      <c r="H77" s="59"/>
      <c r="I77" s="59"/>
      <c r="J77" s="59"/>
      <c r="K77" s="59"/>
    </row>
    <row r="78" spans="1:11">
      <c r="A78" s="125" t="s">
        <v>31</v>
      </c>
      <c r="B78" s="126" t="s">
        <v>32</v>
      </c>
      <c r="C78" s="127" t="s">
        <v>33</v>
      </c>
      <c r="D78" s="128" t="s">
        <v>34</v>
      </c>
      <c r="E78" s="109" t="s">
        <v>35</v>
      </c>
      <c r="F78" s="140" t="s">
        <v>36</v>
      </c>
      <c r="G78" s="15"/>
      <c r="H78" s="59"/>
      <c r="I78" s="59"/>
      <c r="J78" s="59"/>
      <c r="K78" s="59"/>
    </row>
    <row r="79" spans="1:11">
      <c r="A79" s="122"/>
      <c r="B79" s="212"/>
      <c r="C79" s="124"/>
      <c r="D79" s="124"/>
      <c r="E79" s="104"/>
      <c r="F79" s="129"/>
      <c r="G79" s="83"/>
      <c r="H79" s="73"/>
      <c r="I79" s="59"/>
      <c r="J79" s="59"/>
      <c r="K79" s="59"/>
    </row>
    <row r="80" spans="1:11" ht="38.25">
      <c r="A80" s="122" t="s">
        <v>45</v>
      </c>
      <c r="B80" s="123" t="s">
        <v>239</v>
      </c>
      <c r="C80" s="124">
        <v>40</v>
      </c>
      <c r="D80" s="129" t="s">
        <v>79</v>
      </c>
      <c r="E80" s="104"/>
      <c r="F80" s="141">
        <f>C80*E80</f>
        <v>0</v>
      </c>
      <c r="G80" s="83"/>
      <c r="H80" s="59"/>
      <c r="I80" s="59"/>
      <c r="J80" s="59"/>
      <c r="K80" s="59"/>
    </row>
    <row r="81" spans="1:11">
      <c r="A81" s="122"/>
      <c r="B81" s="123"/>
      <c r="C81" s="124"/>
      <c r="D81" s="129"/>
      <c r="E81" s="104"/>
      <c r="F81" s="141"/>
      <c r="G81" s="83"/>
      <c r="H81" s="59"/>
      <c r="I81" s="59"/>
      <c r="J81" s="59"/>
      <c r="K81" s="59"/>
    </row>
    <row r="82" spans="1:11" ht="38.25" customHeight="1">
      <c r="A82" s="122" t="s">
        <v>46</v>
      </c>
      <c r="B82" s="123" t="s">
        <v>232</v>
      </c>
      <c r="C82" s="124">
        <v>75</v>
      </c>
      <c r="D82" s="129" t="s">
        <v>79</v>
      </c>
      <c r="E82" s="104"/>
      <c r="F82" s="141">
        <f>C82*E82</f>
        <v>0</v>
      </c>
      <c r="G82" s="83"/>
      <c r="H82" s="59"/>
      <c r="I82" s="59"/>
      <c r="J82" s="59"/>
      <c r="K82" s="59"/>
    </row>
    <row r="83" spans="1:11">
      <c r="A83" s="122"/>
      <c r="B83" s="123"/>
      <c r="C83" s="124"/>
      <c r="D83" s="129"/>
      <c r="E83" s="104"/>
      <c r="F83" s="142"/>
      <c r="G83" s="83"/>
      <c r="H83" s="59"/>
      <c r="I83" s="59"/>
      <c r="J83" s="59"/>
      <c r="K83" s="59"/>
    </row>
    <row r="84" spans="1:11" ht="38.25" customHeight="1">
      <c r="A84" s="122" t="s">
        <v>47</v>
      </c>
      <c r="B84" s="123" t="s">
        <v>235</v>
      </c>
      <c r="C84" s="124">
        <v>205</v>
      </c>
      <c r="D84" s="129" t="s">
        <v>79</v>
      </c>
      <c r="E84" s="104"/>
      <c r="F84" s="141">
        <f t="shared" ref="F84" si="3">C84*E84</f>
        <v>0</v>
      </c>
      <c r="G84" s="83"/>
      <c r="H84" s="59"/>
      <c r="I84" s="59"/>
      <c r="J84" s="59"/>
      <c r="K84" s="59"/>
    </row>
    <row r="85" spans="1:11">
      <c r="A85" s="122"/>
      <c r="B85" s="123"/>
      <c r="C85" s="124"/>
      <c r="D85" s="129"/>
      <c r="E85" s="104"/>
      <c r="F85" s="142"/>
      <c r="G85" s="83"/>
      <c r="H85" s="59"/>
      <c r="I85" s="59"/>
      <c r="J85" s="59"/>
      <c r="K85" s="59"/>
    </row>
    <row r="86" spans="1:11" ht="38.25">
      <c r="A86" s="122" t="s">
        <v>48</v>
      </c>
      <c r="B86" s="123" t="s">
        <v>211</v>
      </c>
      <c r="C86" s="124">
        <v>5</v>
      </c>
      <c r="D86" s="129" t="s">
        <v>79</v>
      </c>
      <c r="E86" s="104"/>
      <c r="F86" s="141">
        <f t="shared" ref="F86" si="4">C86*E86</f>
        <v>0</v>
      </c>
      <c r="G86" s="59"/>
    </row>
    <row r="87" spans="1:11">
      <c r="A87" s="122"/>
      <c r="B87" s="123"/>
      <c r="C87" s="124"/>
      <c r="D87" s="129"/>
      <c r="E87" s="104"/>
      <c r="F87" s="142"/>
      <c r="G87" s="83"/>
      <c r="H87" s="59"/>
      <c r="I87" s="59"/>
      <c r="J87" s="59"/>
      <c r="K87" s="59"/>
    </row>
    <row r="88" spans="1:11" ht="38.25">
      <c r="A88" s="122" t="s">
        <v>49</v>
      </c>
      <c r="B88" s="214" t="s">
        <v>82</v>
      </c>
      <c r="C88" s="215">
        <v>4</v>
      </c>
      <c r="D88" s="216" t="s">
        <v>2</v>
      </c>
      <c r="E88" s="160"/>
      <c r="F88" s="141">
        <f t="shared" ref="F88" si="5">C88*E88</f>
        <v>0</v>
      </c>
      <c r="G88" s="59"/>
    </row>
    <row r="89" spans="1:11">
      <c r="A89" s="122"/>
      <c r="B89" s="213"/>
      <c r="C89" s="135"/>
      <c r="D89" s="129"/>
      <c r="E89" s="114"/>
      <c r="F89" s="142"/>
      <c r="G89" s="59"/>
      <c r="H89" s="59"/>
      <c r="I89" s="59"/>
      <c r="J89" s="59"/>
    </row>
    <row r="90" spans="1:11" ht="38.25">
      <c r="A90" s="122" t="s">
        <v>50</v>
      </c>
      <c r="B90" s="213" t="s">
        <v>290</v>
      </c>
      <c r="C90" s="135">
        <v>74</v>
      </c>
      <c r="D90" s="129" t="s">
        <v>80</v>
      </c>
      <c r="E90" s="114"/>
      <c r="F90" s="141">
        <f t="shared" ref="F90" si="6">C90*E90</f>
        <v>0</v>
      </c>
      <c r="G90" s="59"/>
      <c r="H90" s="59"/>
      <c r="I90" s="59"/>
      <c r="J90" s="59"/>
    </row>
    <row r="91" spans="1:11">
      <c r="A91" s="122"/>
      <c r="B91" s="213"/>
      <c r="C91" s="135"/>
      <c r="D91" s="129"/>
      <c r="E91" s="114"/>
      <c r="F91" s="141"/>
      <c r="G91" s="59"/>
      <c r="H91" s="59"/>
      <c r="I91" s="59"/>
      <c r="J91" s="59"/>
    </row>
    <row r="92" spans="1:11" ht="38.25">
      <c r="A92" s="122" t="s">
        <v>51</v>
      </c>
      <c r="B92" s="217" t="s">
        <v>240</v>
      </c>
      <c r="C92" s="135">
        <v>40</v>
      </c>
      <c r="D92" s="129" t="s">
        <v>79</v>
      </c>
      <c r="E92" s="114"/>
      <c r="F92" s="141">
        <f t="shared" ref="F92" si="7">C92*E92</f>
        <v>0</v>
      </c>
      <c r="G92" s="83"/>
      <c r="H92" s="59"/>
      <c r="I92" s="59"/>
      <c r="J92" s="59"/>
      <c r="K92" s="59"/>
    </row>
    <row r="93" spans="1:11">
      <c r="A93" s="122"/>
      <c r="B93" s="213"/>
      <c r="C93" s="135"/>
      <c r="D93" s="129"/>
      <c r="E93" s="114"/>
      <c r="F93" s="142"/>
      <c r="G93" s="83"/>
      <c r="H93" s="59"/>
      <c r="I93" s="59"/>
      <c r="J93" s="59"/>
      <c r="K93" s="59"/>
    </row>
    <row r="94" spans="1:11" ht="51">
      <c r="A94" s="122" t="s">
        <v>52</v>
      </c>
      <c r="B94" s="217" t="s">
        <v>233</v>
      </c>
      <c r="C94" s="135">
        <v>75</v>
      </c>
      <c r="D94" s="129" t="s">
        <v>79</v>
      </c>
      <c r="E94" s="114"/>
      <c r="F94" s="141">
        <f t="shared" ref="F94" si="8">C94*E94</f>
        <v>0</v>
      </c>
      <c r="G94" s="83"/>
      <c r="H94" s="59"/>
      <c r="I94" s="59"/>
      <c r="J94" s="59"/>
      <c r="K94" s="59"/>
    </row>
    <row r="95" spans="1:11">
      <c r="A95" s="122"/>
      <c r="B95" s="217"/>
      <c r="C95" s="135"/>
      <c r="D95" s="129"/>
      <c r="E95" s="114"/>
      <c r="F95" s="142"/>
      <c r="G95" s="83"/>
      <c r="H95" s="59"/>
      <c r="I95" s="59"/>
      <c r="J95" s="59"/>
      <c r="K95" s="59"/>
    </row>
    <row r="96" spans="1:11" ht="140.25">
      <c r="A96" s="122" t="s">
        <v>53</v>
      </c>
      <c r="B96" s="218" t="s">
        <v>116</v>
      </c>
      <c r="C96" s="135">
        <v>17</v>
      </c>
      <c r="D96" s="129" t="s">
        <v>79</v>
      </c>
      <c r="E96" s="114"/>
      <c r="F96" s="141">
        <f t="shared" ref="F96" si="9">C96*E96</f>
        <v>0</v>
      </c>
      <c r="G96" s="83"/>
      <c r="H96" s="59"/>
      <c r="I96" s="59"/>
      <c r="J96" s="59"/>
      <c r="K96" s="59"/>
    </row>
    <row r="97" spans="1:11">
      <c r="A97" s="122"/>
      <c r="B97" s="123"/>
      <c r="C97" s="124"/>
      <c r="D97" s="124"/>
      <c r="E97" s="104"/>
      <c r="F97" s="142"/>
      <c r="G97" s="83"/>
      <c r="H97" s="59"/>
      <c r="I97" s="59"/>
      <c r="J97" s="59"/>
      <c r="K97" s="59"/>
    </row>
    <row r="98" spans="1:11" ht="13.5" thickBot="1">
      <c r="A98" s="136"/>
      <c r="B98" s="137" t="s">
        <v>28</v>
      </c>
      <c r="C98" s="221"/>
      <c r="D98" s="222"/>
      <c r="E98" s="162"/>
      <c r="F98" s="144">
        <f>SUM(F79:F97)</f>
        <v>0</v>
      </c>
      <c r="G98" s="11">
        <f>F98</f>
        <v>0</v>
      </c>
      <c r="H98" s="59"/>
      <c r="I98" s="59"/>
      <c r="J98" s="59"/>
      <c r="K98" s="59"/>
    </row>
    <row r="99" spans="1:11">
      <c r="A99" s="209"/>
      <c r="B99" s="210"/>
      <c r="C99" s="223"/>
      <c r="D99" s="224"/>
      <c r="E99" s="165"/>
      <c r="F99" s="145"/>
      <c r="G99" s="10"/>
      <c r="H99" s="59"/>
      <c r="I99" s="59"/>
      <c r="J99" s="59"/>
      <c r="K99" s="59"/>
    </row>
    <row r="100" spans="1:11">
      <c r="A100" s="209"/>
      <c r="B100" s="210"/>
      <c r="C100" s="223"/>
      <c r="D100" s="224"/>
      <c r="E100" s="165"/>
      <c r="F100" s="145"/>
      <c r="G100" s="10"/>
      <c r="H100" s="59"/>
      <c r="I100" s="59"/>
      <c r="J100" s="59"/>
      <c r="K100" s="59"/>
    </row>
    <row r="101" spans="1:11">
      <c r="A101" s="118" t="s">
        <v>23</v>
      </c>
      <c r="B101" s="119" t="s">
        <v>89</v>
      </c>
      <c r="C101" s="121"/>
      <c r="D101" s="121"/>
      <c r="E101" s="100"/>
      <c r="F101" s="139"/>
      <c r="G101" s="71"/>
      <c r="H101" s="59"/>
      <c r="I101" s="59"/>
      <c r="J101" s="59"/>
      <c r="K101" s="59"/>
    </row>
    <row r="102" spans="1:11" ht="13.5" thickBot="1">
      <c r="A102" s="136"/>
      <c r="B102" s="211"/>
      <c r="C102" s="138"/>
      <c r="D102" s="138"/>
      <c r="E102" s="115"/>
      <c r="F102" s="264"/>
      <c r="G102" s="83"/>
      <c r="H102" s="59"/>
      <c r="I102" s="59"/>
      <c r="J102" s="59"/>
      <c r="K102" s="59"/>
    </row>
    <row r="103" spans="1:11">
      <c r="A103" s="125" t="s">
        <v>31</v>
      </c>
      <c r="B103" s="126" t="s">
        <v>32</v>
      </c>
      <c r="C103" s="127" t="s">
        <v>33</v>
      </c>
      <c r="D103" s="128" t="s">
        <v>34</v>
      </c>
      <c r="E103" s="109" t="s">
        <v>35</v>
      </c>
      <c r="F103" s="140" t="s">
        <v>36</v>
      </c>
      <c r="G103" s="15"/>
      <c r="H103" s="59"/>
      <c r="I103" s="59"/>
      <c r="J103" s="59"/>
      <c r="K103" s="59"/>
    </row>
    <row r="104" spans="1:11">
      <c r="A104" s="122"/>
      <c r="B104" s="212"/>
      <c r="C104" s="124"/>
      <c r="D104" s="124"/>
      <c r="E104" s="104"/>
      <c r="F104" s="129"/>
      <c r="G104" s="83"/>
      <c r="H104" s="73"/>
      <c r="I104" s="59"/>
      <c r="J104" s="59"/>
      <c r="K104" s="59"/>
    </row>
    <row r="105" spans="1:11" ht="65.25" customHeight="1">
      <c r="A105" s="122" t="s">
        <v>41</v>
      </c>
      <c r="B105" s="225" t="s">
        <v>283</v>
      </c>
      <c r="C105" s="135">
        <v>42.6</v>
      </c>
      <c r="D105" s="129" t="s">
        <v>80</v>
      </c>
      <c r="E105" s="114"/>
      <c r="F105" s="141">
        <f>C105*E105</f>
        <v>0</v>
      </c>
      <c r="G105" s="83"/>
      <c r="H105" s="59"/>
      <c r="I105" s="59"/>
      <c r="J105" s="59"/>
      <c r="K105" s="59"/>
    </row>
    <row r="106" spans="1:11">
      <c r="A106" s="122"/>
      <c r="B106" s="225"/>
      <c r="C106" s="135"/>
      <c r="D106" s="129"/>
      <c r="E106" s="114"/>
      <c r="F106" s="141"/>
      <c r="G106" s="83"/>
      <c r="H106" s="59"/>
      <c r="I106" s="59"/>
      <c r="J106" s="59"/>
      <c r="K106" s="59"/>
    </row>
    <row r="107" spans="1:11" ht="63.75">
      <c r="A107" s="122" t="s">
        <v>42</v>
      </c>
      <c r="B107" s="225" t="s">
        <v>284</v>
      </c>
      <c r="C107" s="135">
        <v>211.5</v>
      </c>
      <c r="D107" s="129" t="s">
        <v>80</v>
      </c>
      <c r="E107" s="114"/>
      <c r="F107" s="141">
        <f>C107*E107</f>
        <v>0</v>
      </c>
      <c r="G107" s="83"/>
      <c r="H107" s="59"/>
      <c r="I107" s="59"/>
      <c r="J107" s="59"/>
      <c r="K107" s="59"/>
    </row>
    <row r="108" spans="1:11">
      <c r="A108" s="122"/>
      <c r="B108" s="217"/>
      <c r="C108" s="135"/>
      <c r="D108" s="129"/>
      <c r="E108" s="114"/>
      <c r="F108" s="265"/>
      <c r="G108" s="83"/>
      <c r="H108" s="59"/>
      <c r="I108" s="59"/>
      <c r="J108" s="59"/>
      <c r="K108" s="59"/>
    </row>
    <row r="109" spans="1:11" ht="76.5">
      <c r="A109" s="122" t="s">
        <v>43</v>
      </c>
      <c r="B109" s="225" t="s">
        <v>288</v>
      </c>
      <c r="C109" s="135">
        <v>32</v>
      </c>
      <c r="D109" s="129" t="s">
        <v>80</v>
      </c>
      <c r="E109" s="114"/>
      <c r="F109" s="141">
        <f t="shared" ref="F109" si="10">C109*E109</f>
        <v>0</v>
      </c>
      <c r="G109" s="83"/>
      <c r="H109" s="59"/>
      <c r="I109" s="59"/>
      <c r="J109" s="59"/>
      <c r="K109" s="59"/>
    </row>
    <row r="110" spans="1:11">
      <c r="A110" s="122"/>
      <c r="B110" s="225"/>
      <c r="C110" s="135"/>
      <c r="D110" s="129"/>
      <c r="E110" s="114"/>
      <c r="F110" s="141"/>
      <c r="G110" s="83"/>
      <c r="H110" s="59"/>
      <c r="I110" s="59"/>
      <c r="J110" s="59"/>
      <c r="K110" s="59"/>
    </row>
    <row r="111" spans="1:11" ht="51">
      <c r="A111" s="122" t="s">
        <v>44</v>
      </c>
      <c r="B111" s="225" t="s">
        <v>219</v>
      </c>
      <c r="C111" s="135">
        <v>50</v>
      </c>
      <c r="D111" s="129" t="s">
        <v>19</v>
      </c>
      <c r="E111" s="114"/>
      <c r="F111" s="141">
        <f t="shared" ref="F111" si="11">C111*E111</f>
        <v>0</v>
      </c>
      <c r="G111" s="83"/>
      <c r="H111" s="59"/>
      <c r="I111" s="59"/>
      <c r="J111" s="59"/>
      <c r="K111" s="59"/>
    </row>
    <row r="112" spans="1:11">
      <c r="A112" s="122"/>
      <c r="B112" s="217"/>
      <c r="C112" s="135"/>
      <c r="D112" s="135"/>
      <c r="E112" s="114"/>
      <c r="F112" s="141"/>
      <c r="G112" s="83"/>
      <c r="H112" s="59"/>
      <c r="I112" s="59"/>
      <c r="J112" s="59"/>
      <c r="K112" s="59"/>
    </row>
    <row r="113" spans="1:11" ht="12.75" customHeight="1">
      <c r="A113" s="122" t="s">
        <v>59</v>
      </c>
      <c r="B113" s="225" t="s">
        <v>90</v>
      </c>
      <c r="C113" s="135">
        <v>1</v>
      </c>
      <c r="D113" s="129" t="s">
        <v>26</v>
      </c>
      <c r="E113" s="114"/>
      <c r="F113" s="141">
        <f t="shared" ref="F113" si="12">C113*E113</f>
        <v>0</v>
      </c>
      <c r="G113" s="83"/>
      <c r="H113" s="59"/>
      <c r="I113" s="59"/>
      <c r="J113" s="59"/>
      <c r="K113" s="59"/>
    </row>
    <row r="114" spans="1:11">
      <c r="A114" s="122"/>
      <c r="B114" s="123"/>
      <c r="C114" s="124"/>
      <c r="D114" s="124"/>
      <c r="E114" s="104"/>
      <c r="F114" s="142"/>
      <c r="G114" s="83"/>
      <c r="H114" s="59"/>
      <c r="I114" s="59"/>
      <c r="J114" s="59"/>
      <c r="K114" s="59"/>
    </row>
    <row r="115" spans="1:11" ht="13.5" thickBot="1">
      <c r="A115" s="136"/>
      <c r="B115" s="137" t="s">
        <v>92</v>
      </c>
      <c r="C115" s="221"/>
      <c r="D115" s="222"/>
      <c r="E115" s="162"/>
      <c r="F115" s="144">
        <f>SUM(F104:F114)</f>
        <v>0</v>
      </c>
      <c r="G115" s="11">
        <f>F115</f>
        <v>0</v>
      </c>
      <c r="H115" s="59"/>
      <c r="I115" s="59"/>
      <c r="J115" s="59"/>
      <c r="K115" s="59"/>
    </row>
    <row r="116" spans="1:11">
      <c r="A116" s="209"/>
      <c r="B116" s="210"/>
      <c r="C116" s="223"/>
      <c r="D116" s="224"/>
      <c r="E116" s="165"/>
      <c r="F116" s="145"/>
      <c r="G116" s="10"/>
      <c r="H116" s="59"/>
      <c r="I116" s="59"/>
      <c r="J116" s="59"/>
      <c r="K116" s="59"/>
    </row>
    <row r="117" spans="1:11">
      <c r="A117" s="209"/>
      <c r="B117" s="210"/>
      <c r="C117" s="223"/>
      <c r="D117" s="224"/>
      <c r="E117" s="165"/>
      <c r="F117" s="145"/>
      <c r="G117" s="10"/>
      <c r="H117" s="59"/>
      <c r="I117" s="59"/>
      <c r="J117" s="59"/>
      <c r="K117" s="59"/>
    </row>
    <row r="118" spans="1:11">
      <c r="A118" s="118" t="s">
        <v>24</v>
      </c>
      <c r="B118" s="119" t="s">
        <v>91</v>
      </c>
      <c r="C118" s="121"/>
      <c r="D118" s="121"/>
      <c r="E118" s="100"/>
      <c r="F118" s="139"/>
      <c r="G118" s="71"/>
      <c r="H118" s="59"/>
      <c r="I118" s="59"/>
      <c r="J118" s="59"/>
      <c r="K118" s="59"/>
    </row>
    <row r="119" spans="1:11" ht="13.5" thickBot="1">
      <c r="A119" s="136"/>
      <c r="B119" s="211"/>
      <c r="C119" s="138"/>
      <c r="D119" s="138"/>
      <c r="E119" s="115"/>
      <c r="F119" s="264"/>
      <c r="G119" s="83"/>
      <c r="H119" s="59"/>
      <c r="I119" s="59"/>
      <c r="J119" s="59"/>
      <c r="K119" s="59"/>
    </row>
    <row r="120" spans="1:11">
      <c r="A120" s="125" t="s">
        <v>31</v>
      </c>
      <c r="B120" s="126" t="s">
        <v>32</v>
      </c>
      <c r="C120" s="127" t="s">
        <v>33</v>
      </c>
      <c r="D120" s="128" t="s">
        <v>34</v>
      </c>
      <c r="E120" s="109" t="s">
        <v>35</v>
      </c>
      <c r="F120" s="140" t="s">
        <v>36</v>
      </c>
      <c r="G120" s="15"/>
      <c r="H120" s="59"/>
      <c r="I120" s="59"/>
      <c r="J120" s="59"/>
      <c r="K120" s="59"/>
    </row>
    <row r="121" spans="1:11">
      <c r="A121" s="122"/>
      <c r="B121" s="212"/>
      <c r="C121" s="124"/>
      <c r="D121" s="124"/>
      <c r="E121" s="104"/>
      <c r="F121" s="129"/>
      <c r="G121" s="83"/>
      <c r="H121" s="73"/>
      <c r="I121" s="59"/>
      <c r="J121" s="59"/>
      <c r="K121" s="59"/>
    </row>
    <row r="122" spans="1:11" s="79" customFormat="1" ht="28.5">
      <c r="A122" s="122" t="s">
        <v>37</v>
      </c>
      <c r="B122" s="225" t="s">
        <v>95</v>
      </c>
      <c r="C122" s="135">
        <v>3746</v>
      </c>
      <c r="D122" s="129" t="s">
        <v>97</v>
      </c>
      <c r="E122" s="114"/>
      <c r="F122" s="141">
        <f>C122*E122</f>
        <v>0</v>
      </c>
      <c r="G122" s="83"/>
      <c r="H122" s="84"/>
      <c r="I122" s="84"/>
      <c r="J122" s="84"/>
      <c r="K122" s="84"/>
    </row>
    <row r="123" spans="1:11">
      <c r="A123" s="122"/>
      <c r="B123" s="217"/>
      <c r="C123" s="226"/>
      <c r="D123" s="226"/>
      <c r="E123" s="114"/>
      <c r="F123" s="265"/>
      <c r="G123" s="83"/>
      <c r="H123" s="59"/>
      <c r="I123" s="59"/>
      <c r="J123" s="59"/>
      <c r="K123" s="59"/>
    </row>
    <row r="124" spans="1:11" ht="28.5">
      <c r="A124" s="122" t="s">
        <v>88</v>
      </c>
      <c r="B124" s="225" t="s">
        <v>96</v>
      </c>
      <c r="C124" s="135">
        <v>727</v>
      </c>
      <c r="D124" s="129" t="s">
        <v>97</v>
      </c>
      <c r="E124" s="114"/>
      <c r="F124" s="141">
        <f>C124*E124</f>
        <v>0</v>
      </c>
      <c r="G124" s="83"/>
      <c r="H124" s="59"/>
      <c r="I124" s="59"/>
      <c r="J124" s="59"/>
      <c r="K124" s="59"/>
    </row>
    <row r="125" spans="1:11">
      <c r="A125" s="122"/>
      <c r="B125" s="217"/>
      <c r="C125" s="135"/>
      <c r="D125" s="129"/>
      <c r="E125" s="114"/>
      <c r="F125" s="142"/>
      <c r="G125" s="83"/>
      <c r="H125" s="59"/>
      <c r="I125" s="59"/>
      <c r="J125" s="59"/>
      <c r="K125" s="59"/>
    </row>
    <row r="126" spans="1:11" ht="25.5">
      <c r="A126" s="122" t="s">
        <v>38</v>
      </c>
      <c r="B126" s="225" t="s">
        <v>94</v>
      </c>
      <c r="C126" s="135">
        <v>3600</v>
      </c>
      <c r="D126" s="129" t="s">
        <v>97</v>
      </c>
      <c r="E126" s="114"/>
      <c r="F126" s="141">
        <f t="shared" ref="F126" si="13">C126*E126</f>
        <v>0</v>
      </c>
      <c r="G126" s="83"/>
      <c r="H126" s="59"/>
      <c r="I126" s="59"/>
      <c r="J126" s="59"/>
      <c r="K126" s="59"/>
    </row>
    <row r="127" spans="1:11">
      <c r="A127" s="122"/>
      <c r="B127" s="217"/>
      <c r="C127" s="226"/>
      <c r="D127" s="227"/>
      <c r="E127" s="114"/>
      <c r="F127" s="265"/>
      <c r="G127" s="83"/>
      <c r="H127" s="59"/>
      <c r="I127" s="59"/>
      <c r="J127" s="59"/>
      <c r="K127" s="59"/>
    </row>
    <row r="128" spans="1:11" ht="25.5">
      <c r="A128" s="122" t="s">
        <v>39</v>
      </c>
      <c r="B128" s="225" t="s">
        <v>217</v>
      </c>
      <c r="C128" s="135">
        <v>6.6</v>
      </c>
      <c r="D128" s="129" t="s">
        <v>79</v>
      </c>
      <c r="E128" s="114"/>
      <c r="F128" s="141">
        <f t="shared" ref="F128" si="14">C128*E128</f>
        <v>0</v>
      </c>
      <c r="G128" s="83"/>
      <c r="H128" s="59"/>
      <c r="I128" s="59"/>
      <c r="J128" s="59"/>
      <c r="K128" s="59"/>
    </row>
    <row r="129" spans="1:14">
      <c r="A129" s="122"/>
      <c r="B129" s="217"/>
      <c r="C129" s="135"/>
      <c r="D129" s="129"/>
      <c r="E129" s="114"/>
      <c r="F129" s="142"/>
      <c r="G129" s="83"/>
      <c r="H129" s="59"/>
      <c r="I129" s="59"/>
      <c r="J129" s="59"/>
      <c r="K129" s="59"/>
    </row>
    <row r="130" spans="1:14" ht="25.5" customHeight="1">
      <c r="A130" s="122" t="s">
        <v>40</v>
      </c>
      <c r="B130" s="225" t="s">
        <v>236</v>
      </c>
      <c r="C130" s="135">
        <v>63.9</v>
      </c>
      <c r="D130" s="129" t="s">
        <v>79</v>
      </c>
      <c r="E130" s="114"/>
      <c r="F130" s="141">
        <f t="shared" ref="F130" si="15">C130*E130</f>
        <v>0</v>
      </c>
      <c r="G130" s="83"/>
      <c r="H130" s="59"/>
      <c r="I130" s="59"/>
      <c r="J130" s="59"/>
      <c r="K130" s="59"/>
    </row>
    <row r="131" spans="1:14">
      <c r="A131" s="122"/>
      <c r="B131" s="217"/>
      <c r="C131" s="135"/>
      <c r="D131" s="129"/>
      <c r="E131" s="114"/>
      <c r="F131" s="142"/>
      <c r="G131" s="83"/>
      <c r="H131" s="59"/>
      <c r="I131" s="59"/>
      <c r="J131" s="59"/>
      <c r="K131" s="59"/>
    </row>
    <row r="132" spans="1:14" ht="25.5" customHeight="1">
      <c r="A132" s="122" t="s">
        <v>60</v>
      </c>
      <c r="B132" s="225" t="s">
        <v>237</v>
      </c>
      <c r="C132" s="135">
        <v>72</v>
      </c>
      <c r="D132" s="129" t="s">
        <v>79</v>
      </c>
      <c r="E132" s="114"/>
      <c r="F132" s="141">
        <f t="shared" ref="F132" si="16">C132*E132</f>
        <v>0</v>
      </c>
      <c r="G132" s="83"/>
      <c r="H132" s="59"/>
      <c r="I132" s="59"/>
      <c r="J132" s="59"/>
      <c r="K132" s="59"/>
    </row>
    <row r="133" spans="1:14">
      <c r="A133" s="122"/>
      <c r="B133" s="225"/>
      <c r="C133" s="135"/>
      <c r="D133" s="129"/>
      <c r="E133" s="114"/>
      <c r="F133" s="142"/>
      <c r="G133" s="83"/>
      <c r="H133" s="59"/>
      <c r="I133" s="59"/>
      <c r="J133" s="59"/>
      <c r="K133" s="59"/>
    </row>
    <row r="134" spans="1:14" ht="63.75">
      <c r="A134" s="122" t="s">
        <v>72</v>
      </c>
      <c r="B134" s="225" t="s">
        <v>289</v>
      </c>
      <c r="C134" s="135">
        <v>48</v>
      </c>
      <c r="D134" s="129" t="s">
        <v>19</v>
      </c>
      <c r="E134" s="114"/>
      <c r="F134" s="141">
        <f t="shared" ref="F134" si="17">C134*E134</f>
        <v>0</v>
      </c>
      <c r="G134" s="83"/>
      <c r="H134" s="59"/>
      <c r="I134" s="59"/>
      <c r="J134" s="59"/>
      <c r="K134" s="59"/>
    </row>
    <row r="135" spans="1:14">
      <c r="A135" s="122"/>
      <c r="B135" s="225"/>
      <c r="C135" s="135"/>
      <c r="D135" s="129"/>
      <c r="E135" s="114"/>
      <c r="F135" s="142"/>
      <c r="G135" s="83"/>
      <c r="H135" s="59"/>
      <c r="I135" s="59"/>
      <c r="J135" s="59"/>
      <c r="K135" s="59"/>
    </row>
    <row r="136" spans="1:14">
      <c r="A136" s="122" t="s">
        <v>73</v>
      </c>
      <c r="B136" s="225" t="s">
        <v>277</v>
      </c>
      <c r="C136" s="135">
        <v>11</v>
      </c>
      <c r="D136" s="129" t="s">
        <v>26</v>
      </c>
      <c r="E136" s="114"/>
      <c r="F136" s="141">
        <f t="shared" ref="F136" si="18">C136*E136</f>
        <v>0</v>
      </c>
      <c r="G136" s="83"/>
      <c r="H136" s="59"/>
      <c r="I136" s="59"/>
      <c r="J136" s="59"/>
      <c r="K136" s="59"/>
    </row>
    <row r="137" spans="1:14">
      <c r="A137" s="122"/>
      <c r="B137" s="230"/>
      <c r="C137" s="124"/>
      <c r="D137" s="124"/>
      <c r="E137" s="104"/>
      <c r="F137" s="142"/>
      <c r="G137" s="83"/>
      <c r="H137" s="59"/>
      <c r="I137" s="59"/>
      <c r="J137" s="59"/>
      <c r="K137" s="59"/>
    </row>
    <row r="138" spans="1:14" ht="13.5" customHeight="1" thickBot="1">
      <c r="A138" s="136"/>
      <c r="B138" s="231" t="s">
        <v>93</v>
      </c>
      <c r="C138" s="221"/>
      <c r="D138" s="222"/>
      <c r="E138" s="162"/>
      <c r="F138" s="144">
        <f>SUM(F121:F137)</f>
        <v>0</v>
      </c>
      <c r="G138" s="11">
        <f>F138</f>
        <v>0</v>
      </c>
      <c r="H138" s="59"/>
      <c r="I138" s="59"/>
      <c r="J138" s="59"/>
      <c r="K138" s="59"/>
    </row>
    <row r="139" spans="1:14">
      <c r="A139" s="209"/>
      <c r="B139" s="210"/>
      <c r="C139" s="223"/>
      <c r="D139" s="224"/>
      <c r="E139" s="165"/>
      <c r="F139" s="145"/>
      <c r="G139" s="10"/>
      <c r="H139" s="59"/>
      <c r="I139" s="59"/>
      <c r="J139" s="59"/>
      <c r="K139" s="59"/>
    </row>
    <row r="140" spans="1:14">
      <c r="A140" s="209"/>
      <c r="B140" s="210"/>
      <c r="C140" s="223"/>
      <c r="D140" s="224"/>
      <c r="E140" s="165"/>
      <c r="F140" s="145"/>
      <c r="G140" s="10"/>
      <c r="H140" s="59"/>
      <c r="I140" s="59"/>
      <c r="J140" s="59"/>
      <c r="K140" s="59"/>
    </row>
    <row r="141" spans="1:14">
      <c r="A141" s="118" t="s">
        <v>0</v>
      </c>
      <c r="B141" s="119" t="s">
        <v>221</v>
      </c>
      <c r="C141" s="121"/>
      <c r="D141" s="121"/>
      <c r="E141" s="100"/>
      <c r="F141" s="139"/>
      <c r="G141" s="71"/>
      <c r="H141" s="59"/>
      <c r="I141" s="59"/>
      <c r="J141" s="59"/>
      <c r="K141" s="59"/>
    </row>
    <row r="142" spans="1:14" ht="13.5" thickBot="1">
      <c r="A142" s="122"/>
      <c r="B142" s="123"/>
      <c r="C142" s="124"/>
      <c r="D142" s="124"/>
      <c r="E142" s="104"/>
      <c r="F142" s="129"/>
      <c r="G142" s="83"/>
      <c r="H142" s="59"/>
      <c r="I142" s="59"/>
      <c r="J142" s="59"/>
      <c r="K142" s="59"/>
    </row>
    <row r="143" spans="1:14">
      <c r="A143" s="125" t="s">
        <v>31</v>
      </c>
      <c r="B143" s="126" t="s">
        <v>32</v>
      </c>
      <c r="C143" s="127" t="s">
        <v>33</v>
      </c>
      <c r="D143" s="128" t="s">
        <v>34</v>
      </c>
      <c r="E143" s="109" t="s">
        <v>35</v>
      </c>
      <c r="F143" s="140" t="s">
        <v>36</v>
      </c>
      <c r="G143" s="15"/>
      <c r="H143" s="59"/>
      <c r="I143" s="59"/>
      <c r="J143" s="59"/>
      <c r="K143" s="59"/>
    </row>
    <row r="144" spans="1:14">
      <c r="A144" s="122"/>
      <c r="B144" s="123"/>
      <c r="C144" s="124"/>
      <c r="D144" s="124"/>
      <c r="E144" s="104"/>
      <c r="F144" s="129"/>
      <c r="G144" s="83"/>
      <c r="H144" s="59"/>
      <c r="I144" s="59"/>
      <c r="J144" s="59"/>
      <c r="K144" s="75"/>
      <c r="L144" s="76"/>
      <c r="M144" s="76"/>
      <c r="N144" s="76"/>
    </row>
    <row r="145" spans="1:14" ht="102">
      <c r="A145" s="232" t="s">
        <v>100</v>
      </c>
      <c r="B145" s="123" t="s">
        <v>265</v>
      </c>
      <c r="C145" s="233">
        <v>2.5</v>
      </c>
      <c r="D145" s="266" t="s">
        <v>113</v>
      </c>
      <c r="E145" s="114"/>
      <c r="F145" s="141">
        <f t="shared" ref="F145:F147" si="19">C145*E145</f>
        <v>0</v>
      </c>
      <c r="G145" s="19"/>
      <c r="H145" s="20"/>
      <c r="I145" s="20"/>
      <c r="J145" s="64"/>
      <c r="K145" s="21"/>
      <c r="L145" s="21"/>
      <c r="M145" s="21"/>
      <c r="N145" s="76"/>
    </row>
    <row r="146" spans="1:14">
      <c r="A146" s="238"/>
      <c r="B146" s="228"/>
      <c r="C146" s="229"/>
      <c r="D146" s="239"/>
      <c r="E146" s="161"/>
      <c r="F146" s="141"/>
      <c r="G146" s="77"/>
      <c r="H146" s="78"/>
      <c r="I146" s="78"/>
      <c r="J146" s="78"/>
      <c r="K146" s="78"/>
      <c r="L146" s="22"/>
      <c r="M146" s="22"/>
      <c r="N146" s="22"/>
    </row>
    <row r="147" spans="1:14" ht="25.5">
      <c r="A147" s="238" t="s">
        <v>101</v>
      </c>
      <c r="B147" s="228" t="s">
        <v>278</v>
      </c>
      <c r="C147" s="229">
        <v>5</v>
      </c>
      <c r="D147" s="129" t="s">
        <v>79</v>
      </c>
      <c r="E147" s="166"/>
      <c r="F147" s="141">
        <f t="shared" si="19"/>
        <v>0</v>
      </c>
      <c r="G147" s="77"/>
      <c r="H147" s="78"/>
      <c r="I147" s="78"/>
      <c r="J147" s="78"/>
      <c r="K147" s="78"/>
      <c r="L147" s="22"/>
      <c r="M147" s="22"/>
      <c r="N147" s="22"/>
    </row>
    <row r="148" spans="1:14">
      <c r="A148" s="238"/>
      <c r="B148" s="228"/>
      <c r="C148" s="229"/>
      <c r="D148" s="239"/>
      <c r="E148" s="161"/>
      <c r="F148" s="141"/>
      <c r="G148" s="77"/>
      <c r="H148" s="78"/>
      <c r="I148" s="78"/>
      <c r="J148" s="78"/>
      <c r="K148" s="78"/>
      <c r="L148" s="22"/>
      <c r="M148" s="22"/>
      <c r="N148" s="22"/>
    </row>
    <row r="149" spans="1:14" ht="38.25">
      <c r="A149" s="238" t="s">
        <v>102</v>
      </c>
      <c r="B149" s="243" t="s">
        <v>238</v>
      </c>
      <c r="C149" s="244">
        <v>113</v>
      </c>
      <c r="D149" s="129" t="s">
        <v>79</v>
      </c>
      <c r="E149" s="167"/>
      <c r="F149" s="141">
        <f t="shared" ref="F149" si="20">C149*E149</f>
        <v>0</v>
      </c>
      <c r="G149" s="77"/>
      <c r="H149" s="78"/>
      <c r="I149" s="78"/>
      <c r="J149" s="78"/>
      <c r="K149" s="78"/>
      <c r="L149" s="22"/>
      <c r="M149" s="22"/>
      <c r="N149" s="22"/>
    </row>
    <row r="150" spans="1:14">
      <c r="A150" s="122"/>
      <c r="B150" s="219"/>
      <c r="C150" s="220"/>
      <c r="D150" s="237"/>
      <c r="E150" s="161"/>
      <c r="F150" s="142"/>
      <c r="G150" s="83"/>
      <c r="H150" s="59"/>
      <c r="I150" s="59"/>
      <c r="J150" s="59"/>
      <c r="K150" s="59"/>
    </row>
    <row r="151" spans="1:14" ht="13.5" thickBot="1">
      <c r="A151" s="136"/>
      <c r="B151" s="137" t="s">
        <v>222</v>
      </c>
      <c r="C151" s="138"/>
      <c r="D151" s="138"/>
      <c r="E151" s="115"/>
      <c r="F151" s="144">
        <f>SUM(F144:F150)</f>
        <v>0</v>
      </c>
      <c r="G151" s="11">
        <f>F151</f>
        <v>0</v>
      </c>
      <c r="H151" s="59"/>
      <c r="I151" s="59"/>
      <c r="J151" s="59"/>
      <c r="K151" s="59"/>
    </row>
    <row r="152" spans="1:14">
      <c r="A152" s="209"/>
      <c r="B152" s="210"/>
      <c r="C152" s="135"/>
      <c r="D152" s="135"/>
      <c r="E152" s="114"/>
      <c r="F152" s="145"/>
      <c r="G152" s="10"/>
      <c r="H152" s="59"/>
      <c r="I152" s="59"/>
      <c r="J152" s="59"/>
      <c r="K152" s="59"/>
    </row>
    <row r="153" spans="1:14">
      <c r="A153" s="209"/>
      <c r="B153" s="210"/>
      <c r="C153" s="135"/>
      <c r="D153" s="135"/>
      <c r="E153" s="114"/>
      <c r="F153" s="145"/>
      <c r="G153" s="10"/>
      <c r="H153" s="59"/>
      <c r="I153" s="59"/>
      <c r="J153" s="59"/>
      <c r="K153" s="59"/>
    </row>
    <row r="154" spans="1:14">
      <c r="A154" s="118" t="s">
        <v>1</v>
      </c>
      <c r="B154" s="119" t="s">
        <v>29</v>
      </c>
      <c r="C154" s="121"/>
      <c r="D154" s="121"/>
      <c r="E154" s="100"/>
      <c r="F154" s="139"/>
      <c r="G154" s="71"/>
      <c r="H154" s="59"/>
      <c r="I154" s="59"/>
      <c r="J154" s="59"/>
      <c r="K154" s="59"/>
    </row>
    <row r="155" spans="1:14" ht="13.5" thickBot="1">
      <c r="A155" s="209"/>
      <c r="B155" s="177"/>
      <c r="C155" s="135"/>
      <c r="D155" s="135"/>
      <c r="E155" s="114"/>
      <c r="F155" s="254"/>
      <c r="G155" s="83"/>
      <c r="H155" s="59"/>
      <c r="I155" s="59"/>
      <c r="J155" s="59"/>
      <c r="K155" s="59"/>
    </row>
    <row r="156" spans="1:14">
      <c r="A156" s="125" t="s">
        <v>31</v>
      </c>
      <c r="B156" s="126" t="s">
        <v>32</v>
      </c>
      <c r="C156" s="127" t="s">
        <v>33</v>
      </c>
      <c r="D156" s="128" t="s">
        <v>34</v>
      </c>
      <c r="E156" s="109" t="s">
        <v>35</v>
      </c>
      <c r="F156" s="140" t="s">
        <v>36</v>
      </c>
      <c r="G156" s="15"/>
      <c r="H156" s="59"/>
      <c r="I156" s="59"/>
      <c r="J156" s="59"/>
      <c r="K156" s="59"/>
    </row>
    <row r="157" spans="1:14">
      <c r="A157" s="245"/>
      <c r="B157" s="246"/>
      <c r="C157" s="244"/>
      <c r="D157" s="129"/>
      <c r="E157" s="167"/>
      <c r="F157" s="142"/>
      <c r="G157" s="53"/>
      <c r="H157" s="59"/>
      <c r="I157" s="59"/>
      <c r="J157" s="59"/>
      <c r="K157" s="59"/>
    </row>
    <row r="158" spans="1:14" ht="25.5">
      <c r="A158" s="247" t="s">
        <v>105</v>
      </c>
      <c r="B158" s="246" t="s">
        <v>15</v>
      </c>
      <c r="C158" s="248">
        <v>47</v>
      </c>
      <c r="D158" s="249" t="s">
        <v>80</v>
      </c>
      <c r="E158" s="167"/>
      <c r="F158" s="141">
        <f>C158*E158</f>
        <v>0</v>
      </c>
      <c r="G158" s="53"/>
      <c r="H158" s="59"/>
      <c r="I158" s="59"/>
      <c r="J158" s="59"/>
      <c r="K158" s="59"/>
    </row>
    <row r="159" spans="1:14">
      <c r="A159" s="209"/>
      <c r="B159" s="217"/>
      <c r="C159" s="253"/>
      <c r="D159" s="135"/>
      <c r="E159" s="114"/>
      <c r="F159" s="254"/>
      <c r="G159" s="83"/>
      <c r="H159" s="59"/>
      <c r="I159" s="59"/>
      <c r="J159" s="59"/>
      <c r="K159" s="59"/>
    </row>
    <row r="160" spans="1:14" ht="13.5" thickBot="1">
      <c r="A160" s="136"/>
      <c r="B160" s="137" t="s">
        <v>30</v>
      </c>
      <c r="C160" s="138"/>
      <c r="D160" s="138"/>
      <c r="E160" s="115"/>
      <c r="F160" s="144">
        <f>SUM(F157:F159)</f>
        <v>0</v>
      </c>
      <c r="G160" s="11">
        <f>F160</f>
        <v>0</v>
      </c>
      <c r="H160" s="59"/>
      <c r="I160" s="59"/>
      <c r="J160" s="59"/>
      <c r="K160" s="59"/>
    </row>
    <row r="161" spans="1:11">
      <c r="A161" s="85"/>
      <c r="B161" s="81"/>
      <c r="C161" s="82"/>
      <c r="D161" s="82"/>
      <c r="E161" s="86"/>
      <c r="F161" s="129"/>
      <c r="G161" s="83"/>
      <c r="H161" s="59"/>
      <c r="I161" s="59"/>
      <c r="J161" s="59"/>
      <c r="K161" s="59"/>
    </row>
  </sheetData>
  <sheetProtection algorithmName="SHA-512" hashValue="Kwe+2coefRPP0DEN1MfdrR9F3JH7P1nmSmDcsT+ZrrSfWkga/1hqWfC6B+OA34Hcb9swinnpJAlO1M36g72bmQ==" saltValue="eNI6EHUQi5ko0oYq7tQnUw==" spinCount="100000" sheet="1" objects="1" scenarios="1"/>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view="pageBreakPreview" topLeftCell="A142" zoomScaleNormal="100" zoomScaleSheetLayoutView="100" workbookViewId="0">
      <selection activeCell="F149" sqref="F149"/>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3.28515625" style="146" customWidth="1"/>
    <col min="7" max="7" width="17" style="60" hidden="1" customWidth="1"/>
    <col min="8" max="8" width="11.85546875" style="60" bestFit="1" customWidth="1"/>
    <col min="9" max="16384" width="9.140625" style="60"/>
  </cols>
  <sheetData>
    <row r="1" spans="1:11">
      <c r="A1" s="169"/>
      <c r="B1" s="169"/>
      <c r="C1" s="169"/>
      <c r="D1" s="169"/>
      <c r="E1" s="147"/>
      <c r="F1" s="169"/>
      <c r="G1" s="59"/>
      <c r="H1" s="59"/>
      <c r="I1" s="59"/>
      <c r="J1" s="59"/>
      <c r="K1" s="59"/>
    </row>
    <row r="2" spans="1:11">
      <c r="A2" s="169"/>
      <c r="B2" s="169"/>
      <c r="C2" s="169"/>
      <c r="D2" s="169"/>
      <c r="E2" s="147"/>
      <c r="F2" s="169"/>
      <c r="G2" s="59"/>
      <c r="H2" s="59"/>
      <c r="I2" s="59"/>
      <c r="J2" s="59"/>
      <c r="K2" s="59"/>
    </row>
    <row r="3" spans="1:11">
      <c r="A3" s="122"/>
      <c r="B3" s="123"/>
      <c r="C3" s="124"/>
      <c r="D3" s="124"/>
      <c r="E3" s="104"/>
      <c r="F3" s="129"/>
      <c r="G3" s="83"/>
      <c r="H3" s="59"/>
      <c r="I3" s="59"/>
      <c r="J3" s="59"/>
      <c r="K3" s="59"/>
    </row>
    <row r="4" spans="1:11">
      <c r="A4" s="122"/>
      <c r="B4" s="123"/>
      <c r="C4" s="124"/>
      <c r="D4" s="124"/>
      <c r="E4" s="104"/>
      <c r="F4" s="129"/>
      <c r="G4" s="83"/>
      <c r="H4" s="59"/>
      <c r="I4" s="59"/>
      <c r="J4" s="59"/>
      <c r="K4" s="59"/>
    </row>
    <row r="5" spans="1:11">
      <c r="A5" s="122"/>
      <c r="B5" s="123"/>
      <c r="C5" s="124"/>
      <c r="D5" s="124"/>
      <c r="E5" s="104"/>
      <c r="F5" s="129"/>
      <c r="G5" s="83"/>
      <c r="H5" s="59"/>
      <c r="I5" s="59"/>
      <c r="J5" s="59"/>
      <c r="K5" s="59"/>
    </row>
    <row r="6" spans="1:11">
      <c r="A6" s="122"/>
      <c r="B6" s="123"/>
      <c r="C6" s="124"/>
      <c r="D6" s="124"/>
      <c r="E6" s="104"/>
      <c r="F6" s="129"/>
      <c r="G6" s="83"/>
      <c r="H6" s="59"/>
      <c r="I6" s="59"/>
      <c r="J6" s="59"/>
      <c r="K6" s="59"/>
    </row>
    <row r="7" spans="1:11">
      <c r="A7" s="122"/>
      <c r="B7" s="123"/>
      <c r="C7" s="124"/>
      <c r="D7" s="135"/>
      <c r="E7" s="114"/>
      <c r="F7" s="254"/>
      <c r="G7" s="83"/>
      <c r="H7" s="59"/>
      <c r="I7" s="59"/>
      <c r="J7" s="59"/>
      <c r="K7" s="59"/>
    </row>
    <row r="8" spans="1:11">
      <c r="A8" s="122"/>
      <c r="B8" s="123"/>
      <c r="C8" s="124"/>
      <c r="D8" s="135"/>
      <c r="E8" s="148"/>
      <c r="F8" s="254"/>
      <c r="G8" s="83"/>
      <c r="H8" s="59"/>
      <c r="I8" s="59"/>
      <c r="J8" s="59"/>
      <c r="K8" s="59"/>
    </row>
    <row r="9" spans="1:11" ht="15.75">
      <c r="A9" s="170"/>
      <c r="B9" s="171" t="s">
        <v>259</v>
      </c>
      <c r="C9" s="172"/>
      <c r="D9" s="173"/>
      <c r="E9" s="149"/>
      <c r="F9" s="255"/>
      <c r="G9" s="59"/>
      <c r="H9" s="59"/>
      <c r="I9" s="59"/>
      <c r="J9" s="59"/>
      <c r="K9" s="59"/>
    </row>
    <row r="10" spans="1:11">
      <c r="A10" s="122"/>
      <c r="B10" s="123"/>
      <c r="C10" s="124"/>
      <c r="D10" s="124"/>
      <c r="E10" s="104"/>
      <c r="F10" s="129"/>
      <c r="G10" s="83"/>
      <c r="H10" s="59"/>
      <c r="I10" s="59"/>
      <c r="J10" s="59"/>
      <c r="K10" s="59"/>
    </row>
    <row r="11" spans="1:11" ht="15">
      <c r="A11" s="122"/>
      <c r="B11" s="174"/>
      <c r="C11" s="175"/>
      <c r="D11" s="175"/>
      <c r="E11" s="150"/>
      <c r="F11" s="256"/>
      <c r="G11" s="83"/>
      <c r="H11" s="59"/>
      <c r="I11" s="59"/>
      <c r="J11" s="59"/>
      <c r="K11" s="59"/>
    </row>
    <row r="12" spans="1:11" ht="15">
      <c r="A12" s="122"/>
      <c r="B12" s="176"/>
      <c r="C12" s="175"/>
      <c r="D12" s="175"/>
      <c r="E12" s="150"/>
      <c r="F12" s="256"/>
      <c r="G12" s="5"/>
      <c r="H12" s="59"/>
      <c r="I12" s="59"/>
      <c r="J12" s="59"/>
      <c r="K12" s="59"/>
    </row>
    <row r="13" spans="1:11" ht="15">
      <c r="A13" s="122"/>
      <c r="B13" s="176"/>
      <c r="C13" s="175"/>
      <c r="D13" s="146"/>
      <c r="E13" s="150"/>
      <c r="F13" s="256"/>
      <c r="G13" s="83"/>
      <c r="H13" s="59"/>
      <c r="I13" s="59"/>
      <c r="J13" s="59"/>
      <c r="K13" s="59"/>
    </row>
    <row r="14" spans="1:11">
      <c r="A14" s="122"/>
      <c r="B14" s="177"/>
      <c r="C14" s="124"/>
      <c r="D14" s="124"/>
      <c r="E14" s="104"/>
      <c r="F14" s="129"/>
      <c r="G14" s="83"/>
      <c r="H14" s="59"/>
      <c r="I14" s="59"/>
      <c r="J14" s="59"/>
      <c r="K14" s="59"/>
    </row>
    <row r="15" spans="1:11">
      <c r="A15" s="122"/>
      <c r="B15" s="177"/>
      <c r="C15" s="124"/>
      <c r="D15" s="124"/>
      <c r="E15" s="104"/>
      <c r="F15" s="257"/>
      <c r="G15" s="83"/>
      <c r="H15" s="59"/>
      <c r="I15" s="59"/>
      <c r="J15" s="59"/>
      <c r="K15" s="59"/>
    </row>
    <row r="16" spans="1:11">
      <c r="A16" s="122"/>
      <c r="B16" s="178" t="s">
        <v>74</v>
      </c>
      <c r="C16" s="124"/>
      <c r="D16" s="124"/>
      <c r="E16" s="104"/>
      <c r="F16" s="257"/>
      <c r="G16" s="83"/>
      <c r="H16" s="59"/>
      <c r="I16" s="59"/>
      <c r="J16" s="59"/>
      <c r="K16" s="59"/>
    </row>
    <row r="17" spans="1:11">
      <c r="A17" s="122"/>
      <c r="B17" s="177"/>
      <c r="C17" s="124"/>
      <c r="D17" s="124"/>
      <c r="E17" s="104"/>
      <c r="F17" s="257"/>
      <c r="G17" s="83"/>
      <c r="H17" s="59"/>
      <c r="I17" s="59"/>
      <c r="J17" s="59"/>
      <c r="K17" s="59"/>
    </row>
    <row r="18" spans="1:11" ht="13.5" thickBot="1">
      <c r="A18" s="122"/>
      <c r="B18" s="177"/>
      <c r="C18" s="124"/>
      <c r="D18" s="124"/>
      <c r="E18" s="104"/>
      <c r="F18" s="257"/>
      <c r="G18" s="83"/>
      <c r="H18" s="59"/>
      <c r="I18" s="59"/>
      <c r="J18" s="59"/>
      <c r="K18" s="59"/>
    </row>
    <row r="19" spans="1:11">
      <c r="A19" s="179" t="s">
        <v>21</v>
      </c>
      <c r="B19" s="180" t="s">
        <v>17</v>
      </c>
      <c r="C19" s="181"/>
      <c r="D19" s="181"/>
      <c r="E19" s="151"/>
      <c r="F19" s="258">
        <f>+F67</f>
        <v>0</v>
      </c>
      <c r="G19" s="67">
        <f t="shared" ref="G19:G29" si="0">+F19</f>
        <v>0</v>
      </c>
      <c r="H19" s="59"/>
      <c r="I19" s="59"/>
      <c r="J19" s="59"/>
      <c r="K19" s="59"/>
    </row>
    <row r="20" spans="1:11">
      <c r="A20" s="182" t="s">
        <v>22</v>
      </c>
      <c r="B20" s="183" t="s">
        <v>20</v>
      </c>
      <c r="C20" s="121"/>
      <c r="D20" s="121"/>
      <c r="E20" s="152"/>
      <c r="F20" s="259">
        <f>+F90</f>
        <v>0</v>
      </c>
      <c r="G20" s="68">
        <f t="shared" si="0"/>
        <v>0</v>
      </c>
      <c r="H20" s="59"/>
      <c r="I20" s="59"/>
      <c r="J20" s="59"/>
      <c r="K20" s="59"/>
    </row>
    <row r="21" spans="1:11">
      <c r="A21" s="182" t="s">
        <v>23</v>
      </c>
      <c r="B21" s="183" t="s">
        <v>89</v>
      </c>
      <c r="C21" s="121"/>
      <c r="D21" s="121"/>
      <c r="E21" s="152"/>
      <c r="F21" s="259">
        <f>F111</f>
        <v>0</v>
      </c>
      <c r="G21" s="68">
        <f t="shared" si="0"/>
        <v>0</v>
      </c>
      <c r="H21" s="59"/>
      <c r="I21" s="59"/>
      <c r="J21" s="59"/>
      <c r="K21" s="59"/>
    </row>
    <row r="22" spans="1:11">
      <c r="A22" s="182" t="s">
        <v>24</v>
      </c>
      <c r="B22" s="183" t="s">
        <v>91</v>
      </c>
      <c r="C22" s="121"/>
      <c r="D22" s="121"/>
      <c r="E22" s="152"/>
      <c r="F22" s="259">
        <f>F138</f>
        <v>0</v>
      </c>
      <c r="G22" s="68">
        <f t="shared" si="0"/>
        <v>0</v>
      </c>
      <c r="H22" s="59"/>
      <c r="I22" s="59"/>
      <c r="J22" s="59"/>
      <c r="K22" s="59"/>
    </row>
    <row r="23" spans="1:11">
      <c r="A23" s="182" t="s">
        <v>0</v>
      </c>
      <c r="B23" s="184" t="s">
        <v>221</v>
      </c>
      <c r="C23" s="185"/>
      <c r="D23" s="121"/>
      <c r="E23" s="152"/>
      <c r="F23" s="259">
        <f>+F169</f>
        <v>0</v>
      </c>
      <c r="G23" s="68">
        <f t="shared" si="0"/>
        <v>0</v>
      </c>
      <c r="H23" s="59"/>
      <c r="I23" s="59"/>
      <c r="J23" s="59"/>
      <c r="K23" s="59"/>
    </row>
    <row r="24" spans="1:11" ht="13.5" thickBot="1">
      <c r="A24" s="186" t="s">
        <v>1</v>
      </c>
      <c r="B24" s="187" t="s">
        <v>29</v>
      </c>
      <c r="C24" s="188"/>
      <c r="D24" s="188"/>
      <c r="E24" s="153"/>
      <c r="F24" s="260">
        <f>+F178</f>
        <v>0</v>
      </c>
      <c r="G24" s="69">
        <f t="shared" si="0"/>
        <v>0</v>
      </c>
      <c r="H24" s="59"/>
      <c r="I24" s="59"/>
      <c r="J24" s="59"/>
      <c r="K24" s="59"/>
    </row>
    <row r="25" spans="1:11" ht="13.5" thickTop="1">
      <c r="A25" s="189"/>
      <c r="B25" s="190" t="s">
        <v>25</v>
      </c>
      <c r="C25" s="191"/>
      <c r="D25" s="191"/>
      <c r="E25" s="154"/>
      <c r="F25" s="261">
        <f>SUM(F19:F24)</f>
        <v>0</v>
      </c>
      <c r="G25" s="12">
        <f t="shared" si="0"/>
        <v>0</v>
      </c>
      <c r="H25" s="88"/>
      <c r="I25" s="59"/>
      <c r="J25" s="59"/>
      <c r="K25" s="59"/>
    </row>
    <row r="26" spans="1:11" s="79" customFormat="1" ht="13.5" thickBot="1">
      <c r="A26" s="186"/>
      <c r="B26" s="187" t="s">
        <v>149</v>
      </c>
      <c r="C26" s="188"/>
      <c r="D26" s="188"/>
      <c r="E26" s="153"/>
      <c r="F26" s="260">
        <f>F25*0.1</f>
        <v>0</v>
      </c>
      <c r="G26" s="69">
        <f t="shared" si="0"/>
        <v>0</v>
      </c>
      <c r="H26" s="84"/>
      <c r="I26" s="84"/>
      <c r="J26" s="84"/>
      <c r="K26" s="84"/>
    </row>
    <row r="27" spans="1:11" ht="13.5" thickTop="1">
      <c r="A27" s="189"/>
      <c r="B27" s="192" t="s">
        <v>150</v>
      </c>
      <c r="C27" s="193"/>
      <c r="D27" s="193"/>
      <c r="E27" s="155"/>
      <c r="F27" s="261">
        <f>SUM(F25:F26)</f>
        <v>0</v>
      </c>
      <c r="G27" s="12">
        <f t="shared" si="0"/>
        <v>0</v>
      </c>
      <c r="H27" s="88"/>
      <c r="I27" s="59"/>
      <c r="J27" s="59"/>
      <c r="K27" s="59"/>
    </row>
    <row r="28" spans="1:11" ht="13.5" thickBot="1">
      <c r="A28" s="194"/>
      <c r="B28" s="195" t="s">
        <v>121</v>
      </c>
      <c r="C28" s="196"/>
      <c r="D28" s="196"/>
      <c r="E28" s="156"/>
      <c r="F28" s="262">
        <f>+F27*0.22</f>
        <v>0</v>
      </c>
      <c r="G28" s="70">
        <f t="shared" si="0"/>
        <v>0</v>
      </c>
      <c r="H28" s="59"/>
      <c r="I28" s="59"/>
      <c r="J28" s="59"/>
      <c r="K28" s="59"/>
    </row>
    <row r="29" spans="1:11" ht="14.25" thickTop="1" thickBot="1">
      <c r="A29" s="197"/>
      <c r="B29" s="198" t="s">
        <v>25</v>
      </c>
      <c r="C29" s="199"/>
      <c r="D29" s="199"/>
      <c r="E29" s="157"/>
      <c r="F29" s="263">
        <f>SUM(F27:F28)</f>
        <v>0</v>
      </c>
      <c r="G29" s="13">
        <f t="shared" si="0"/>
        <v>0</v>
      </c>
      <c r="H29" s="59"/>
      <c r="I29" s="59"/>
      <c r="J29" s="8"/>
      <c r="K29" s="59"/>
    </row>
    <row r="30" spans="1:11">
      <c r="A30" s="122"/>
      <c r="B30" s="200"/>
      <c r="C30" s="201"/>
      <c r="D30" s="201"/>
      <c r="E30" s="104"/>
      <c r="F30" s="129"/>
      <c r="G30" s="83"/>
      <c r="H30" s="59"/>
      <c r="I30" s="59"/>
      <c r="J30" s="59"/>
      <c r="K30" s="59"/>
    </row>
    <row r="31" spans="1:11">
      <c r="A31" s="122"/>
      <c r="B31" s="200"/>
      <c r="C31" s="201"/>
      <c r="D31" s="201"/>
      <c r="E31" s="104"/>
      <c r="F31" s="129"/>
      <c r="G31" s="83"/>
      <c r="H31" s="59"/>
      <c r="I31" s="59"/>
      <c r="J31" s="59"/>
      <c r="K31" s="59"/>
    </row>
    <row r="32" spans="1:11">
      <c r="A32" s="122"/>
      <c r="B32" s="200"/>
      <c r="C32" s="201"/>
      <c r="D32" s="201"/>
      <c r="E32" s="104"/>
      <c r="F32" s="129"/>
      <c r="G32" s="83"/>
      <c r="H32" s="59"/>
      <c r="I32" s="59"/>
      <c r="J32" s="59"/>
      <c r="K32" s="59"/>
    </row>
    <row r="33" spans="1:11">
      <c r="A33" s="122"/>
      <c r="B33" s="200"/>
      <c r="C33" s="201"/>
      <c r="D33" s="201"/>
      <c r="E33" s="104"/>
      <c r="F33" s="129"/>
      <c r="G33" s="83"/>
      <c r="H33" s="59"/>
      <c r="I33" s="59"/>
      <c r="J33" s="59"/>
      <c r="K33" s="59"/>
    </row>
    <row r="34" spans="1:11">
      <c r="A34" s="122"/>
      <c r="B34" s="200"/>
      <c r="C34" s="201"/>
      <c r="D34" s="201"/>
      <c r="E34" s="104"/>
      <c r="F34" s="129"/>
      <c r="G34" s="83"/>
      <c r="H34" s="59"/>
      <c r="I34" s="59"/>
      <c r="J34" s="59"/>
      <c r="K34" s="59"/>
    </row>
    <row r="35" spans="1:11">
      <c r="A35" s="122"/>
      <c r="B35" s="200"/>
      <c r="C35" s="201"/>
      <c r="D35" s="201"/>
      <c r="E35" s="104"/>
      <c r="F35" s="129"/>
      <c r="G35" s="83"/>
      <c r="H35" s="59"/>
      <c r="I35" s="59"/>
      <c r="J35" s="59"/>
      <c r="K35" s="59"/>
    </row>
    <row r="36" spans="1:11">
      <c r="A36" s="122"/>
      <c r="B36" s="200"/>
      <c r="C36" s="201"/>
      <c r="D36" s="201"/>
      <c r="E36" s="104"/>
      <c r="F36" s="129"/>
      <c r="G36" s="83"/>
      <c r="H36" s="59"/>
      <c r="I36" s="59"/>
      <c r="J36" s="59"/>
      <c r="K36" s="59"/>
    </row>
    <row r="37" spans="1:11">
      <c r="A37" s="122"/>
      <c r="B37" s="200"/>
      <c r="C37" s="201"/>
      <c r="D37" s="201"/>
      <c r="E37" s="104"/>
      <c r="F37" s="129"/>
      <c r="G37" s="83"/>
      <c r="H37" s="59"/>
      <c r="I37" s="59"/>
      <c r="J37" s="59"/>
      <c r="K37" s="59"/>
    </row>
    <row r="38" spans="1:11">
      <c r="A38" s="122"/>
      <c r="B38" s="200"/>
      <c r="C38" s="201"/>
      <c r="D38" s="201"/>
      <c r="E38" s="104"/>
      <c r="F38" s="129"/>
      <c r="G38" s="83"/>
      <c r="H38" s="59"/>
      <c r="I38" s="59"/>
      <c r="J38" s="59"/>
      <c r="K38" s="59"/>
    </row>
    <row r="39" spans="1:11">
      <c r="A39" s="122"/>
      <c r="B39" s="200"/>
      <c r="C39" s="201"/>
      <c r="D39" s="201"/>
      <c r="E39" s="104"/>
      <c r="F39" s="129"/>
      <c r="G39" s="83"/>
      <c r="H39" s="59"/>
      <c r="I39" s="59"/>
      <c r="J39" s="59"/>
      <c r="K39" s="59"/>
    </row>
    <row r="40" spans="1:11">
      <c r="A40" s="122"/>
      <c r="B40" s="200"/>
      <c r="C40" s="201"/>
      <c r="D40" s="201"/>
      <c r="E40" s="104"/>
      <c r="F40" s="129"/>
      <c r="G40" s="83"/>
      <c r="H40" s="59"/>
      <c r="I40" s="59"/>
      <c r="J40" s="59"/>
      <c r="K40" s="59"/>
    </row>
    <row r="41" spans="1:11">
      <c r="A41" s="122"/>
      <c r="B41" s="200"/>
      <c r="C41" s="201"/>
      <c r="D41" s="201"/>
      <c r="E41" s="104"/>
      <c r="F41" s="129"/>
      <c r="G41" s="83"/>
      <c r="H41" s="59"/>
      <c r="I41" s="59"/>
      <c r="J41" s="59"/>
      <c r="K41" s="59"/>
    </row>
    <row r="42" spans="1:11">
      <c r="A42" s="122"/>
      <c r="B42" s="200"/>
      <c r="C42" s="201"/>
      <c r="D42" s="201"/>
      <c r="E42" s="104"/>
      <c r="F42" s="129"/>
      <c r="G42" s="83"/>
      <c r="H42" s="59"/>
      <c r="I42" s="59"/>
      <c r="J42" s="59"/>
      <c r="K42" s="59"/>
    </row>
    <row r="43" spans="1:11">
      <c r="A43" s="122"/>
      <c r="B43" s="200"/>
      <c r="C43" s="201"/>
      <c r="D43" s="201"/>
      <c r="E43" s="104"/>
      <c r="F43" s="129"/>
      <c r="G43" s="83"/>
      <c r="H43" s="59"/>
      <c r="I43" s="59"/>
      <c r="J43" s="59"/>
      <c r="K43" s="59"/>
    </row>
    <row r="44" spans="1:11">
      <c r="A44" s="122"/>
      <c r="B44" s="200"/>
      <c r="C44" s="201"/>
      <c r="D44" s="201"/>
      <c r="E44" s="104"/>
      <c r="F44" s="129"/>
      <c r="G44" s="83"/>
      <c r="H44" s="59"/>
      <c r="I44" s="59"/>
      <c r="J44" s="59"/>
      <c r="K44" s="59"/>
    </row>
    <row r="45" spans="1:11">
      <c r="A45" s="122"/>
      <c r="B45" s="200"/>
      <c r="C45" s="201"/>
      <c r="D45" s="201"/>
      <c r="E45" s="104"/>
      <c r="F45" s="129"/>
      <c r="G45" s="83"/>
      <c r="H45" s="59"/>
      <c r="I45" s="59"/>
      <c r="J45" s="59"/>
      <c r="K45" s="59"/>
    </row>
    <row r="46" spans="1:11">
      <c r="A46" s="122"/>
      <c r="B46" s="200"/>
      <c r="C46" s="201"/>
      <c r="D46" s="201"/>
      <c r="E46" s="104"/>
      <c r="F46" s="129"/>
      <c r="G46" s="83"/>
      <c r="H46" s="59"/>
      <c r="I46" s="59"/>
      <c r="J46" s="59"/>
      <c r="K46" s="59"/>
    </row>
    <row r="47" spans="1:11">
      <c r="A47" s="122"/>
      <c r="B47" s="200"/>
      <c r="C47" s="201"/>
      <c r="D47" s="201"/>
      <c r="E47" s="104"/>
      <c r="F47" s="129"/>
      <c r="G47" s="83"/>
      <c r="H47" s="59"/>
      <c r="I47" s="59"/>
      <c r="J47" s="59"/>
      <c r="K47" s="59"/>
    </row>
    <row r="48" spans="1:11">
      <c r="A48" s="122"/>
      <c r="B48" s="200"/>
      <c r="C48" s="201"/>
      <c r="D48" s="201"/>
      <c r="E48" s="104"/>
      <c r="F48" s="129"/>
      <c r="G48" s="83"/>
      <c r="H48" s="59"/>
      <c r="I48" s="59"/>
      <c r="J48" s="59"/>
      <c r="K48" s="59"/>
    </row>
    <row r="49" spans="1:11">
      <c r="A49" s="122"/>
      <c r="B49" s="200"/>
      <c r="C49" s="201"/>
      <c r="D49" s="201"/>
      <c r="E49" s="104"/>
      <c r="F49" s="129"/>
      <c r="G49" s="83"/>
      <c r="H49" s="59"/>
      <c r="I49" s="59"/>
      <c r="J49" s="59"/>
      <c r="K49" s="59"/>
    </row>
    <row r="50" spans="1:11">
      <c r="A50" s="122"/>
      <c r="B50" s="200"/>
      <c r="C50" s="201"/>
      <c r="D50" s="201"/>
      <c r="E50" s="104"/>
      <c r="F50" s="129"/>
      <c r="G50" s="83"/>
      <c r="H50" s="59"/>
      <c r="I50" s="59"/>
      <c r="J50" s="59"/>
      <c r="K50" s="59"/>
    </row>
    <row r="51" spans="1:11">
      <c r="A51" s="122"/>
      <c r="B51" s="200"/>
      <c r="C51" s="201"/>
      <c r="D51" s="201"/>
      <c r="E51" s="104"/>
      <c r="F51" s="129"/>
      <c r="G51" s="83"/>
      <c r="H51" s="59"/>
      <c r="I51" s="59"/>
      <c r="J51" s="59"/>
      <c r="K51" s="59"/>
    </row>
    <row r="52" spans="1:11">
      <c r="A52" s="122"/>
      <c r="B52" s="200"/>
      <c r="C52" s="201"/>
      <c r="D52" s="201"/>
      <c r="E52" s="104"/>
      <c r="F52" s="129"/>
      <c r="G52" s="83"/>
      <c r="H52" s="59"/>
      <c r="I52" s="59"/>
      <c r="J52" s="59"/>
      <c r="K52" s="59"/>
    </row>
    <row r="53" spans="1:11">
      <c r="A53" s="122"/>
      <c r="B53" s="200"/>
      <c r="C53" s="201"/>
      <c r="D53" s="201"/>
      <c r="E53" s="104"/>
      <c r="F53" s="129"/>
      <c r="G53" s="83"/>
      <c r="H53" s="59"/>
      <c r="I53" s="59"/>
      <c r="J53" s="59"/>
      <c r="K53" s="59"/>
    </row>
    <row r="54" spans="1:11">
      <c r="A54" s="122"/>
      <c r="B54" s="200"/>
      <c r="C54" s="201"/>
      <c r="D54" s="201"/>
      <c r="E54" s="104"/>
      <c r="F54" s="129"/>
      <c r="G54" s="83"/>
      <c r="H54" s="59"/>
      <c r="I54" s="59"/>
      <c r="J54" s="59"/>
      <c r="K54" s="59"/>
    </row>
    <row r="55" spans="1:11">
      <c r="A55" s="118" t="s">
        <v>21</v>
      </c>
      <c r="B55" s="119" t="s">
        <v>17</v>
      </c>
      <c r="C55" s="120"/>
      <c r="D55" s="121"/>
      <c r="E55" s="100"/>
      <c r="F55" s="139"/>
      <c r="G55" s="71"/>
      <c r="H55" s="59"/>
      <c r="I55" s="59"/>
      <c r="J55" s="59"/>
      <c r="K55" s="59"/>
    </row>
    <row r="56" spans="1:11" ht="13.5" thickBot="1">
      <c r="A56" s="122"/>
      <c r="B56" s="123"/>
      <c r="C56" s="124"/>
      <c r="D56" s="124"/>
      <c r="E56" s="104"/>
      <c r="F56" s="129"/>
      <c r="G56" s="83"/>
      <c r="H56" s="59"/>
      <c r="I56" s="59"/>
      <c r="J56" s="59"/>
      <c r="K56" s="59"/>
    </row>
    <row r="57" spans="1:11">
      <c r="A57" s="125" t="s">
        <v>31</v>
      </c>
      <c r="B57" s="126" t="s">
        <v>32</v>
      </c>
      <c r="C57" s="127" t="s">
        <v>33</v>
      </c>
      <c r="D57" s="128" t="s">
        <v>34</v>
      </c>
      <c r="E57" s="109" t="s">
        <v>35</v>
      </c>
      <c r="F57" s="140" t="s">
        <v>36</v>
      </c>
      <c r="G57" s="15"/>
      <c r="H57" s="59"/>
      <c r="I57" s="59"/>
      <c r="J57" s="59"/>
      <c r="K57" s="59"/>
    </row>
    <row r="58" spans="1:11">
      <c r="A58" s="122"/>
      <c r="B58" s="123"/>
      <c r="C58" s="124"/>
      <c r="D58" s="124"/>
      <c r="E58" s="104"/>
      <c r="F58" s="129"/>
      <c r="G58" s="83"/>
      <c r="H58" s="59"/>
      <c r="I58" s="59"/>
      <c r="J58" s="59"/>
      <c r="K58" s="59"/>
    </row>
    <row r="59" spans="1:11">
      <c r="A59" s="122" t="s">
        <v>61</v>
      </c>
      <c r="B59" s="123" t="s">
        <v>214</v>
      </c>
      <c r="C59" s="124">
        <v>1</v>
      </c>
      <c r="D59" s="129" t="s">
        <v>26</v>
      </c>
      <c r="E59" s="110"/>
      <c r="F59" s="141">
        <f>C59*E59</f>
        <v>0</v>
      </c>
      <c r="G59" s="83"/>
      <c r="H59" s="59"/>
      <c r="I59" s="59"/>
      <c r="J59" s="59"/>
    </row>
    <row r="60" spans="1:11">
      <c r="A60" s="122"/>
      <c r="B60" s="123"/>
      <c r="C60" s="124"/>
      <c r="D60" s="129"/>
      <c r="E60" s="104"/>
      <c r="F60" s="129"/>
      <c r="G60" s="83"/>
      <c r="H60" s="84"/>
      <c r="I60" s="84"/>
      <c r="J60" s="84"/>
      <c r="K60" s="84"/>
    </row>
    <row r="61" spans="1:11" ht="25.5">
      <c r="A61" s="122" t="s">
        <v>62</v>
      </c>
      <c r="B61" s="123" t="s">
        <v>8</v>
      </c>
      <c r="C61" s="124">
        <v>11</v>
      </c>
      <c r="D61" s="129" t="s">
        <v>26</v>
      </c>
      <c r="E61" s="104"/>
      <c r="F61" s="141">
        <f>C61*E61</f>
        <v>0</v>
      </c>
      <c r="G61" s="83"/>
      <c r="H61" s="84"/>
      <c r="I61" s="84"/>
      <c r="J61" s="84"/>
      <c r="K61" s="84"/>
    </row>
    <row r="62" spans="1:11">
      <c r="A62" s="122"/>
      <c r="B62" s="123"/>
      <c r="C62" s="124"/>
      <c r="D62" s="129"/>
      <c r="E62" s="104"/>
      <c r="F62" s="141"/>
      <c r="G62" s="83"/>
      <c r="H62" s="84"/>
      <c r="I62" s="84"/>
      <c r="J62" s="84"/>
      <c r="K62" s="84"/>
    </row>
    <row r="63" spans="1:11" ht="25.5">
      <c r="A63" s="122" t="s">
        <v>63</v>
      </c>
      <c r="B63" s="206" t="s">
        <v>285</v>
      </c>
      <c r="C63" s="207">
        <v>4</v>
      </c>
      <c r="D63" s="129" t="s">
        <v>80</v>
      </c>
      <c r="E63" s="159"/>
      <c r="F63" s="141">
        <f t="shared" ref="F63" si="1">C63*E63</f>
        <v>0</v>
      </c>
      <c r="G63" s="83"/>
      <c r="H63" s="59"/>
      <c r="I63" s="59"/>
      <c r="J63" s="59"/>
      <c r="K63" s="59"/>
    </row>
    <row r="64" spans="1:11">
      <c r="A64" s="122"/>
      <c r="B64" s="205"/>
      <c r="C64" s="124"/>
      <c r="D64" s="204"/>
      <c r="E64" s="149"/>
      <c r="F64" s="141"/>
      <c r="G64" s="83"/>
      <c r="H64" s="59"/>
      <c r="I64" s="59"/>
      <c r="J64" s="59"/>
      <c r="K64" s="59"/>
    </row>
    <row r="65" spans="1:11" ht="51">
      <c r="A65" s="122" t="s">
        <v>64</v>
      </c>
      <c r="B65" s="206" t="s">
        <v>260</v>
      </c>
      <c r="C65" s="207">
        <v>8</v>
      </c>
      <c r="D65" s="208" t="s">
        <v>19</v>
      </c>
      <c r="E65" s="159"/>
      <c r="F65" s="141">
        <f t="shared" ref="F65" si="2">C65*E65</f>
        <v>0</v>
      </c>
      <c r="G65" s="83"/>
      <c r="H65" s="59"/>
      <c r="I65" s="59"/>
      <c r="J65" s="59"/>
      <c r="K65" s="59"/>
    </row>
    <row r="66" spans="1:11">
      <c r="A66" s="122"/>
      <c r="B66" s="123"/>
      <c r="C66" s="135"/>
      <c r="D66" s="135"/>
      <c r="E66" s="114"/>
      <c r="F66" s="143"/>
      <c r="G66" s="83"/>
      <c r="H66" s="59"/>
      <c r="I66" s="59"/>
      <c r="J66" s="59"/>
      <c r="K66" s="59"/>
    </row>
    <row r="67" spans="1:11" ht="13.5" thickBot="1">
      <c r="A67" s="136"/>
      <c r="B67" s="137" t="s">
        <v>27</v>
      </c>
      <c r="C67" s="138"/>
      <c r="D67" s="138"/>
      <c r="E67" s="115"/>
      <c r="F67" s="144">
        <f>SUM(F58:F66)</f>
        <v>0</v>
      </c>
      <c r="G67" s="11">
        <f>F67</f>
        <v>0</v>
      </c>
      <c r="H67" s="59"/>
      <c r="I67" s="59"/>
      <c r="J67" s="59"/>
      <c r="K67" s="59"/>
    </row>
    <row r="68" spans="1:11">
      <c r="A68" s="209"/>
      <c r="B68" s="210"/>
      <c r="C68" s="135"/>
      <c r="D68" s="135"/>
      <c r="E68" s="114"/>
      <c r="F68" s="145"/>
      <c r="G68" s="17"/>
      <c r="H68" s="59"/>
      <c r="I68" s="59"/>
      <c r="J68" s="59"/>
      <c r="K68" s="59"/>
    </row>
    <row r="69" spans="1:11">
      <c r="A69" s="209"/>
      <c r="B69" s="210"/>
      <c r="C69" s="135"/>
      <c r="D69" s="135"/>
      <c r="E69" s="114"/>
      <c r="F69" s="145"/>
      <c r="G69" s="17"/>
      <c r="H69" s="59"/>
      <c r="I69" s="59"/>
      <c r="J69" s="59"/>
      <c r="K69" s="59"/>
    </row>
    <row r="70" spans="1:11">
      <c r="A70" s="118" t="s">
        <v>22</v>
      </c>
      <c r="B70" s="119" t="s">
        <v>20</v>
      </c>
      <c r="C70" s="121"/>
      <c r="D70" s="121"/>
      <c r="E70" s="100"/>
      <c r="F70" s="139"/>
      <c r="G70" s="71"/>
      <c r="H70" s="59"/>
      <c r="I70" s="59"/>
      <c r="J70" s="59"/>
      <c r="K70" s="59"/>
    </row>
    <row r="71" spans="1:11" ht="13.5" thickBot="1">
      <c r="A71" s="136"/>
      <c r="B71" s="211"/>
      <c r="C71" s="138"/>
      <c r="D71" s="138"/>
      <c r="E71" s="115"/>
      <c r="F71" s="264"/>
      <c r="G71" s="83"/>
      <c r="H71" s="59"/>
      <c r="I71" s="59"/>
      <c r="J71" s="59"/>
      <c r="K71" s="59"/>
    </row>
    <row r="72" spans="1:11">
      <c r="A72" s="125" t="s">
        <v>31</v>
      </c>
      <c r="B72" s="126" t="s">
        <v>32</v>
      </c>
      <c r="C72" s="127" t="s">
        <v>33</v>
      </c>
      <c r="D72" s="128" t="s">
        <v>34</v>
      </c>
      <c r="E72" s="109" t="s">
        <v>35</v>
      </c>
      <c r="F72" s="140" t="s">
        <v>36</v>
      </c>
      <c r="G72" s="15"/>
      <c r="H72" s="59"/>
      <c r="I72" s="59"/>
      <c r="J72" s="59"/>
      <c r="K72" s="59"/>
    </row>
    <row r="73" spans="1:11">
      <c r="A73" s="122"/>
      <c r="B73" s="212"/>
      <c r="C73" s="124"/>
      <c r="D73" s="124"/>
      <c r="E73" s="104"/>
      <c r="F73" s="129"/>
      <c r="G73" s="83"/>
      <c r="H73" s="73"/>
      <c r="I73" s="59"/>
      <c r="J73" s="59"/>
      <c r="K73" s="59"/>
    </row>
    <row r="74" spans="1:11" ht="38.25">
      <c r="A74" s="122" t="s">
        <v>45</v>
      </c>
      <c r="B74" s="123" t="s">
        <v>239</v>
      </c>
      <c r="C74" s="124">
        <v>24</v>
      </c>
      <c r="D74" s="129" t="s">
        <v>79</v>
      </c>
      <c r="E74" s="104"/>
      <c r="F74" s="141">
        <f>C74*E74</f>
        <v>0</v>
      </c>
      <c r="G74" s="83"/>
      <c r="H74" s="59"/>
      <c r="I74" s="59"/>
      <c r="J74" s="59"/>
      <c r="K74" s="59"/>
    </row>
    <row r="75" spans="1:11">
      <c r="A75" s="122"/>
      <c r="B75" s="123"/>
      <c r="C75" s="124"/>
      <c r="D75" s="129"/>
      <c r="E75" s="104"/>
      <c r="F75" s="141"/>
      <c r="G75" s="83"/>
      <c r="H75" s="59"/>
      <c r="I75" s="59"/>
      <c r="J75" s="59"/>
      <c r="K75" s="59"/>
    </row>
    <row r="76" spans="1:11" ht="38.25" customHeight="1">
      <c r="A76" s="122" t="s">
        <v>46</v>
      </c>
      <c r="B76" s="123" t="s">
        <v>232</v>
      </c>
      <c r="C76" s="124">
        <v>81</v>
      </c>
      <c r="D76" s="129" t="s">
        <v>79</v>
      </c>
      <c r="E76" s="104"/>
      <c r="F76" s="141">
        <f>C76*E76</f>
        <v>0</v>
      </c>
      <c r="G76" s="83"/>
      <c r="H76" s="59"/>
      <c r="I76" s="59"/>
      <c r="J76" s="59"/>
      <c r="K76" s="59"/>
    </row>
    <row r="77" spans="1:11">
      <c r="A77" s="122"/>
      <c r="B77" s="123"/>
      <c r="C77" s="124"/>
      <c r="D77" s="129"/>
      <c r="E77" s="104"/>
      <c r="F77" s="142"/>
      <c r="G77" s="83"/>
      <c r="H77" s="59"/>
      <c r="I77" s="59"/>
      <c r="J77" s="59"/>
      <c r="K77" s="59"/>
    </row>
    <row r="78" spans="1:11" ht="38.25" customHeight="1">
      <c r="A78" s="122" t="s">
        <v>47</v>
      </c>
      <c r="B78" s="123" t="s">
        <v>235</v>
      </c>
      <c r="C78" s="124">
        <v>96</v>
      </c>
      <c r="D78" s="129" t="s">
        <v>79</v>
      </c>
      <c r="E78" s="104"/>
      <c r="F78" s="141">
        <f t="shared" ref="F78" si="3">C78*E78</f>
        <v>0</v>
      </c>
      <c r="G78" s="83"/>
      <c r="H78" s="59"/>
      <c r="I78" s="59"/>
      <c r="J78" s="59"/>
      <c r="K78" s="59"/>
    </row>
    <row r="79" spans="1:11">
      <c r="A79" s="122"/>
      <c r="B79" s="123"/>
      <c r="C79" s="124"/>
      <c r="D79" s="129"/>
      <c r="E79" s="104"/>
      <c r="F79" s="142"/>
      <c r="G79" s="83"/>
      <c r="H79" s="59"/>
      <c r="I79" s="59"/>
      <c r="J79" s="59"/>
      <c r="K79" s="59"/>
    </row>
    <row r="80" spans="1:11" ht="38.25">
      <c r="A80" s="122" t="s">
        <v>48</v>
      </c>
      <c r="B80" s="214" t="s">
        <v>82</v>
      </c>
      <c r="C80" s="215">
        <v>2</v>
      </c>
      <c r="D80" s="216" t="s">
        <v>2</v>
      </c>
      <c r="E80" s="160"/>
      <c r="F80" s="141">
        <f t="shared" ref="F80" si="4">C80*E80</f>
        <v>0</v>
      </c>
      <c r="G80" s="59"/>
    </row>
    <row r="81" spans="1:11">
      <c r="A81" s="122"/>
      <c r="B81" s="213"/>
      <c r="C81" s="135"/>
      <c r="D81" s="129"/>
      <c r="E81" s="114"/>
      <c r="F81" s="142"/>
      <c r="G81" s="59"/>
      <c r="H81" s="59"/>
      <c r="I81" s="59"/>
      <c r="J81" s="59"/>
    </row>
    <row r="82" spans="1:11" ht="38.25">
      <c r="A82" s="122" t="s">
        <v>49</v>
      </c>
      <c r="B82" s="213" t="s">
        <v>290</v>
      </c>
      <c r="C82" s="135">
        <v>84</v>
      </c>
      <c r="D82" s="129" t="s">
        <v>80</v>
      </c>
      <c r="E82" s="114"/>
      <c r="F82" s="141">
        <f t="shared" ref="F82" si="5">C82*E82</f>
        <v>0</v>
      </c>
      <c r="G82" s="59"/>
      <c r="H82" s="59"/>
      <c r="I82" s="59"/>
      <c r="J82" s="59"/>
    </row>
    <row r="83" spans="1:11">
      <c r="A83" s="122"/>
      <c r="B83" s="213"/>
      <c r="C83" s="135"/>
      <c r="D83" s="129"/>
      <c r="E83" s="114"/>
      <c r="F83" s="141"/>
      <c r="G83" s="59"/>
      <c r="H83" s="59"/>
      <c r="I83" s="59"/>
      <c r="J83" s="59"/>
    </row>
    <row r="84" spans="1:11" ht="51">
      <c r="A84" s="122" t="s">
        <v>50</v>
      </c>
      <c r="B84" s="217" t="s">
        <v>233</v>
      </c>
      <c r="C84" s="135">
        <v>105</v>
      </c>
      <c r="D84" s="129" t="s">
        <v>79</v>
      </c>
      <c r="E84" s="114"/>
      <c r="F84" s="141">
        <f t="shared" ref="F84" si="6">C84*E84</f>
        <v>0</v>
      </c>
      <c r="G84" s="83"/>
      <c r="H84" s="59"/>
      <c r="I84" s="59"/>
      <c r="J84" s="59"/>
      <c r="K84" s="59"/>
    </row>
    <row r="85" spans="1:11">
      <c r="A85" s="122"/>
      <c r="B85" s="213"/>
      <c r="C85" s="135"/>
      <c r="D85" s="129"/>
      <c r="E85" s="114"/>
      <c r="F85" s="142"/>
      <c r="G85" s="83"/>
      <c r="H85" s="59"/>
      <c r="I85" s="59"/>
      <c r="J85" s="59"/>
      <c r="K85" s="59"/>
    </row>
    <row r="86" spans="1:11" ht="51">
      <c r="A86" s="122" t="s">
        <v>51</v>
      </c>
      <c r="B86" s="217" t="s">
        <v>233</v>
      </c>
      <c r="C86" s="135">
        <v>105</v>
      </c>
      <c r="D86" s="129" t="s">
        <v>79</v>
      </c>
      <c r="E86" s="114"/>
      <c r="F86" s="141">
        <f t="shared" ref="F86" si="7">C86*E86</f>
        <v>0</v>
      </c>
      <c r="G86" s="83"/>
      <c r="H86" s="59"/>
      <c r="I86" s="59"/>
      <c r="J86" s="59"/>
      <c r="K86" s="59"/>
    </row>
    <row r="87" spans="1:11">
      <c r="A87" s="122"/>
      <c r="B87" s="217"/>
      <c r="C87" s="135"/>
      <c r="D87" s="129"/>
      <c r="E87" s="114"/>
      <c r="F87" s="142"/>
      <c r="G87" s="83"/>
      <c r="H87" s="59"/>
      <c r="I87" s="59"/>
      <c r="J87" s="59"/>
      <c r="K87" s="59"/>
    </row>
    <row r="88" spans="1:11" ht="140.25">
      <c r="A88" s="122" t="s">
        <v>52</v>
      </c>
      <c r="B88" s="218" t="s">
        <v>116</v>
      </c>
      <c r="C88" s="135">
        <v>34</v>
      </c>
      <c r="D88" s="129" t="s">
        <v>79</v>
      </c>
      <c r="E88" s="114"/>
      <c r="F88" s="141">
        <f t="shared" ref="F88" si="8">C88*E88</f>
        <v>0</v>
      </c>
      <c r="G88" s="83"/>
      <c r="H88" s="59"/>
      <c r="I88" s="59"/>
      <c r="J88" s="59"/>
      <c r="K88" s="59"/>
    </row>
    <row r="89" spans="1:11">
      <c r="A89" s="122"/>
      <c r="B89" s="123"/>
      <c r="C89" s="124"/>
      <c r="D89" s="124"/>
      <c r="E89" s="104"/>
      <c r="F89" s="142"/>
      <c r="G89" s="83"/>
      <c r="H89" s="59"/>
      <c r="I89" s="59"/>
      <c r="J89" s="59"/>
      <c r="K89" s="59"/>
    </row>
    <row r="90" spans="1:11" ht="13.5" thickBot="1">
      <c r="A90" s="136"/>
      <c r="B90" s="137" t="s">
        <v>28</v>
      </c>
      <c r="C90" s="221"/>
      <c r="D90" s="222"/>
      <c r="E90" s="162"/>
      <c r="F90" s="144">
        <f>SUM(F73:F89)</f>
        <v>0</v>
      </c>
      <c r="G90" s="11">
        <f>F90</f>
        <v>0</v>
      </c>
      <c r="H90" s="59"/>
      <c r="I90" s="59"/>
      <c r="J90" s="59"/>
      <c r="K90" s="59"/>
    </row>
    <row r="91" spans="1:11">
      <c r="A91" s="209"/>
      <c r="B91" s="210"/>
      <c r="C91" s="223"/>
      <c r="D91" s="224"/>
      <c r="E91" s="165"/>
      <c r="F91" s="145"/>
      <c r="G91" s="10"/>
      <c r="H91" s="59"/>
      <c r="I91" s="59"/>
      <c r="J91" s="59"/>
      <c r="K91" s="59"/>
    </row>
    <row r="92" spans="1:11">
      <c r="A92" s="209"/>
      <c r="B92" s="210"/>
      <c r="C92" s="223"/>
      <c r="D92" s="224"/>
      <c r="E92" s="165"/>
      <c r="F92" s="145"/>
      <c r="G92" s="10"/>
      <c r="H92" s="59"/>
      <c r="I92" s="59"/>
      <c r="J92" s="59"/>
      <c r="K92" s="59"/>
    </row>
    <row r="93" spans="1:11">
      <c r="A93" s="118" t="s">
        <v>23</v>
      </c>
      <c r="B93" s="119" t="s">
        <v>89</v>
      </c>
      <c r="C93" s="121"/>
      <c r="D93" s="121"/>
      <c r="E93" s="100"/>
      <c r="F93" s="139"/>
      <c r="G93" s="71"/>
      <c r="H93" s="59"/>
      <c r="I93" s="59"/>
      <c r="J93" s="59"/>
      <c r="K93" s="59"/>
    </row>
    <row r="94" spans="1:11" ht="13.5" thickBot="1">
      <c r="A94" s="136"/>
      <c r="B94" s="211"/>
      <c r="C94" s="138"/>
      <c r="D94" s="138"/>
      <c r="E94" s="115"/>
      <c r="F94" s="264"/>
      <c r="G94" s="83"/>
      <c r="H94" s="59"/>
      <c r="I94" s="59"/>
      <c r="J94" s="59"/>
      <c r="K94" s="59"/>
    </row>
    <row r="95" spans="1:11">
      <c r="A95" s="125" t="s">
        <v>31</v>
      </c>
      <c r="B95" s="126" t="s">
        <v>32</v>
      </c>
      <c r="C95" s="127" t="s">
        <v>33</v>
      </c>
      <c r="D95" s="128" t="s">
        <v>34</v>
      </c>
      <c r="E95" s="109" t="s">
        <v>35</v>
      </c>
      <c r="F95" s="140" t="s">
        <v>36</v>
      </c>
      <c r="G95" s="15"/>
      <c r="H95" s="59"/>
      <c r="I95" s="59"/>
      <c r="J95" s="59"/>
      <c r="K95" s="59"/>
    </row>
    <row r="96" spans="1:11">
      <c r="A96" s="122"/>
      <c r="B96" s="212"/>
      <c r="C96" s="124"/>
      <c r="D96" s="124"/>
      <c r="E96" s="104"/>
      <c r="F96" s="129"/>
      <c r="G96" s="83"/>
      <c r="H96" s="73"/>
      <c r="I96" s="59"/>
      <c r="J96" s="59"/>
      <c r="K96" s="59"/>
    </row>
    <row r="97" spans="1:11" ht="63.75">
      <c r="A97" s="122" t="s">
        <v>41</v>
      </c>
      <c r="B97" s="225" t="s">
        <v>220</v>
      </c>
      <c r="C97" s="135">
        <v>58.2</v>
      </c>
      <c r="D97" s="129" t="s">
        <v>80</v>
      </c>
      <c r="E97" s="114"/>
      <c r="F97" s="141">
        <f>C97*E97</f>
        <v>0</v>
      </c>
      <c r="G97" s="83"/>
      <c r="H97" s="59"/>
      <c r="I97" s="59"/>
      <c r="J97" s="59"/>
      <c r="K97" s="59"/>
    </row>
    <row r="98" spans="1:11">
      <c r="A98" s="122"/>
      <c r="B98" s="225"/>
      <c r="C98" s="135"/>
      <c r="D98" s="129"/>
      <c r="E98" s="114"/>
      <c r="F98" s="141"/>
      <c r="G98" s="83"/>
      <c r="H98" s="59"/>
      <c r="I98" s="59"/>
      <c r="J98" s="59"/>
      <c r="K98" s="59"/>
    </row>
    <row r="99" spans="1:11" ht="63.75">
      <c r="A99" s="122" t="s">
        <v>42</v>
      </c>
      <c r="B99" s="225" t="s">
        <v>261</v>
      </c>
      <c r="C99" s="135">
        <v>160</v>
      </c>
      <c r="D99" s="129" t="s">
        <v>80</v>
      </c>
      <c r="E99" s="114"/>
      <c r="F99" s="141">
        <f>C99*E99</f>
        <v>0</v>
      </c>
      <c r="G99" s="83"/>
      <c r="H99" s="59"/>
      <c r="I99" s="59"/>
      <c r="J99" s="59"/>
      <c r="K99" s="59"/>
    </row>
    <row r="100" spans="1:11">
      <c r="A100" s="122"/>
      <c r="B100" s="225"/>
      <c r="C100" s="135"/>
      <c r="D100" s="129"/>
      <c r="E100" s="114"/>
      <c r="F100" s="141"/>
      <c r="G100" s="83"/>
      <c r="H100" s="59"/>
      <c r="I100" s="59"/>
      <c r="J100" s="59"/>
      <c r="K100" s="59"/>
    </row>
    <row r="101" spans="1:11" ht="76.5">
      <c r="A101" s="122" t="s">
        <v>43</v>
      </c>
      <c r="B101" s="225" t="s">
        <v>276</v>
      </c>
      <c r="C101" s="135">
        <v>15</v>
      </c>
      <c r="D101" s="129" t="s">
        <v>80</v>
      </c>
      <c r="E101" s="114"/>
      <c r="F101" s="141">
        <f>C101*E101</f>
        <v>0</v>
      </c>
      <c r="G101" s="83"/>
      <c r="H101" s="59"/>
      <c r="I101" s="59"/>
      <c r="J101" s="59"/>
      <c r="K101" s="59"/>
    </row>
    <row r="102" spans="1:11">
      <c r="A102" s="122"/>
      <c r="B102" s="225"/>
      <c r="C102" s="135"/>
      <c r="D102" s="129"/>
      <c r="E102" s="114"/>
      <c r="F102" s="141"/>
      <c r="G102" s="83"/>
      <c r="H102" s="59"/>
      <c r="I102" s="59"/>
      <c r="J102" s="59"/>
      <c r="K102" s="59"/>
    </row>
    <row r="103" spans="1:11" ht="63.75">
      <c r="A103" s="122" t="s">
        <v>44</v>
      </c>
      <c r="B103" s="225" t="s">
        <v>262</v>
      </c>
      <c r="C103" s="135">
        <v>54.4</v>
      </c>
      <c r="D103" s="129" t="s">
        <v>80</v>
      </c>
      <c r="E103" s="114"/>
      <c r="F103" s="141">
        <f>C103*E103</f>
        <v>0</v>
      </c>
      <c r="G103" s="83"/>
      <c r="H103" s="59"/>
      <c r="I103" s="59"/>
      <c r="J103" s="59"/>
      <c r="K103" s="59"/>
    </row>
    <row r="104" spans="1:11">
      <c r="A104" s="122"/>
      <c r="B104" s="217"/>
      <c r="C104" s="135"/>
      <c r="D104" s="129"/>
      <c r="E104" s="114"/>
      <c r="F104" s="265"/>
      <c r="G104" s="83"/>
      <c r="H104" s="59"/>
      <c r="I104" s="59"/>
      <c r="J104" s="59"/>
      <c r="K104" s="59"/>
    </row>
    <row r="105" spans="1:11" ht="76.5">
      <c r="A105" s="122" t="s">
        <v>59</v>
      </c>
      <c r="B105" s="225" t="s">
        <v>288</v>
      </c>
      <c r="C105" s="135">
        <v>10.3</v>
      </c>
      <c r="D105" s="129" t="s">
        <v>80</v>
      </c>
      <c r="E105" s="114"/>
      <c r="F105" s="141">
        <f t="shared" ref="F105" si="9">C105*E105</f>
        <v>0</v>
      </c>
      <c r="G105" s="83"/>
      <c r="H105" s="59"/>
      <c r="I105" s="59"/>
      <c r="J105" s="59"/>
      <c r="K105" s="59"/>
    </row>
    <row r="106" spans="1:11">
      <c r="A106" s="122"/>
      <c r="B106" s="225"/>
      <c r="C106" s="135"/>
      <c r="D106" s="129"/>
      <c r="E106" s="114"/>
      <c r="F106" s="141"/>
      <c r="G106" s="83"/>
      <c r="H106" s="59"/>
      <c r="I106" s="59"/>
      <c r="J106" s="59"/>
      <c r="K106" s="59"/>
    </row>
    <row r="107" spans="1:11" ht="51">
      <c r="A107" s="122" t="s">
        <v>68</v>
      </c>
      <c r="B107" s="225" t="s">
        <v>219</v>
      </c>
      <c r="C107" s="135">
        <v>133</v>
      </c>
      <c r="D107" s="129" t="s">
        <v>19</v>
      </c>
      <c r="E107" s="114"/>
      <c r="F107" s="141">
        <f t="shared" ref="F107" si="10">C107*E107</f>
        <v>0</v>
      </c>
      <c r="G107" s="83"/>
      <c r="H107" s="59"/>
      <c r="I107" s="59"/>
      <c r="J107" s="59"/>
      <c r="K107" s="59"/>
    </row>
    <row r="108" spans="1:11">
      <c r="A108" s="122"/>
      <c r="B108" s="217"/>
      <c r="C108" s="135"/>
      <c r="D108" s="135"/>
      <c r="E108" s="114"/>
      <c r="F108" s="141"/>
      <c r="G108" s="83"/>
      <c r="H108" s="59"/>
      <c r="I108" s="59"/>
      <c r="J108" s="59"/>
      <c r="K108" s="59"/>
    </row>
    <row r="109" spans="1:11" ht="12.75" customHeight="1">
      <c r="A109" s="122" t="s">
        <v>4</v>
      </c>
      <c r="B109" s="225" t="s">
        <v>90</v>
      </c>
      <c r="C109" s="135">
        <v>1</v>
      </c>
      <c r="D109" s="129" t="s">
        <v>26</v>
      </c>
      <c r="E109" s="114"/>
      <c r="F109" s="141">
        <f t="shared" ref="F109" si="11">C109*E109</f>
        <v>0</v>
      </c>
      <c r="G109" s="83"/>
      <c r="H109" s="59"/>
      <c r="I109" s="59"/>
      <c r="J109" s="59"/>
      <c r="K109" s="59"/>
    </row>
    <row r="110" spans="1:11">
      <c r="A110" s="122"/>
      <c r="B110" s="123"/>
      <c r="C110" s="124"/>
      <c r="D110" s="124"/>
      <c r="E110" s="104"/>
      <c r="F110" s="142"/>
      <c r="G110" s="83"/>
      <c r="H110" s="59"/>
      <c r="I110" s="59"/>
      <c r="J110" s="59"/>
      <c r="K110" s="59"/>
    </row>
    <row r="111" spans="1:11" ht="13.5" thickBot="1">
      <c r="A111" s="136"/>
      <c r="B111" s="137" t="s">
        <v>92</v>
      </c>
      <c r="C111" s="221"/>
      <c r="D111" s="222"/>
      <c r="E111" s="162"/>
      <c r="F111" s="144">
        <f>SUM(F96:F110)</f>
        <v>0</v>
      </c>
      <c r="G111" s="11">
        <f>F111</f>
        <v>0</v>
      </c>
      <c r="H111" s="59"/>
      <c r="I111" s="59"/>
      <c r="J111" s="59"/>
      <c r="K111" s="59"/>
    </row>
    <row r="112" spans="1:11">
      <c r="A112" s="209"/>
      <c r="B112" s="210"/>
      <c r="C112" s="223"/>
      <c r="D112" s="224"/>
      <c r="E112" s="165"/>
      <c r="F112" s="145"/>
      <c r="G112" s="10"/>
      <c r="H112" s="59"/>
      <c r="I112" s="59"/>
      <c r="J112" s="59"/>
      <c r="K112" s="59"/>
    </row>
    <row r="113" spans="1:11">
      <c r="A113" s="209"/>
      <c r="B113" s="210"/>
      <c r="C113" s="223"/>
      <c r="D113" s="224"/>
      <c r="E113" s="165"/>
      <c r="F113" s="145"/>
      <c r="G113" s="10"/>
      <c r="H113" s="59"/>
      <c r="I113" s="59"/>
      <c r="J113" s="59"/>
      <c r="K113" s="59"/>
    </row>
    <row r="114" spans="1:11">
      <c r="A114" s="118" t="s">
        <v>24</v>
      </c>
      <c r="B114" s="119" t="s">
        <v>91</v>
      </c>
      <c r="C114" s="121"/>
      <c r="D114" s="121"/>
      <c r="E114" s="100"/>
      <c r="F114" s="139"/>
      <c r="G114" s="71"/>
      <c r="H114" s="59"/>
      <c r="I114" s="59"/>
      <c r="J114" s="59"/>
      <c r="K114" s="59"/>
    </row>
    <row r="115" spans="1:11" ht="13.5" thickBot="1">
      <c r="A115" s="136"/>
      <c r="B115" s="211"/>
      <c r="C115" s="138"/>
      <c r="D115" s="138"/>
      <c r="E115" s="115"/>
      <c r="F115" s="264"/>
      <c r="G115" s="83"/>
      <c r="H115" s="59"/>
      <c r="I115" s="59"/>
      <c r="J115" s="59"/>
      <c r="K115" s="59"/>
    </row>
    <row r="116" spans="1:11">
      <c r="A116" s="125" t="s">
        <v>31</v>
      </c>
      <c r="B116" s="126" t="s">
        <v>32</v>
      </c>
      <c r="C116" s="127" t="s">
        <v>33</v>
      </c>
      <c r="D116" s="128" t="s">
        <v>34</v>
      </c>
      <c r="E116" s="109" t="s">
        <v>35</v>
      </c>
      <c r="F116" s="140" t="s">
        <v>36</v>
      </c>
      <c r="G116" s="15"/>
      <c r="H116" s="59"/>
      <c r="I116" s="59"/>
      <c r="J116" s="59"/>
      <c r="K116" s="59"/>
    </row>
    <row r="117" spans="1:11">
      <c r="A117" s="122"/>
      <c r="B117" s="212"/>
      <c r="C117" s="124"/>
      <c r="D117" s="124"/>
      <c r="E117" s="104"/>
      <c r="F117" s="129"/>
      <c r="G117" s="83"/>
      <c r="H117" s="73"/>
      <c r="I117" s="59"/>
      <c r="J117" s="59"/>
      <c r="K117" s="59"/>
    </row>
    <row r="118" spans="1:11" s="79" customFormat="1" ht="28.5">
      <c r="A118" s="122" t="s">
        <v>37</v>
      </c>
      <c r="B118" s="225" t="s">
        <v>95</v>
      </c>
      <c r="C118" s="135">
        <v>2210</v>
      </c>
      <c r="D118" s="129" t="s">
        <v>97</v>
      </c>
      <c r="E118" s="114"/>
      <c r="F118" s="141">
        <f>C118*E118</f>
        <v>0</v>
      </c>
      <c r="G118" s="83"/>
      <c r="H118" s="84"/>
      <c r="I118" s="84"/>
      <c r="J118" s="84"/>
      <c r="K118" s="84"/>
    </row>
    <row r="119" spans="1:11">
      <c r="A119" s="122"/>
      <c r="B119" s="217"/>
      <c r="C119" s="226"/>
      <c r="D119" s="226"/>
      <c r="E119" s="114"/>
      <c r="F119" s="265"/>
      <c r="G119" s="83"/>
      <c r="H119" s="59"/>
      <c r="I119" s="59"/>
      <c r="J119" s="59"/>
      <c r="K119" s="59"/>
    </row>
    <row r="120" spans="1:11" ht="28.5">
      <c r="A120" s="122" t="s">
        <v>88</v>
      </c>
      <c r="B120" s="225" t="s">
        <v>96</v>
      </c>
      <c r="C120" s="135">
        <v>428</v>
      </c>
      <c r="D120" s="129" t="s">
        <v>97</v>
      </c>
      <c r="E120" s="114"/>
      <c r="F120" s="141">
        <f>C120*E120</f>
        <v>0</v>
      </c>
      <c r="G120" s="83"/>
      <c r="H120" s="59"/>
      <c r="I120" s="59"/>
      <c r="J120" s="59"/>
      <c r="K120" s="59"/>
    </row>
    <row r="121" spans="1:11">
      <c r="A121" s="122"/>
      <c r="B121" s="217"/>
      <c r="C121" s="135"/>
      <c r="D121" s="129"/>
      <c r="E121" s="114"/>
      <c r="F121" s="142"/>
      <c r="G121" s="83"/>
      <c r="H121" s="59"/>
      <c r="I121" s="59"/>
      <c r="J121" s="59"/>
      <c r="K121" s="59"/>
    </row>
    <row r="122" spans="1:11" ht="25.5">
      <c r="A122" s="122" t="s">
        <v>38</v>
      </c>
      <c r="B122" s="225" t="s">
        <v>94</v>
      </c>
      <c r="C122" s="135">
        <v>2125</v>
      </c>
      <c r="D122" s="129" t="s">
        <v>97</v>
      </c>
      <c r="E122" s="114"/>
      <c r="F122" s="141">
        <f t="shared" ref="F122" si="12">C122*E122</f>
        <v>0</v>
      </c>
      <c r="G122" s="83"/>
      <c r="H122" s="59"/>
      <c r="I122" s="59"/>
      <c r="J122" s="59"/>
      <c r="K122" s="59"/>
    </row>
    <row r="123" spans="1:11">
      <c r="A123" s="122"/>
      <c r="B123" s="217"/>
      <c r="C123" s="226"/>
      <c r="D123" s="227"/>
      <c r="E123" s="114"/>
      <c r="F123" s="265"/>
      <c r="G123" s="83"/>
      <c r="H123" s="59"/>
      <c r="I123" s="59"/>
      <c r="J123" s="59"/>
      <c r="K123" s="59"/>
    </row>
    <row r="124" spans="1:11" ht="25.5">
      <c r="A124" s="122" t="s">
        <v>39</v>
      </c>
      <c r="B124" s="225" t="s">
        <v>217</v>
      </c>
      <c r="C124" s="135">
        <v>8</v>
      </c>
      <c r="D124" s="129" t="s">
        <v>79</v>
      </c>
      <c r="E124" s="114"/>
      <c r="F124" s="141">
        <f t="shared" ref="F124" si="13">C124*E124</f>
        <v>0</v>
      </c>
      <c r="G124" s="83"/>
      <c r="H124" s="59"/>
      <c r="I124" s="59"/>
      <c r="J124" s="59"/>
      <c r="K124" s="59"/>
    </row>
    <row r="125" spans="1:11">
      <c r="A125" s="122"/>
      <c r="B125" s="217"/>
      <c r="C125" s="135"/>
      <c r="D125" s="129"/>
      <c r="E125" s="114"/>
      <c r="F125" s="142"/>
      <c r="G125" s="83"/>
      <c r="H125" s="59"/>
      <c r="I125" s="59"/>
      <c r="J125" s="59"/>
      <c r="K125" s="59"/>
    </row>
    <row r="126" spans="1:11" ht="25.5" customHeight="1">
      <c r="A126" s="122" t="s">
        <v>40</v>
      </c>
      <c r="B126" s="225" t="s">
        <v>236</v>
      </c>
      <c r="C126" s="135">
        <v>38.5</v>
      </c>
      <c r="D126" s="129" t="s">
        <v>79</v>
      </c>
      <c r="E126" s="114"/>
      <c r="F126" s="141">
        <f t="shared" ref="F126" si="14">C126*E126</f>
        <v>0</v>
      </c>
      <c r="G126" s="83"/>
      <c r="H126" s="59"/>
      <c r="I126" s="59"/>
      <c r="J126" s="59"/>
      <c r="K126" s="59"/>
    </row>
    <row r="127" spans="1:11">
      <c r="A127" s="122"/>
      <c r="B127" s="217"/>
      <c r="C127" s="135"/>
      <c r="D127" s="129"/>
      <c r="E127" s="114"/>
      <c r="F127" s="142"/>
      <c r="G127" s="83"/>
      <c r="H127" s="59"/>
      <c r="I127" s="59"/>
      <c r="J127" s="59"/>
      <c r="K127" s="59"/>
    </row>
    <row r="128" spans="1:11" ht="25.5" customHeight="1">
      <c r="A128" s="122" t="s">
        <v>60</v>
      </c>
      <c r="B128" s="225" t="s">
        <v>237</v>
      </c>
      <c r="C128" s="135">
        <v>42.9</v>
      </c>
      <c r="D128" s="129" t="s">
        <v>79</v>
      </c>
      <c r="E128" s="114"/>
      <c r="F128" s="141">
        <f t="shared" ref="F128" si="15">C128*E128</f>
        <v>0</v>
      </c>
      <c r="G128" s="83"/>
      <c r="H128" s="59"/>
      <c r="I128" s="59"/>
      <c r="J128" s="59"/>
      <c r="K128" s="59"/>
    </row>
    <row r="129" spans="1:14">
      <c r="A129" s="122"/>
      <c r="B129" s="217"/>
      <c r="C129" s="135"/>
      <c r="D129" s="129"/>
      <c r="E129" s="114"/>
      <c r="F129" s="142"/>
      <c r="G129" s="83"/>
      <c r="H129" s="59"/>
      <c r="I129" s="59"/>
      <c r="J129" s="59"/>
      <c r="K129" s="59"/>
    </row>
    <row r="130" spans="1:14" ht="25.5" customHeight="1">
      <c r="A130" s="122" t="s">
        <v>72</v>
      </c>
      <c r="B130" s="225" t="s">
        <v>275</v>
      </c>
      <c r="C130" s="135">
        <v>3.5</v>
      </c>
      <c r="D130" s="129" t="s">
        <v>79</v>
      </c>
      <c r="E130" s="114"/>
      <c r="F130" s="141">
        <f t="shared" ref="F130" si="16">C130*E130</f>
        <v>0</v>
      </c>
      <c r="G130" s="83"/>
      <c r="H130" s="59"/>
      <c r="I130" s="59"/>
      <c r="J130" s="59"/>
      <c r="K130" s="59"/>
    </row>
    <row r="131" spans="1:14">
      <c r="A131" s="122"/>
      <c r="B131" s="225"/>
      <c r="C131" s="135"/>
      <c r="D131" s="129"/>
      <c r="E131" s="114"/>
      <c r="F131" s="142"/>
      <c r="G131" s="83"/>
      <c r="H131" s="59"/>
      <c r="I131" s="59"/>
      <c r="J131" s="59"/>
      <c r="K131" s="59"/>
    </row>
    <row r="132" spans="1:14" ht="51.75" customHeight="1">
      <c r="A132" s="122" t="s">
        <v>73</v>
      </c>
      <c r="B132" s="225" t="s">
        <v>286</v>
      </c>
      <c r="C132" s="135">
        <v>18</v>
      </c>
      <c r="D132" s="129" t="s">
        <v>26</v>
      </c>
      <c r="E132" s="114"/>
      <c r="F132" s="141">
        <f t="shared" ref="F132" si="17">C132*E132</f>
        <v>0</v>
      </c>
      <c r="G132" s="83"/>
      <c r="H132" s="59"/>
      <c r="I132" s="59"/>
      <c r="J132" s="59"/>
      <c r="K132" s="59"/>
    </row>
    <row r="133" spans="1:14">
      <c r="A133" s="122"/>
      <c r="B133" s="225"/>
      <c r="C133" s="135"/>
      <c r="D133" s="129"/>
      <c r="E133" s="114"/>
      <c r="F133" s="142"/>
      <c r="G133" s="83"/>
      <c r="H133" s="59"/>
      <c r="I133" s="59"/>
      <c r="J133" s="59"/>
      <c r="K133" s="59"/>
    </row>
    <row r="134" spans="1:14" ht="63.75">
      <c r="A134" s="122" t="s">
        <v>5</v>
      </c>
      <c r="B134" s="225" t="s">
        <v>289</v>
      </c>
      <c r="C134" s="135">
        <v>86</v>
      </c>
      <c r="D134" s="129" t="s">
        <v>19</v>
      </c>
      <c r="E134" s="114"/>
      <c r="F134" s="141">
        <f t="shared" ref="F134" si="18">C134*E134</f>
        <v>0</v>
      </c>
      <c r="G134" s="83"/>
      <c r="H134" s="59"/>
      <c r="I134" s="59"/>
      <c r="J134" s="59"/>
      <c r="K134" s="59"/>
    </row>
    <row r="135" spans="1:14">
      <c r="A135" s="122"/>
      <c r="B135" s="225"/>
      <c r="C135" s="135"/>
      <c r="D135" s="129"/>
      <c r="E135" s="114"/>
      <c r="F135" s="142"/>
      <c r="G135" s="83"/>
      <c r="H135" s="59"/>
      <c r="I135" s="59"/>
      <c r="J135" s="59"/>
      <c r="K135" s="59"/>
    </row>
    <row r="136" spans="1:14" ht="51">
      <c r="A136" s="122" t="s">
        <v>6</v>
      </c>
      <c r="B136" s="228" t="s">
        <v>215</v>
      </c>
      <c r="C136" s="229">
        <v>168</v>
      </c>
      <c r="D136" s="129" t="s">
        <v>80</v>
      </c>
      <c r="E136" s="166"/>
      <c r="F136" s="141">
        <f t="shared" ref="F136" si="19">C136*E136</f>
        <v>0</v>
      </c>
      <c r="G136" s="64"/>
      <c r="H136" s="80"/>
      <c r="I136" s="65"/>
      <c r="J136" s="65"/>
      <c r="K136" s="65"/>
      <c r="L136" s="65"/>
      <c r="M136" s="65"/>
    </row>
    <row r="137" spans="1:14">
      <c r="A137" s="122"/>
      <c r="B137" s="230"/>
      <c r="C137" s="124"/>
      <c r="D137" s="124"/>
      <c r="E137" s="104"/>
      <c r="F137" s="142"/>
      <c r="G137" s="83"/>
      <c r="H137" s="59"/>
      <c r="I137" s="59"/>
      <c r="J137" s="59"/>
      <c r="K137" s="59"/>
    </row>
    <row r="138" spans="1:14" ht="13.5" customHeight="1" thickBot="1">
      <c r="A138" s="136"/>
      <c r="B138" s="231" t="s">
        <v>93</v>
      </c>
      <c r="C138" s="221"/>
      <c r="D138" s="222"/>
      <c r="E138" s="162"/>
      <c r="F138" s="144">
        <f>SUM(F117:F137)</f>
        <v>0</v>
      </c>
      <c r="G138" s="11">
        <f>F138</f>
        <v>0</v>
      </c>
      <c r="H138" s="59"/>
      <c r="I138" s="59"/>
      <c r="J138" s="59"/>
      <c r="K138" s="59"/>
    </row>
    <row r="139" spans="1:14">
      <c r="A139" s="209"/>
      <c r="B139" s="210"/>
      <c r="C139" s="223"/>
      <c r="D139" s="224"/>
      <c r="E139" s="165"/>
      <c r="F139" s="145"/>
      <c r="G139" s="10"/>
      <c r="H139" s="59"/>
      <c r="I139" s="59"/>
      <c r="J139" s="59"/>
      <c r="K139" s="59"/>
    </row>
    <row r="140" spans="1:14">
      <c r="A140" s="209"/>
      <c r="B140" s="210"/>
      <c r="C140" s="223"/>
      <c r="D140" s="224"/>
      <c r="E140" s="165"/>
      <c r="F140" s="145"/>
      <c r="G140" s="10"/>
      <c r="H140" s="59"/>
      <c r="I140" s="59"/>
      <c r="J140" s="59"/>
      <c r="K140" s="59"/>
    </row>
    <row r="141" spans="1:14">
      <c r="A141" s="118" t="s">
        <v>0</v>
      </c>
      <c r="B141" s="119" t="s">
        <v>221</v>
      </c>
      <c r="C141" s="121"/>
      <c r="D141" s="121"/>
      <c r="E141" s="100"/>
      <c r="F141" s="139"/>
      <c r="G141" s="71"/>
      <c r="H141" s="59"/>
      <c r="I141" s="59"/>
      <c r="J141" s="59"/>
      <c r="K141" s="59"/>
    </row>
    <row r="142" spans="1:14" ht="13.5" thickBot="1">
      <c r="A142" s="122"/>
      <c r="B142" s="123"/>
      <c r="C142" s="124"/>
      <c r="D142" s="124"/>
      <c r="E142" s="104"/>
      <c r="F142" s="129"/>
      <c r="G142" s="83"/>
      <c r="H142" s="59"/>
      <c r="I142" s="59"/>
      <c r="J142" s="59"/>
      <c r="K142" s="59"/>
    </row>
    <row r="143" spans="1:14">
      <c r="A143" s="125" t="s">
        <v>31</v>
      </c>
      <c r="B143" s="126" t="s">
        <v>32</v>
      </c>
      <c r="C143" s="127" t="s">
        <v>33</v>
      </c>
      <c r="D143" s="128" t="s">
        <v>34</v>
      </c>
      <c r="E143" s="109" t="s">
        <v>35</v>
      </c>
      <c r="F143" s="140" t="s">
        <v>36</v>
      </c>
      <c r="G143" s="15"/>
      <c r="H143" s="59"/>
      <c r="I143" s="59"/>
      <c r="J143" s="59"/>
      <c r="K143" s="59"/>
    </row>
    <row r="144" spans="1:14">
      <c r="A144" s="122"/>
      <c r="B144" s="123"/>
      <c r="C144" s="124"/>
      <c r="D144" s="124"/>
      <c r="E144" s="104"/>
      <c r="F144" s="129"/>
      <c r="G144" s="83"/>
      <c r="H144" s="59"/>
      <c r="I144" s="59"/>
      <c r="J144" s="59"/>
      <c r="K144" s="75"/>
      <c r="L144" s="76"/>
      <c r="M144" s="76"/>
      <c r="N144" s="76"/>
    </row>
    <row r="145" spans="1:14" ht="102">
      <c r="A145" s="232" t="s">
        <v>100</v>
      </c>
      <c r="B145" s="123" t="s">
        <v>263</v>
      </c>
      <c r="C145" s="233">
        <v>2.4</v>
      </c>
      <c r="D145" s="266" t="s">
        <v>113</v>
      </c>
      <c r="E145" s="114"/>
      <c r="F145" s="141">
        <f>C145*E145</f>
        <v>0</v>
      </c>
      <c r="G145" s="19"/>
      <c r="H145" s="20"/>
      <c r="I145" s="20"/>
      <c r="J145" s="64"/>
      <c r="K145" s="21"/>
      <c r="L145" s="21"/>
      <c r="M145" s="21"/>
      <c r="N145" s="76"/>
    </row>
    <row r="146" spans="1:14">
      <c r="A146" s="232"/>
      <c r="B146" s="235"/>
      <c r="C146" s="233"/>
      <c r="D146" s="234"/>
      <c r="E146" s="114"/>
      <c r="F146" s="141"/>
      <c r="G146" s="19"/>
      <c r="H146" s="20"/>
      <c r="I146" s="20"/>
      <c r="J146" s="64"/>
      <c r="K146" s="21"/>
      <c r="L146" s="21"/>
      <c r="M146" s="21"/>
      <c r="N146" s="76"/>
    </row>
    <row r="147" spans="1:14" ht="102">
      <c r="A147" s="232" t="s">
        <v>101</v>
      </c>
      <c r="B147" s="123" t="s">
        <v>264</v>
      </c>
      <c r="C147" s="233">
        <v>3.6</v>
      </c>
      <c r="D147" s="266" t="s">
        <v>113</v>
      </c>
      <c r="E147" s="114"/>
      <c r="F147" s="141">
        <f>C147*E147</f>
        <v>0</v>
      </c>
      <c r="G147" s="19"/>
      <c r="H147" s="20"/>
      <c r="I147" s="20"/>
      <c r="J147" s="64"/>
      <c r="K147" s="21"/>
      <c r="L147" s="21"/>
      <c r="M147" s="21"/>
      <c r="N147" s="76"/>
    </row>
    <row r="148" spans="1:14">
      <c r="A148" s="122"/>
      <c r="B148" s="236"/>
      <c r="C148" s="124"/>
      <c r="D148" s="129"/>
      <c r="E148" s="104"/>
      <c r="F148" s="141"/>
      <c r="G148" s="83"/>
      <c r="H148" s="59"/>
      <c r="I148" s="59"/>
      <c r="J148" s="59"/>
      <c r="K148" s="59"/>
    </row>
    <row r="149" spans="1:14" ht="102">
      <c r="A149" s="232" t="s">
        <v>102</v>
      </c>
      <c r="B149" s="123" t="s">
        <v>266</v>
      </c>
      <c r="C149" s="233">
        <v>10</v>
      </c>
      <c r="D149" s="266" t="s">
        <v>113</v>
      </c>
      <c r="E149" s="114"/>
      <c r="F149" s="141">
        <f>C149*E149</f>
        <v>0</v>
      </c>
      <c r="G149" s="19"/>
      <c r="H149" s="20"/>
      <c r="I149" s="20"/>
      <c r="J149" s="64"/>
      <c r="K149" s="21"/>
      <c r="L149" s="21"/>
      <c r="M149" s="21"/>
      <c r="N149" s="76"/>
    </row>
    <row r="150" spans="1:14">
      <c r="A150" s="232"/>
      <c r="B150" s="268"/>
      <c r="C150" s="220"/>
      <c r="D150" s="237"/>
      <c r="E150" s="267"/>
      <c r="F150" s="141"/>
      <c r="G150" s="83"/>
      <c r="H150" s="59"/>
      <c r="I150" s="59"/>
      <c r="J150" s="59"/>
      <c r="K150" s="59"/>
    </row>
    <row r="151" spans="1:14" ht="102">
      <c r="A151" s="232" t="s">
        <v>103</v>
      </c>
      <c r="B151" s="123" t="s">
        <v>265</v>
      </c>
      <c r="C151" s="233">
        <v>3.6</v>
      </c>
      <c r="D151" s="266" t="s">
        <v>113</v>
      </c>
      <c r="E151" s="114"/>
      <c r="F151" s="141">
        <f>C151*E151</f>
        <v>0</v>
      </c>
      <c r="G151" s="19"/>
      <c r="H151" s="20"/>
      <c r="I151" s="20"/>
      <c r="J151" s="64"/>
      <c r="K151" s="21"/>
      <c r="L151" s="21"/>
      <c r="M151" s="21"/>
      <c r="N151" s="76"/>
    </row>
    <row r="152" spans="1:14">
      <c r="A152" s="122"/>
      <c r="B152" s="228"/>
      <c r="C152" s="229"/>
      <c r="D152" s="239"/>
      <c r="E152" s="161"/>
      <c r="F152" s="141"/>
      <c r="G152" s="77"/>
      <c r="H152" s="95"/>
      <c r="I152" s="78"/>
      <c r="J152" s="78"/>
      <c r="K152" s="78"/>
      <c r="L152" s="22"/>
      <c r="M152" s="22"/>
      <c r="N152" s="22"/>
    </row>
    <row r="153" spans="1:14" ht="25.5">
      <c r="A153" s="232" t="s">
        <v>104</v>
      </c>
      <c r="B153" s="240" t="s">
        <v>271</v>
      </c>
      <c r="C153" s="241">
        <v>1</v>
      </c>
      <c r="D153" s="242" t="s">
        <v>19</v>
      </c>
      <c r="E153" s="159"/>
      <c r="F153" s="141">
        <f t="shared" ref="F153" si="20">C153*E153</f>
        <v>0</v>
      </c>
      <c r="G153" s="77"/>
      <c r="H153" s="78"/>
      <c r="I153" s="78"/>
      <c r="J153" s="78"/>
      <c r="K153" s="78"/>
      <c r="L153" s="22"/>
      <c r="M153" s="22"/>
      <c r="N153" s="22"/>
    </row>
    <row r="154" spans="1:14">
      <c r="A154" s="232"/>
      <c r="B154" s="228"/>
      <c r="C154" s="229"/>
      <c r="D154" s="239"/>
      <c r="E154" s="161"/>
      <c r="F154" s="141"/>
      <c r="G154" s="77"/>
      <c r="H154" s="78"/>
      <c r="I154" s="78"/>
      <c r="J154" s="78"/>
      <c r="K154" s="78"/>
      <c r="L154" s="22"/>
      <c r="M154" s="22"/>
      <c r="N154" s="22"/>
    </row>
    <row r="155" spans="1:14" ht="25.5">
      <c r="A155" s="232" t="s">
        <v>109</v>
      </c>
      <c r="B155" s="240" t="s">
        <v>273</v>
      </c>
      <c r="C155" s="241">
        <v>1</v>
      </c>
      <c r="D155" s="242" t="s">
        <v>19</v>
      </c>
      <c r="E155" s="159"/>
      <c r="F155" s="141">
        <f t="shared" ref="F155" si="21">C155*E155</f>
        <v>0</v>
      </c>
      <c r="G155" s="77"/>
      <c r="H155" s="78"/>
      <c r="I155" s="78"/>
      <c r="J155" s="78"/>
      <c r="K155" s="78"/>
      <c r="L155" s="22"/>
      <c r="M155" s="22"/>
      <c r="N155" s="22"/>
    </row>
    <row r="156" spans="1:14">
      <c r="A156" s="122"/>
      <c r="B156" s="228"/>
      <c r="C156" s="229"/>
      <c r="D156" s="239"/>
      <c r="E156" s="161"/>
      <c r="F156" s="141"/>
      <c r="G156" s="77"/>
      <c r="H156" s="78"/>
      <c r="I156" s="78"/>
      <c r="J156" s="78"/>
      <c r="K156" s="78"/>
      <c r="L156" s="22"/>
      <c r="M156" s="22"/>
      <c r="N156" s="22"/>
    </row>
    <row r="157" spans="1:14" ht="25.5">
      <c r="A157" s="232" t="s">
        <v>110</v>
      </c>
      <c r="B157" s="240" t="s">
        <v>272</v>
      </c>
      <c r="C157" s="241">
        <v>2</v>
      </c>
      <c r="D157" s="242" t="s">
        <v>19</v>
      </c>
      <c r="E157" s="159"/>
      <c r="F157" s="141">
        <f t="shared" ref="F157" si="22">C157*E157</f>
        <v>0</v>
      </c>
      <c r="G157" s="77"/>
      <c r="H157" s="78"/>
      <c r="I157" s="78"/>
      <c r="J157" s="78"/>
      <c r="K157" s="78"/>
      <c r="L157" s="22"/>
      <c r="M157" s="22"/>
      <c r="N157" s="22"/>
    </row>
    <row r="158" spans="1:14">
      <c r="A158" s="232"/>
      <c r="B158" s="228"/>
      <c r="C158" s="229"/>
      <c r="D158" s="239"/>
      <c r="E158" s="161"/>
      <c r="F158" s="141"/>
      <c r="G158" s="77"/>
      <c r="H158" s="78"/>
      <c r="I158" s="78"/>
      <c r="J158" s="78"/>
      <c r="K158" s="78"/>
      <c r="L158" s="22"/>
      <c r="M158" s="22"/>
      <c r="N158" s="22"/>
    </row>
    <row r="159" spans="1:14" ht="25.5">
      <c r="A159" s="232" t="s">
        <v>111</v>
      </c>
      <c r="B159" s="240" t="s">
        <v>274</v>
      </c>
      <c r="C159" s="241">
        <v>1</v>
      </c>
      <c r="D159" s="242" t="s">
        <v>19</v>
      </c>
      <c r="E159" s="159"/>
      <c r="F159" s="141">
        <f t="shared" ref="F159" si="23">C159*E159</f>
        <v>0</v>
      </c>
      <c r="G159" s="77"/>
      <c r="H159" s="78"/>
      <c r="I159" s="78"/>
      <c r="J159" s="78"/>
      <c r="K159" s="78"/>
      <c r="L159" s="22"/>
      <c r="M159" s="22"/>
      <c r="N159" s="22"/>
    </row>
    <row r="160" spans="1:14">
      <c r="A160" s="122"/>
      <c r="B160" s="240"/>
      <c r="C160" s="241"/>
      <c r="D160" s="242"/>
      <c r="E160" s="159"/>
      <c r="F160" s="141"/>
      <c r="G160" s="77"/>
      <c r="H160" s="78"/>
      <c r="I160" s="78"/>
      <c r="J160" s="78"/>
      <c r="K160" s="78"/>
      <c r="L160" s="22"/>
      <c r="M160" s="22"/>
      <c r="N160" s="22"/>
    </row>
    <row r="161" spans="1:14" ht="25.5">
      <c r="A161" s="232" t="s">
        <v>112</v>
      </c>
      <c r="B161" s="228" t="s">
        <v>270</v>
      </c>
      <c r="C161" s="229">
        <v>1</v>
      </c>
      <c r="D161" s="239" t="s">
        <v>26</v>
      </c>
      <c r="E161" s="161"/>
      <c r="F161" s="141">
        <f t="shared" ref="F161" si="24">C161*E161</f>
        <v>0</v>
      </c>
      <c r="G161" s="77"/>
      <c r="H161" s="78"/>
      <c r="I161" s="78"/>
      <c r="J161" s="78"/>
      <c r="K161" s="78"/>
      <c r="L161" s="22"/>
      <c r="M161" s="22"/>
      <c r="N161" s="22"/>
    </row>
    <row r="162" spans="1:14">
      <c r="A162" s="232"/>
      <c r="B162" s="240"/>
      <c r="C162" s="241"/>
      <c r="D162" s="242"/>
      <c r="E162" s="159"/>
      <c r="F162" s="141"/>
      <c r="G162" s="77"/>
      <c r="H162" s="78"/>
      <c r="I162" s="78"/>
      <c r="J162" s="78"/>
      <c r="K162" s="78"/>
      <c r="L162" s="22"/>
      <c r="M162" s="22"/>
      <c r="N162" s="22"/>
    </row>
    <row r="163" spans="1:14" ht="25.5">
      <c r="A163" s="232" t="s">
        <v>83</v>
      </c>
      <c r="B163" s="228" t="s">
        <v>269</v>
      </c>
      <c r="C163" s="229">
        <v>1</v>
      </c>
      <c r="D163" s="239" t="s">
        <v>26</v>
      </c>
      <c r="E163" s="161"/>
      <c r="F163" s="141">
        <f t="shared" ref="F163" si="25">C163*E163</f>
        <v>0</v>
      </c>
      <c r="G163" s="77"/>
      <c r="H163" s="78"/>
      <c r="I163" s="78"/>
      <c r="J163" s="78"/>
      <c r="K163" s="78"/>
      <c r="L163" s="22"/>
      <c r="M163" s="22"/>
      <c r="N163" s="22"/>
    </row>
    <row r="164" spans="1:14">
      <c r="A164" s="122"/>
      <c r="B164" s="228"/>
      <c r="C164" s="229"/>
      <c r="D164" s="239"/>
      <c r="E164" s="161"/>
      <c r="F164" s="141"/>
      <c r="G164" s="77"/>
      <c r="H164" s="78"/>
      <c r="I164" s="78"/>
      <c r="J164" s="78"/>
      <c r="K164" s="78"/>
      <c r="L164" s="22"/>
      <c r="M164" s="22"/>
      <c r="N164" s="22"/>
    </row>
    <row r="165" spans="1:14" ht="25.5">
      <c r="A165" s="232" t="s">
        <v>119</v>
      </c>
      <c r="B165" s="228" t="s">
        <v>268</v>
      </c>
      <c r="C165" s="229">
        <v>2</v>
      </c>
      <c r="D165" s="239" t="s">
        <v>26</v>
      </c>
      <c r="E165" s="161"/>
      <c r="F165" s="141">
        <f t="shared" ref="F165" si="26">C165*E165</f>
        <v>0</v>
      </c>
      <c r="G165" s="77"/>
      <c r="H165" s="78"/>
      <c r="I165" s="78"/>
      <c r="J165" s="78"/>
      <c r="K165" s="78"/>
      <c r="L165" s="22"/>
      <c r="M165" s="22"/>
      <c r="N165" s="22"/>
    </row>
    <row r="166" spans="1:14">
      <c r="A166" s="232"/>
      <c r="B166" s="228"/>
      <c r="C166" s="229"/>
      <c r="D166" s="239"/>
      <c r="E166" s="161"/>
      <c r="F166" s="141"/>
      <c r="G166" s="77"/>
      <c r="H166" s="78"/>
      <c r="I166" s="78"/>
      <c r="J166" s="78"/>
      <c r="K166" s="78"/>
      <c r="L166" s="22"/>
      <c r="M166" s="22"/>
      <c r="N166" s="22"/>
    </row>
    <row r="167" spans="1:14" ht="25.5">
      <c r="A167" s="232" t="s">
        <v>128</v>
      </c>
      <c r="B167" s="228" t="s">
        <v>267</v>
      </c>
      <c r="C167" s="229">
        <v>1</v>
      </c>
      <c r="D167" s="239" t="s">
        <v>26</v>
      </c>
      <c r="E167" s="161"/>
      <c r="F167" s="141">
        <f t="shared" ref="F167" si="27">C167*E167</f>
        <v>0</v>
      </c>
      <c r="G167" s="77"/>
      <c r="H167" s="78"/>
      <c r="I167" s="78"/>
      <c r="J167" s="78"/>
      <c r="K167" s="78"/>
      <c r="L167" s="22"/>
      <c r="M167" s="22"/>
      <c r="N167" s="22"/>
    </row>
    <row r="168" spans="1:14">
      <c r="A168" s="122"/>
      <c r="B168" s="219"/>
      <c r="C168" s="220"/>
      <c r="D168" s="237"/>
      <c r="E168" s="161"/>
      <c r="F168" s="142"/>
      <c r="G168" s="83"/>
      <c r="H168" s="59"/>
      <c r="I168" s="59"/>
      <c r="J168" s="59"/>
      <c r="K168" s="59"/>
    </row>
    <row r="169" spans="1:14" ht="13.5" thickBot="1">
      <c r="A169" s="136"/>
      <c r="B169" s="137" t="s">
        <v>222</v>
      </c>
      <c r="C169" s="138"/>
      <c r="D169" s="138"/>
      <c r="E169" s="115"/>
      <c r="F169" s="144">
        <f>SUM(F144:F168)</f>
        <v>0</v>
      </c>
      <c r="G169" s="11">
        <f>F169</f>
        <v>0</v>
      </c>
      <c r="H169" s="59"/>
      <c r="I169" s="59"/>
      <c r="J169" s="59"/>
      <c r="K169" s="59"/>
    </row>
    <row r="170" spans="1:14">
      <c r="A170" s="209"/>
      <c r="B170" s="210"/>
      <c r="C170" s="135"/>
      <c r="D170" s="135"/>
      <c r="E170" s="114"/>
      <c r="F170" s="145"/>
      <c r="G170" s="10"/>
      <c r="H170" s="59"/>
      <c r="I170" s="59"/>
      <c r="J170" s="59"/>
      <c r="K170" s="59"/>
    </row>
    <row r="171" spans="1:14">
      <c r="A171" s="209"/>
      <c r="B171" s="210"/>
      <c r="C171" s="135"/>
      <c r="D171" s="135"/>
      <c r="E171" s="114"/>
      <c r="F171" s="145"/>
      <c r="G171" s="10"/>
      <c r="H171" s="59"/>
      <c r="I171" s="59"/>
      <c r="J171" s="59"/>
      <c r="K171" s="59"/>
    </row>
    <row r="172" spans="1:14">
      <c r="A172" s="118" t="s">
        <v>1</v>
      </c>
      <c r="B172" s="119" t="s">
        <v>29</v>
      </c>
      <c r="C172" s="121"/>
      <c r="D172" s="121"/>
      <c r="E172" s="100"/>
      <c r="F172" s="139"/>
      <c r="G172" s="71"/>
      <c r="H172" s="59"/>
      <c r="I172" s="59"/>
      <c r="J172" s="59"/>
      <c r="K172" s="59"/>
    </row>
    <row r="173" spans="1:14" ht="13.5" thickBot="1">
      <c r="A173" s="209"/>
      <c r="B173" s="177"/>
      <c r="C173" s="135"/>
      <c r="D173" s="135"/>
      <c r="E173" s="114"/>
      <c r="F173" s="254"/>
      <c r="G173" s="83"/>
      <c r="H173" s="59"/>
      <c r="I173" s="59"/>
      <c r="J173" s="59"/>
      <c r="K173" s="59"/>
    </row>
    <row r="174" spans="1:14">
      <c r="A174" s="125" t="s">
        <v>31</v>
      </c>
      <c r="B174" s="126" t="s">
        <v>32</v>
      </c>
      <c r="C174" s="127" t="s">
        <v>33</v>
      </c>
      <c r="D174" s="128" t="s">
        <v>34</v>
      </c>
      <c r="E174" s="109" t="s">
        <v>35</v>
      </c>
      <c r="F174" s="140" t="s">
        <v>36</v>
      </c>
      <c r="G174" s="15"/>
      <c r="H174" s="59"/>
      <c r="I174" s="59"/>
      <c r="J174" s="59"/>
      <c r="K174" s="59"/>
    </row>
    <row r="175" spans="1:14">
      <c r="A175" s="245"/>
      <c r="B175" s="246"/>
      <c r="C175" s="244"/>
      <c r="D175" s="129"/>
      <c r="E175" s="167"/>
      <c r="F175" s="142"/>
      <c r="G175" s="53"/>
      <c r="H175" s="59"/>
      <c r="I175" s="59"/>
      <c r="J175" s="59"/>
      <c r="K175" s="59"/>
    </row>
    <row r="176" spans="1:14" ht="25.5">
      <c r="A176" s="247" t="s">
        <v>105</v>
      </c>
      <c r="B176" s="246" t="s">
        <v>15</v>
      </c>
      <c r="C176" s="248">
        <v>152</v>
      </c>
      <c r="D176" s="249" t="s">
        <v>80</v>
      </c>
      <c r="E176" s="167"/>
      <c r="F176" s="141">
        <f>C176*E176</f>
        <v>0</v>
      </c>
      <c r="G176" s="53"/>
      <c r="H176" s="59"/>
      <c r="I176" s="59"/>
      <c r="J176" s="59"/>
      <c r="K176" s="59"/>
    </row>
    <row r="177" spans="1:11">
      <c r="A177" s="209"/>
      <c r="B177" s="217"/>
      <c r="C177" s="253"/>
      <c r="D177" s="135"/>
      <c r="E177" s="114"/>
      <c r="F177" s="254"/>
      <c r="G177" s="83"/>
      <c r="H177" s="59"/>
      <c r="I177" s="59"/>
      <c r="J177" s="59"/>
      <c r="K177" s="59"/>
    </row>
    <row r="178" spans="1:11" ht="13.5" thickBot="1">
      <c r="A178" s="136"/>
      <c r="B178" s="137" t="s">
        <v>30</v>
      </c>
      <c r="C178" s="138"/>
      <c r="D178" s="138"/>
      <c r="E178" s="115"/>
      <c r="F178" s="144">
        <f>SUM(F175:F177)</f>
        <v>0</v>
      </c>
      <c r="G178" s="11">
        <f>F178</f>
        <v>0</v>
      </c>
      <c r="H178" s="59"/>
      <c r="I178" s="59"/>
      <c r="J178" s="59"/>
      <c r="K178" s="59"/>
    </row>
    <row r="179" spans="1:11">
      <c r="A179" s="85"/>
      <c r="B179" s="81"/>
      <c r="C179" s="82"/>
      <c r="D179" s="82"/>
      <c r="E179" s="86"/>
      <c r="F179" s="129"/>
      <c r="G179" s="83"/>
      <c r="H179" s="59"/>
      <c r="I179" s="59"/>
      <c r="J179" s="59"/>
      <c r="K179" s="59"/>
    </row>
  </sheetData>
  <sheetProtection algorithmName="SHA-512" hashValue="PXMz7Po3dnzWz1HEUx2xmsi64StH0SqxGb2+ZZ0u3J3BDZmQ9RLtfd8UIW2oylnTmMkikbkHl69CBMITcPqaOQ==" saltValue="648pYV+I/PuAuhvHGrOa9g==" spinCount="100000" sheet="1" objects="1" scenarios="1"/>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8"/>
  <sheetViews>
    <sheetView view="pageBreakPreview" zoomScaleNormal="100" zoomScaleSheetLayoutView="100" workbookViewId="0">
      <selection activeCell="J124" sqref="J124"/>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3.140625" style="146" customWidth="1"/>
    <col min="7" max="7" width="17" style="60" hidden="1" customWidth="1"/>
    <col min="8" max="16384" width="9.140625" style="60"/>
  </cols>
  <sheetData>
    <row r="1" spans="1:12">
      <c r="A1" s="169"/>
      <c r="B1" s="169"/>
      <c r="C1" s="169"/>
      <c r="D1" s="169"/>
      <c r="E1" s="147"/>
      <c r="F1" s="169"/>
      <c r="G1" s="59"/>
      <c r="H1" s="59"/>
      <c r="I1" s="59"/>
      <c r="J1" s="59"/>
      <c r="K1" s="59"/>
      <c r="L1" s="59"/>
    </row>
    <row r="2" spans="1:12">
      <c r="A2" s="169"/>
      <c r="B2" s="169"/>
      <c r="C2" s="169"/>
      <c r="D2" s="169"/>
      <c r="E2" s="147"/>
      <c r="F2" s="169"/>
      <c r="G2" s="59"/>
      <c r="H2" s="59"/>
      <c r="I2" s="59"/>
      <c r="J2" s="59"/>
      <c r="K2" s="59"/>
      <c r="L2" s="59"/>
    </row>
    <row r="3" spans="1:12">
      <c r="A3" s="122"/>
      <c r="B3" s="123"/>
      <c r="C3" s="124"/>
      <c r="D3" s="124"/>
      <c r="E3" s="104"/>
      <c r="F3" s="129"/>
      <c r="G3" s="83"/>
      <c r="H3" s="59"/>
      <c r="I3" s="59"/>
      <c r="J3" s="59"/>
      <c r="K3" s="59"/>
      <c r="L3" s="59"/>
    </row>
    <row r="4" spans="1:12">
      <c r="A4" s="122"/>
      <c r="B4" s="123"/>
      <c r="C4" s="124"/>
      <c r="D4" s="124"/>
      <c r="E4" s="104"/>
      <c r="F4" s="129"/>
      <c r="G4" s="83"/>
      <c r="H4" s="59"/>
      <c r="I4" s="59"/>
      <c r="J4" s="59"/>
      <c r="K4" s="59"/>
      <c r="L4" s="59"/>
    </row>
    <row r="5" spans="1:12">
      <c r="A5" s="122"/>
      <c r="B5" s="123"/>
      <c r="C5" s="124"/>
      <c r="D5" s="124"/>
      <c r="E5" s="104"/>
      <c r="F5" s="129"/>
      <c r="G5" s="83"/>
      <c r="H5" s="59"/>
      <c r="I5" s="59"/>
      <c r="J5" s="59"/>
      <c r="K5" s="59"/>
      <c r="L5" s="59"/>
    </row>
    <row r="6" spans="1:12">
      <c r="A6" s="122"/>
      <c r="B6" s="123"/>
      <c r="C6" s="124"/>
      <c r="D6" s="124"/>
      <c r="E6" s="104"/>
      <c r="F6" s="129"/>
      <c r="G6" s="83"/>
      <c r="H6" s="59"/>
      <c r="I6" s="59"/>
      <c r="J6" s="59"/>
      <c r="K6" s="59"/>
      <c r="L6" s="59"/>
    </row>
    <row r="7" spans="1:12">
      <c r="A7" s="122"/>
      <c r="B7" s="123"/>
      <c r="C7" s="124"/>
      <c r="D7" s="135"/>
      <c r="E7" s="114"/>
      <c r="F7" s="254"/>
      <c r="G7" s="83"/>
      <c r="H7" s="59"/>
      <c r="I7" s="59"/>
      <c r="J7" s="59"/>
      <c r="K7" s="59"/>
      <c r="L7" s="59"/>
    </row>
    <row r="8" spans="1:12">
      <c r="A8" s="122"/>
      <c r="B8" s="123"/>
      <c r="C8" s="124"/>
      <c r="D8" s="135"/>
      <c r="E8" s="148"/>
      <c r="F8" s="254"/>
      <c r="G8" s="83"/>
      <c r="H8" s="59"/>
      <c r="I8" s="59"/>
      <c r="J8" s="59"/>
      <c r="K8" s="59"/>
      <c r="L8" s="59"/>
    </row>
    <row r="9" spans="1:12" ht="15.75">
      <c r="A9" s="170"/>
      <c r="B9" s="171" t="s">
        <v>151</v>
      </c>
      <c r="C9" s="172"/>
      <c r="D9" s="173"/>
      <c r="E9" s="149"/>
      <c r="F9" s="255"/>
      <c r="G9" s="59"/>
      <c r="H9" s="59"/>
      <c r="I9" s="59"/>
      <c r="J9" s="59"/>
      <c r="K9" s="59"/>
      <c r="L9" s="59"/>
    </row>
    <row r="10" spans="1:12">
      <c r="A10" s="122"/>
      <c r="B10" s="123"/>
      <c r="C10" s="124"/>
      <c r="D10" s="124"/>
      <c r="E10" s="104"/>
      <c r="F10" s="129"/>
      <c r="G10" s="83"/>
      <c r="H10" s="59"/>
      <c r="I10" s="59"/>
      <c r="J10" s="59"/>
      <c r="K10" s="59"/>
      <c r="L10" s="59"/>
    </row>
    <row r="11" spans="1:12" s="79" customFormat="1" ht="15">
      <c r="A11" s="122"/>
      <c r="B11" s="272"/>
      <c r="C11" s="175"/>
      <c r="D11" s="175"/>
      <c r="E11" s="150"/>
      <c r="F11" s="256"/>
      <c r="G11" s="83"/>
      <c r="H11" s="84"/>
      <c r="I11" s="84"/>
      <c r="J11" s="84"/>
      <c r="K11" s="84"/>
      <c r="L11" s="84"/>
    </row>
    <row r="12" spans="1:12" ht="15">
      <c r="A12" s="122"/>
      <c r="B12" s="176"/>
      <c r="C12" s="175"/>
      <c r="D12" s="175"/>
      <c r="E12" s="150"/>
      <c r="F12" s="256"/>
      <c r="G12" s="5"/>
      <c r="H12" s="59"/>
      <c r="I12" s="59"/>
      <c r="J12" s="59"/>
      <c r="K12" s="59"/>
      <c r="L12" s="59"/>
    </row>
    <row r="13" spans="1:12" ht="15">
      <c r="A13" s="122"/>
      <c r="B13" s="176"/>
      <c r="C13" s="175"/>
      <c r="D13" s="146"/>
      <c r="E13" s="150"/>
      <c r="F13" s="256"/>
      <c r="G13" s="83"/>
      <c r="H13" s="59"/>
      <c r="I13" s="59"/>
      <c r="J13" s="59"/>
      <c r="K13" s="59"/>
      <c r="L13" s="59"/>
    </row>
    <row r="14" spans="1:12">
      <c r="A14" s="122"/>
      <c r="B14" s="177"/>
      <c r="C14" s="124"/>
      <c r="D14" s="124"/>
      <c r="E14" s="104"/>
      <c r="F14" s="129"/>
      <c r="G14" s="83"/>
      <c r="H14" s="59"/>
      <c r="I14" s="59"/>
      <c r="J14" s="59"/>
      <c r="K14" s="59"/>
      <c r="L14" s="59"/>
    </row>
    <row r="15" spans="1:12">
      <c r="A15" s="122"/>
      <c r="B15" s="177"/>
      <c r="C15" s="124"/>
      <c r="D15" s="124"/>
      <c r="E15" s="104"/>
      <c r="F15" s="257"/>
      <c r="G15" s="83"/>
      <c r="H15" s="59"/>
      <c r="I15" s="59"/>
      <c r="J15" s="59"/>
      <c r="K15" s="59"/>
      <c r="L15" s="59"/>
    </row>
    <row r="16" spans="1:12">
      <c r="A16" s="122"/>
      <c r="B16" s="178" t="s">
        <v>74</v>
      </c>
      <c r="C16" s="124"/>
      <c r="D16" s="124"/>
      <c r="E16" s="104"/>
      <c r="F16" s="257"/>
      <c r="G16" s="83"/>
      <c r="H16" s="59"/>
      <c r="I16" s="59"/>
      <c r="J16" s="59"/>
      <c r="K16" s="59"/>
      <c r="L16" s="59"/>
    </row>
    <row r="17" spans="1:12">
      <c r="A17" s="122"/>
      <c r="B17" s="177"/>
      <c r="C17" s="124"/>
      <c r="D17" s="124"/>
      <c r="E17" s="104"/>
      <c r="F17" s="257"/>
      <c r="G17" s="83"/>
      <c r="H17" s="59"/>
      <c r="I17" s="59"/>
      <c r="J17" s="59"/>
      <c r="K17" s="59"/>
      <c r="L17" s="59"/>
    </row>
    <row r="18" spans="1:12" ht="13.5" thickBot="1">
      <c r="A18" s="122"/>
      <c r="B18" s="177"/>
      <c r="C18" s="124"/>
      <c r="D18" s="124"/>
      <c r="E18" s="104"/>
      <c r="F18" s="257"/>
      <c r="G18" s="83"/>
      <c r="H18" s="59"/>
      <c r="I18" s="59"/>
      <c r="J18" s="59"/>
      <c r="K18" s="59"/>
      <c r="L18" s="59"/>
    </row>
    <row r="19" spans="1:12">
      <c r="A19" s="179" t="s">
        <v>21</v>
      </c>
      <c r="B19" s="180" t="s">
        <v>17</v>
      </c>
      <c r="C19" s="181"/>
      <c r="D19" s="181"/>
      <c r="E19" s="151"/>
      <c r="F19" s="258">
        <f>+F72</f>
        <v>0</v>
      </c>
      <c r="G19" s="67">
        <f t="shared" ref="G19:G27" si="0">+F19</f>
        <v>0</v>
      </c>
      <c r="H19" s="59"/>
      <c r="I19" s="59"/>
      <c r="J19" s="59"/>
      <c r="K19" s="59"/>
      <c r="L19" s="59"/>
    </row>
    <row r="20" spans="1:12">
      <c r="A20" s="182" t="s">
        <v>22</v>
      </c>
      <c r="B20" s="217" t="s">
        <v>20</v>
      </c>
      <c r="C20" s="135"/>
      <c r="D20" s="135"/>
      <c r="E20" s="269"/>
      <c r="F20" s="259">
        <f>+F105</f>
        <v>0</v>
      </c>
      <c r="G20" s="68">
        <f t="shared" si="0"/>
        <v>0</v>
      </c>
      <c r="H20" s="59"/>
      <c r="I20" s="59"/>
      <c r="J20" s="59"/>
      <c r="K20" s="59"/>
      <c r="L20" s="59"/>
    </row>
    <row r="21" spans="1:12">
      <c r="A21" s="182" t="s">
        <v>23</v>
      </c>
      <c r="B21" s="184" t="s">
        <v>57</v>
      </c>
      <c r="C21" s="185"/>
      <c r="D21" s="121"/>
      <c r="E21" s="152"/>
      <c r="F21" s="259">
        <f>+F128</f>
        <v>0</v>
      </c>
      <c r="G21" s="68">
        <f t="shared" si="0"/>
        <v>0</v>
      </c>
      <c r="H21" s="59"/>
      <c r="I21" s="59"/>
      <c r="J21" s="59"/>
      <c r="K21" s="59"/>
      <c r="L21" s="59"/>
    </row>
    <row r="22" spans="1:12" ht="13.5" thickBot="1">
      <c r="A22" s="186" t="s">
        <v>24</v>
      </c>
      <c r="B22" s="187" t="s">
        <v>29</v>
      </c>
      <c r="C22" s="188"/>
      <c r="D22" s="188"/>
      <c r="E22" s="153"/>
      <c r="F22" s="260">
        <f>+F147</f>
        <v>0</v>
      </c>
      <c r="G22" s="69">
        <f t="shared" si="0"/>
        <v>0</v>
      </c>
      <c r="H22" s="59"/>
      <c r="I22" s="59"/>
      <c r="J22" s="59"/>
      <c r="K22" s="59"/>
      <c r="L22" s="59"/>
    </row>
    <row r="23" spans="1:12" ht="13.5" thickTop="1">
      <c r="A23" s="189"/>
      <c r="B23" s="190" t="s">
        <v>25</v>
      </c>
      <c r="C23" s="191"/>
      <c r="D23" s="191"/>
      <c r="E23" s="154"/>
      <c r="F23" s="261">
        <f>SUM(F19:F22)</f>
        <v>0</v>
      </c>
      <c r="G23" s="12">
        <f t="shared" si="0"/>
        <v>0</v>
      </c>
      <c r="H23" s="88"/>
      <c r="I23" s="59"/>
      <c r="J23" s="59"/>
      <c r="K23" s="59"/>
      <c r="L23" s="59"/>
    </row>
    <row r="24" spans="1:12" s="79" customFormat="1" ht="13.5" thickBot="1">
      <c r="A24" s="186"/>
      <c r="B24" s="187" t="s">
        <v>149</v>
      </c>
      <c r="C24" s="188"/>
      <c r="D24" s="188"/>
      <c r="E24" s="153"/>
      <c r="F24" s="260">
        <f>F23*0.1</f>
        <v>0</v>
      </c>
      <c r="G24" s="69">
        <f t="shared" si="0"/>
        <v>0</v>
      </c>
      <c r="H24" s="84"/>
      <c r="I24" s="84"/>
      <c r="J24" s="84"/>
      <c r="K24" s="84"/>
      <c r="L24" s="84"/>
    </row>
    <row r="25" spans="1:12" ht="13.5" thickTop="1">
      <c r="A25" s="189"/>
      <c r="B25" s="192" t="s">
        <v>150</v>
      </c>
      <c r="C25" s="193"/>
      <c r="D25" s="193"/>
      <c r="E25" s="155"/>
      <c r="F25" s="261">
        <f>SUM(F23:F24)</f>
        <v>0</v>
      </c>
      <c r="G25" s="12">
        <f t="shared" si="0"/>
        <v>0</v>
      </c>
      <c r="H25" s="88"/>
      <c r="I25" s="59"/>
      <c r="J25" s="59"/>
      <c r="K25" s="59"/>
      <c r="L25" s="59"/>
    </row>
    <row r="26" spans="1:12" ht="13.5" thickBot="1">
      <c r="A26" s="194"/>
      <c r="B26" s="195" t="s">
        <v>121</v>
      </c>
      <c r="C26" s="196"/>
      <c r="D26" s="196"/>
      <c r="E26" s="156"/>
      <c r="F26" s="262">
        <f>+F25*0.22</f>
        <v>0</v>
      </c>
      <c r="G26" s="70">
        <f t="shared" si="0"/>
        <v>0</v>
      </c>
      <c r="H26" s="59"/>
      <c r="I26" s="59"/>
      <c r="J26" s="59"/>
      <c r="K26" s="59"/>
      <c r="L26" s="59"/>
    </row>
    <row r="27" spans="1:12" ht="14.25" thickTop="1" thickBot="1">
      <c r="A27" s="197"/>
      <c r="B27" s="198" t="s">
        <v>25</v>
      </c>
      <c r="C27" s="199"/>
      <c r="D27" s="199"/>
      <c r="E27" s="157"/>
      <c r="F27" s="263">
        <f>SUM(F25:F26)</f>
        <v>0</v>
      </c>
      <c r="G27" s="13">
        <f t="shared" si="0"/>
        <v>0</v>
      </c>
      <c r="H27" s="59"/>
      <c r="I27" s="59"/>
      <c r="J27" s="8"/>
      <c r="K27" s="59"/>
      <c r="L27" s="59"/>
    </row>
    <row r="28" spans="1:12">
      <c r="A28" s="122"/>
      <c r="B28" s="200"/>
      <c r="C28" s="201"/>
      <c r="D28" s="201"/>
      <c r="E28" s="104"/>
      <c r="F28" s="129"/>
      <c r="G28" s="83"/>
      <c r="H28" s="59"/>
      <c r="I28" s="59"/>
      <c r="J28" s="59"/>
      <c r="K28" s="59"/>
      <c r="L28" s="59"/>
    </row>
    <row r="29" spans="1:12">
      <c r="A29" s="122"/>
      <c r="B29" s="200"/>
      <c r="C29" s="201"/>
      <c r="D29" s="201"/>
      <c r="E29" s="104"/>
      <c r="F29" s="129"/>
      <c r="G29" s="83"/>
      <c r="H29" s="59"/>
      <c r="I29" s="59"/>
      <c r="J29" s="59"/>
      <c r="K29" s="59"/>
      <c r="L29" s="59"/>
    </row>
    <row r="30" spans="1:12">
      <c r="A30" s="122"/>
      <c r="B30" s="200"/>
      <c r="C30" s="201"/>
      <c r="D30" s="201"/>
      <c r="E30" s="104"/>
      <c r="F30" s="129"/>
      <c r="G30" s="83"/>
      <c r="H30" s="59"/>
      <c r="I30" s="59"/>
      <c r="J30" s="59"/>
      <c r="K30" s="59"/>
      <c r="L30" s="59"/>
    </row>
    <row r="31" spans="1:12">
      <c r="A31" s="122"/>
      <c r="B31" s="200"/>
      <c r="C31" s="201"/>
      <c r="D31" s="201"/>
      <c r="E31" s="104"/>
      <c r="F31" s="129"/>
      <c r="G31" s="83"/>
      <c r="H31" s="59"/>
      <c r="I31" s="59"/>
      <c r="J31" s="59"/>
      <c r="K31" s="59"/>
      <c r="L31" s="59"/>
    </row>
    <row r="32" spans="1:12">
      <c r="A32" s="122"/>
      <c r="B32" s="200"/>
      <c r="C32" s="201"/>
      <c r="D32" s="201"/>
      <c r="E32" s="104"/>
      <c r="F32" s="129"/>
      <c r="G32" s="83"/>
      <c r="H32" s="59"/>
      <c r="I32" s="59"/>
      <c r="J32" s="59"/>
      <c r="K32" s="59"/>
      <c r="L32" s="59"/>
    </row>
    <row r="33" spans="1:12">
      <c r="A33" s="122"/>
      <c r="B33" s="200"/>
      <c r="C33" s="201"/>
      <c r="D33" s="201"/>
      <c r="E33" s="104"/>
      <c r="F33" s="129"/>
      <c r="G33" s="83"/>
      <c r="H33" s="59"/>
      <c r="I33" s="59"/>
      <c r="J33" s="59"/>
      <c r="K33" s="59"/>
      <c r="L33" s="59"/>
    </row>
    <row r="34" spans="1:12">
      <c r="A34" s="122"/>
      <c r="B34" s="200"/>
      <c r="C34" s="201"/>
      <c r="D34" s="201"/>
      <c r="E34" s="104"/>
      <c r="F34" s="129"/>
      <c r="G34" s="83"/>
      <c r="H34" s="59"/>
      <c r="I34" s="59"/>
      <c r="J34" s="59"/>
      <c r="K34" s="59"/>
      <c r="L34" s="59"/>
    </row>
    <row r="35" spans="1:12">
      <c r="A35" s="122"/>
      <c r="B35" s="200"/>
      <c r="C35" s="201"/>
      <c r="D35" s="201"/>
      <c r="E35" s="104"/>
      <c r="F35" s="129"/>
      <c r="G35" s="83"/>
      <c r="H35" s="59"/>
      <c r="I35" s="59"/>
      <c r="J35" s="59"/>
      <c r="K35" s="59"/>
      <c r="L35" s="59"/>
    </row>
    <row r="36" spans="1:12">
      <c r="A36" s="122"/>
      <c r="B36" s="200"/>
      <c r="C36" s="201"/>
      <c r="D36" s="201"/>
      <c r="E36" s="104"/>
      <c r="F36" s="129"/>
      <c r="G36" s="83"/>
      <c r="H36" s="59"/>
      <c r="I36" s="59"/>
      <c r="J36" s="59"/>
      <c r="K36" s="59"/>
      <c r="L36" s="59"/>
    </row>
    <row r="37" spans="1:12">
      <c r="A37" s="122"/>
      <c r="B37" s="200"/>
      <c r="C37" s="201"/>
      <c r="D37" s="201"/>
      <c r="E37" s="104"/>
      <c r="F37" s="129"/>
      <c r="G37" s="83"/>
      <c r="H37" s="59"/>
      <c r="I37" s="59"/>
      <c r="J37" s="59"/>
      <c r="K37" s="59"/>
      <c r="L37" s="59"/>
    </row>
    <row r="38" spans="1:12">
      <c r="A38" s="122"/>
      <c r="B38" s="200"/>
      <c r="C38" s="201"/>
      <c r="D38" s="201"/>
      <c r="E38" s="104"/>
      <c r="F38" s="129"/>
      <c r="G38" s="83"/>
      <c r="H38" s="59"/>
      <c r="I38" s="59"/>
      <c r="J38" s="59"/>
      <c r="K38" s="59"/>
      <c r="L38" s="59"/>
    </row>
    <row r="39" spans="1:12">
      <c r="A39" s="122"/>
      <c r="B39" s="200"/>
      <c r="C39" s="201"/>
      <c r="D39" s="201"/>
      <c r="E39" s="104"/>
      <c r="F39" s="129"/>
      <c r="G39" s="83"/>
      <c r="H39" s="59"/>
      <c r="I39" s="59"/>
      <c r="J39" s="59"/>
      <c r="K39" s="59"/>
      <c r="L39" s="59"/>
    </row>
    <row r="40" spans="1:12">
      <c r="A40" s="122"/>
      <c r="B40" s="200"/>
      <c r="C40" s="201"/>
      <c r="D40" s="201"/>
      <c r="E40" s="104"/>
      <c r="F40" s="129"/>
      <c r="G40" s="83"/>
      <c r="H40" s="59"/>
      <c r="I40" s="59"/>
      <c r="J40" s="59"/>
      <c r="K40" s="59"/>
      <c r="L40" s="59"/>
    </row>
    <row r="41" spans="1:12">
      <c r="A41" s="122"/>
      <c r="B41" s="87"/>
      <c r="C41" s="201"/>
      <c r="D41" s="201"/>
      <c r="E41" s="104"/>
      <c r="F41" s="129"/>
      <c r="G41" s="83"/>
      <c r="H41" s="59"/>
      <c r="I41" s="59"/>
      <c r="J41" s="59"/>
      <c r="K41" s="59"/>
      <c r="L41" s="59"/>
    </row>
    <row r="42" spans="1:12">
      <c r="A42" s="122"/>
      <c r="B42" s="87"/>
      <c r="C42" s="201"/>
      <c r="D42" s="201"/>
      <c r="E42" s="104"/>
      <c r="F42" s="129"/>
      <c r="G42" s="83"/>
      <c r="H42" s="59"/>
      <c r="I42" s="59"/>
      <c r="J42" s="59"/>
      <c r="K42" s="59"/>
      <c r="L42" s="59"/>
    </row>
    <row r="43" spans="1:12">
      <c r="A43" s="122"/>
      <c r="B43" s="87"/>
      <c r="C43" s="201"/>
      <c r="D43" s="201"/>
      <c r="E43" s="104"/>
      <c r="F43" s="129"/>
      <c r="G43" s="83"/>
      <c r="H43" s="59"/>
      <c r="I43" s="59"/>
      <c r="J43" s="59"/>
      <c r="K43" s="59"/>
      <c r="L43" s="59"/>
    </row>
    <row r="44" spans="1:12">
      <c r="A44" s="122"/>
      <c r="B44" s="87"/>
      <c r="C44" s="201"/>
      <c r="D44" s="201"/>
      <c r="E44" s="104"/>
      <c r="F44" s="129"/>
      <c r="G44" s="83"/>
      <c r="H44" s="59"/>
      <c r="I44" s="59"/>
      <c r="J44" s="59"/>
      <c r="K44" s="59"/>
      <c r="L44" s="59"/>
    </row>
    <row r="45" spans="1:12">
      <c r="A45" s="122"/>
      <c r="B45" s="87"/>
      <c r="C45" s="201"/>
      <c r="D45" s="201"/>
      <c r="E45" s="104"/>
      <c r="F45" s="129"/>
      <c r="G45" s="83"/>
      <c r="H45" s="59"/>
      <c r="I45" s="59"/>
      <c r="J45" s="59"/>
      <c r="K45" s="59"/>
      <c r="L45" s="59"/>
    </row>
    <row r="46" spans="1:12">
      <c r="A46" s="122"/>
      <c r="B46" s="87"/>
      <c r="C46" s="201"/>
      <c r="D46" s="201"/>
      <c r="E46" s="104"/>
      <c r="F46" s="129"/>
      <c r="G46" s="83"/>
      <c r="H46" s="59"/>
      <c r="I46" s="59"/>
      <c r="J46" s="59"/>
      <c r="K46" s="59"/>
      <c r="L46" s="59"/>
    </row>
    <row r="47" spans="1:12">
      <c r="A47" s="122"/>
      <c r="B47" s="200"/>
      <c r="C47" s="201"/>
      <c r="D47" s="201"/>
      <c r="E47" s="104"/>
      <c r="F47" s="129"/>
      <c r="G47" s="83"/>
      <c r="H47" s="59"/>
      <c r="I47" s="59"/>
      <c r="J47" s="59"/>
      <c r="K47" s="59"/>
      <c r="L47" s="59"/>
    </row>
    <row r="48" spans="1:12">
      <c r="A48" s="122"/>
      <c r="B48" s="200"/>
      <c r="C48" s="201"/>
      <c r="D48" s="201"/>
      <c r="E48" s="104"/>
      <c r="F48" s="129"/>
      <c r="G48" s="83"/>
      <c r="H48" s="59"/>
      <c r="I48" s="59"/>
      <c r="J48" s="59"/>
      <c r="K48" s="59"/>
      <c r="L48" s="59"/>
    </row>
    <row r="49" spans="1:15">
      <c r="A49" s="122"/>
      <c r="B49" s="200"/>
      <c r="C49" s="201"/>
      <c r="D49" s="201"/>
      <c r="E49" s="104"/>
      <c r="F49" s="129"/>
      <c r="G49" s="83"/>
      <c r="H49" s="59"/>
      <c r="I49" s="59"/>
      <c r="J49" s="59"/>
      <c r="K49" s="59"/>
      <c r="L49" s="59"/>
    </row>
    <row r="50" spans="1:15">
      <c r="A50" s="122"/>
      <c r="B50" s="200"/>
      <c r="C50" s="201"/>
      <c r="D50" s="201"/>
      <c r="E50" s="104"/>
      <c r="F50" s="129"/>
      <c r="G50" s="83"/>
      <c r="H50" s="59"/>
      <c r="I50" s="59"/>
      <c r="J50" s="59"/>
      <c r="K50" s="59"/>
      <c r="L50" s="59"/>
    </row>
    <row r="51" spans="1:15">
      <c r="A51" s="122"/>
      <c r="B51" s="200"/>
      <c r="C51" s="201"/>
      <c r="D51" s="201"/>
      <c r="E51" s="104"/>
      <c r="F51" s="129"/>
      <c r="G51" s="83"/>
      <c r="H51" s="59"/>
      <c r="I51" s="59"/>
      <c r="J51" s="59"/>
      <c r="K51" s="59"/>
      <c r="L51" s="59"/>
    </row>
    <row r="52" spans="1:15">
      <c r="A52" s="122"/>
      <c r="B52" s="200"/>
      <c r="C52" s="201"/>
      <c r="D52" s="201"/>
      <c r="E52" s="104"/>
      <c r="F52" s="129"/>
      <c r="G52" s="83"/>
      <c r="H52" s="59"/>
      <c r="I52" s="59"/>
      <c r="J52" s="59"/>
      <c r="K52" s="59"/>
      <c r="L52" s="59"/>
    </row>
    <row r="53" spans="1:15">
      <c r="A53" s="122"/>
      <c r="B53" s="200"/>
      <c r="C53" s="201"/>
      <c r="D53" s="201"/>
      <c r="E53" s="104"/>
      <c r="F53" s="129"/>
      <c r="G53" s="83"/>
      <c r="H53" s="59"/>
      <c r="I53" s="59"/>
      <c r="J53" s="59"/>
      <c r="K53" s="59"/>
      <c r="L53" s="59"/>
    </row>
    <row r="54" spans="1:15">
      <c r="A54" s="122"/>
      <c r="B54" s="200"/>
      <c r="C54" s="201"/>
      <c r="D54" s="201"/>
      <c r="E54" s="104"/>
      <c r="F54" s="129"/>
      <c r="G54" s="83"/>
      <c r="H54" s="59"/>
      <c r="I54" s="59"/>
      <c r="J54" s="59"/>
      <c r="K54" s="59"/>
      <c r="L54" s="59"/>
    </row>
    <row r="55" spans="1:15">
      <c r="A55" s="122"/>
      <c r="B55" s="200"/>
      <c r="C55" s="201"/>
      <c r="D55" s="201"/>
      <c r="E55" s="104"/>
      <c r="F55" s="129"/>
      <c r="G55" s="83"/>
      <c r="H55" s="59"/>
      <c r="I55" s="59"/>
      <c r="J55" s="59"/>
      <c r="K55" s="59"/>
      <c r="L55" s="59"/>
    </row>
    <row r="56" spans="1:15">
      <c r="A56" s="118" t="s">
        <v>21</v>
      </c>
      <c r="B56" s="119" t="s">
        <v>17</v>
      </c>
      <c r="C56" s="120"/>
      <c r="D56" s="121"/>
      <c r="E56" s="100"/>
      <c r="F56" s="139"/>
      <c r="G56" s="71"/>
      <c r="H56" s="59"/>
      <c r="I56" s="59"/>
      <c r="J56" s="59"/>
      <c r="K56" s="59"/>
      <c r="L56" s="59"/>
    </row>
    <row r="57" spans="1:15" ht="13.5" thickBot="1">
      <c r="A57" s="122"/>
      <c r="B57" s="123"/>
      <c r="C57" s="124"/>
      <c r="D57" s="124"/>
      <c r="E57" s="104"/>
      <c r="F57" s="129"/>
      <c r="G57" s="83"/>
      <c r="H57" s="59"/>
      <c r="I57" s="59"/>
      <c r="J57" s="59"/>
      <c r="K57" s="59"/>
      <c r="L57" s="59"/>
    </row>
    <row r="58" spans="1:15">
      <c r="A58" s="125" t="s">
        <v>31</v>
      </c>
      <c r="B58" s="126" t="s">
        <v>32</v>
      </c>
      <c r="C58" s="127" t="s">
        <v>33</v>
      </c>
      <c r="D58" s="128" t="s">
        <v>34</v>
      </c>
      <c r="E58" s="109" t="s">
        <v>35</v>
      </c>
      <c r="F58" s="140" t="s">
        <v>36</v>
      </c>
      <c r="G58" s="15"/>
      <c r="H58" s="59"/>
      <c r="I58" s="59"/>
      <c r="J58" s="59"/>
      <c r="K58" s="59"/>
      <c r="L58" s="59"/>
    </row>
    <row r="59" spans="1:15">
      <c r="A59" s="122"/>
      <c r="B59" s="123"/>
      <c r="C59" s="124"/>
      <c r="D59" s="124"/>
      <c r="E59" s="104"/>
      <c r="F59" s="129"/>
      <c r="G59" s="83"/>
      <c r="H59" s="59"/>
      <c r="I59" s="59"/>
      <c r="J59" s="59"/>
      <c r="K59" s="59"/>
      <c r="L59" s="59"/>
    </row>
    <row r="60" spans="1:15">
      <c r="A60" s="122" t="s">
        <v>61</v>
      </c>
      <c r="B60" s="123" t="s">
        <v>7</v>
      </c>
      <c r="C60" s="124">
        <v>19</v>
      </c>
      <c r="D60" s="129" t="s">
        <v>19</v>
      </c>
      <c r="E60" s="110"/>
      <c r="F60" s="141">
        <f>C60*E60</f>
        <v>0</v>
      </c>
      <c r="G60" s="83"/>
      <c r="H60" s="59"/>
      <c r="I60" s="59"/>
      <c r="J60" s="59"/>
      <c r="K60" s="59"/>
    </row>
    <row r="61" spans="1:15">
      <c r="A61" s="122"/>
      <c r="B61" s="123"/>
      <c r="C61" s="124"/>
      <c r="D61" s="129"/>
      <c r="E61" s="104"/>
      <c r="F61" s="129"/>
      <c r="G61" s="83"/>
      <c r="H61" s="84"/>
      <c r="I61" s="84"/>
      <c r="J61" s="84"/>
      <c r="K61" s="84"/>
      <c r="L61" s="84"/>
    </row>
    <row r="62" spans="1:15" ht="25.5">
      <c r="A62" s="122" t="s">
        <v>62</v>
      </c>
      <c r="B62" s="123" t="s">
        <v>8</v>
      </c>
      <c r="C62" s="124">
        <v>3</v>
      </c>
      <c r="D62" s="129" t="s">
        <v>26</v>
      </c>
      <c r="E62" s="104"/>
      <c r="F62" s="141">
        <f t="shared" ref="F62" si="1">C62*E62</f>
        <v>0</v>
      </c>
      <c r="G62" s="83"/>
      <c r="H62" s="84"/>
      <c r="I62" s="84"/>
      <c r="J62" s="84"/>
      <c r="K62" s="84"/>
      <c r="L62" s="84"/>
    </row>
    <row r="63" spans="1:15">
      <c r="A63" s="122"/>
      <c r="B63" s="123"/>
      <c r="C63" s="124"/>
      <c r="D63" s="129"/>
      <c r="E63" s="104"/>
      <c r="F63" s="142"/>
      <c r="G63" s="83"/>
      <c r="H63" s="84"/>
      <c r="I63" s="84"/>
      <c r="J63" s="84"/>
      <c r="K63" s="84"/>
      <c r="L63" s="84"/>
    </row>
    <row r="64" spans="1:15" ht="38.25">
      <c r="A64" s="122" t="s">
        <v>63</v>
      </c>
      <c r="B64" s="130" t="s">
        <v>152</v>
      </c>
      <c r="C64" s="131">
        <v>2</v>
      </c>
      <c r="D64" s="132" t="s">
        <v>26</v>
      </c>
      <c r="E64" s="111"/>
      <c r="F64" s="141">
        <f t="shared" ref="F64" si="2">C64*E64</f>
        <v>0</v>
      </c>
      <c r="G64" s="72"/>
      <c r="H64" s="56"/>
      <c r="I64" s="56"/>
      <c r="J64" s="56"/>
      <c r="K64" s="56"/>
      <c r="L64" s="56"/>
      <c r="M64" s="18"/>
      <c r="N64" s="18"/>
      <c r="O64" s="18"/>
    </row>
    <row r="65" spans="1:15">
      <c r="A65" s="122"/>
      <c r="B65" s="130"/>
      <c r="C65" s="131"/>
      <c r="D65" s="132"/>
      <c r="E65" s="111"/>
      <c r="F65" s="141"/>
      <c r="G65" s="72"/>
      <c r="H65" s="56"/>
      <c r="I65" s="56"/>
      <c r="J65" s="56"/>
      <c r="K65" s="56"/>
      <c r="L65" s="56"/>
      <c r="M65" s="18"/>
      <c r="N65" s="18"/>
      <c r="O65" s="18"/>
    </row>
    <row r="66" spans="1:15" ht="25.5">
      <c r="A66" s="122" t="s">
        <v>64</v>
      </c>
      <c r="B66" s="133" t="s">
        <v>162</v>
      </c>
      <c r="C66" s="134">
        <v>13</v>
      </c>
      <c r="D66" s="129" t="s">
        <v>80</v>
      </c>
      <c r="E66" s="112"/>
      <c r="F66" s="141">
        <f t="shared" ref="F66" si="3">C66*E66</f>
        <v>0</v>
      </c>
      <c r="G66" s="83"/>
      <c r="H66" s="59"/>
      <c r="I66" s="59"/>
      <c r="J66" s="59"/>
      <c r="K66" s="59"/>
      <c r="L66" s="59"/>
    </row>
    <row r="67" spans="1:15">
      <c r="A67" s="122"/>
      <c r="B67" s="123"/>
      <c r="C67" s="124"/>
      <c r="D67" s="129"/>
      <c r="E67" s="104"/>
      <c r="F67" s="142"/>
      <c r="G67" s="83"/>
      <c r="H67" s="59"/>
      <c r="I67" s="59"/>
      <c r="J67" s="59"/>
      <c r="K67" s="59"/>
      <c r="L67" s="59"/>
    </row>
    <row r="68" spans="1:15" ht="12.75" customHeight="1">
      <c r="A68" s="122" t="s">
        <v>65</v>
      </c>
      <c r="B68" s="123" t="s">
        <v>160</v>
      </c>
      <c r="C68" s="124">
        <v>13</v>
      </c>
      <c r="D68" s="132" t="s">
        <v>19</v>
      </c>
      <c r="E68" s="104"/>
      <c r="F68" s="141">
        <f t="shared" ref="F68" si="4">C68*E68</f>
        <v>0</v>
      </c>
      <c r="G68" s="83"/>
      <c r="H68" s="59"/>
      <c r="I68" s="59"/>
      <c r="J68" s="59"/>
      <c r="K68" s="59"/>
      <c r="L68" s="59"/>
    </row>
    <row r="69" spans="1:15">
      <c r="A69" s="122"/>
      <c r="B69" s="202"/>
      <c r="C69" s="124"/>
      <c r="D69" s="129"/>
      <c r="E69" s="104"/>
      <c r="F69" s="129"/>
      <c r="G69" s="83"/>
      <c r="H69" s="59"/>
      <c r="I69" s="59"/>
      <c r="J69" s="59"/>
      <c r="K69" s="59"/>
      <c r="L69" s="59"/>
    </row>
    <row r="70" spans="1:15" ht="25.5" customHeight="1">
      <c r="A70" s="122" t="s">
        <v>66</v>
      </c>
      <c r="B70" s="202" t="s">
        <v>161</v>
      </c>
      <c r="C70" s="124">
        <v>22</v>
      </c>
      <c r="D70" s="129" t="s">
        <v>80</v>
      </c>
      <c r="E70" s="104"/>
      <c r="F70" s="141">
        <f t="shared" ref="F70" si="5">C70*E70</f>
        <v>0</v>
      </c>
      <c r="G70" s="83"/>
      <c r="H70" s="59"/>
      <c r="I70" s="59"/>
      <c r="J70" s="59"/>
      <c r="K70" s="59"/>
      <c r="L70" s="59"/>
    </row>
    <row r="71" spans="1:15">
      <c r="A71" s="122"/>
      <c r="B71" s="123"/>
      <c r="C71" s="135"/>
      <c r="D71" s="135"/>
      <c r="E71" s="114"/>
      <c r="F71" s="143"/>
      <c r="G71" s="83"/>
      <c r="H71" s="59"/>
      <c r="I71" s="59"/>
      <c r="J71" s="59"/>
      <c r="K71" s="59"/>
      <c r="L71" s="59"/>
    </row>
    <row r="72" spans="1:15" ht="13.5" thickBot="1">
      <c r="A72" s="136"/>
      <c r="B72" s="137" t="s">
        <v>27</v>
      </c>
      <c r="C72" s="138"/>
      <c r="D72" s="138"/>
      <c r="E72" s="115"/>
      <c r="F72" s="144">
        <f>SUM(F59:F71)</f>
        <v>0</v>
      </c>
      <c r="G72" s="11">
        <f>F72</f>
        <v>0</v>
      </c>
      <c r="H72" s="59"/>
      <c r="I72" s="59"/>
      <c r="J72" s="59"/>
      <c r="K72" s="59"/>
      <c r="L72" s="59"/>
    </row>
    <row r="73" spans="1:15">
      <c r="A73" s="209"/>
      <c r="B73" s="210"/>
      <c r="C73" s="135"/>
      <c r="D73" s="135"/>
      <c r="E73" s="114"/>
      <c r="F73" s="145"/>
      <c r="G73" s="17"/>
      <c r="H73" s="59"/>
      <c r="I73" s="59"/>
      <c r="J73" s="59"/>
      <c r="K73" s="59"/>
      <c r="L73" s="59"/>
    </row>
    <row r="74" spans="1:15">
      <c r="A74" s="209"/>
      <c r="B74" s="210"/>
      <c r="C74" s="135"/>
      <c r="D74" s="135"/>
      <c r="E74" s="114"/>
      <c r="F74" s="145"/>
      <c r="G74" s="17"/>
      <c r="H74" s="59"/>
      <c r="I74" s="59"/>
      <c r="J74" s="59"/>
      <c r="K74" s="59"/>
      <c r="L74" s="59"/>
    </row>
    <row r="75" spans="1:15">
      <c r="A75" s="118" t="s">
        <v>22</v>
      </c>
      <c r="B75" s="119" t="s">
        <v>20</v>
      </c>
      <c r="C75" s="121"/>
      <c r="D75" s="121"/>
      <c r="E75" s="100"/>
      <c r="F75" s="139"/>
      <c r="G75" s="71"/>
      <c r="H75" s="59"/>
      <c r="I75" s="59"/>
      <c r="J75" s="59"/>
      <c r="K75" s="59"/>
      <c r="L75" s="59"/>
    </row>
    <row r="76" spans="1:15" ht="13.5" thickBot="1">
      <c r="A76" s="136"/>
      <c r="B76" s="211"/>
      <c r="C76" s="138"/>
      <c r="D76" s="138"/>
      <c r="E76" s="115"/>
      <c r="F76" s="264"/>
      <c r="G76" s="83"/>
      <c r="H76" s="59"/>
      <c r="I76" s="59"/>
      <c r="J76" s="59"/>
      <c r="K76" s="59"/>
      <c r="L76" s="59"/>
    </row>
    <row r="77" spans="1:15">
      <c r="A77" s="125" t="s">
        <v>31</v>
      </c>
      <c r="B77" s="126" t="s">
        <v>32</v>
      </c>
      <c r="C77" s="127" t="s">
        <v>33</v>
      </c>
      <c r="D77" s="128" t="s">
        <v>34</v>
      </c>
      <c r="E77" s="109" t="s">
        <v>35</v>
      </c>
      <c r="F77" s="140" t="s">
        <v>36</v>
      </c>
      <c r="G77" s="15"/>
      <c r="H77" s="59"/>
      <c r="I77" s="59"/>
      <c r="J77" s="59"/>
      <c r="K77" s="59"/>
      <c r="L77" s="59"/>
    </row>
    <row r="78" spans="1:15">
      <c r="A78" s="122"/>
      <c r="B78" s="212"/>
      <c r="C78" s="124"/>
      <c r="D78" s="124"/>
      <c r="E78" s="104"/>
      <c r="F78" s="129"/>
      <c r="G78" s="83"/>
      <c r="H78" s="73"/>
      <c r="I78" s="59"/>
      <c r="J78" s="59"/>
      <c r="K78" s="59"/>
      <c r="L78" s="59"/>
    </row>
    <row r="79" spans="1:15" ht="25.5" customHeight="1">
      <c r="A79" s="122" t="s">
        <v>45</v>
      </c>
      <c r="B79" s="123" t="s">
        <v>81</v>
      </c>
      <c r="C79" s="124">
        <v>7</v>
      </c>
      <c r="D79" s="129" t="s">
        <v>79</v>
      </c>
      <c r="E79" s="104"/>
      <c r="F79" s="141">
        <f>C79*E79</f>
        <v>0</v>
      </c>
      <c r="G79" s="83"/>
      <c r="H79" s="59"/>
      <c r="I79" s="59"/>
      <c r="J79" s="59"/>
      <c r="K79" s="59"/>
      <c r="L79" s="59"/>
    </row>
    <row r="80" spans="1:15">
      <c r="A80" s="122"/>
      <c r="B80" s="123"/>
      <c r="C80" s="124"/>
      <c r="D80" s="129"/>
      <c r="E80" s="104"/>
      <c r="F80" s="142"/>
      <c r="G80" s="83"/>
      <c r="H80" s="59"/>
      <c r="I80" s="59"/>
      <c r="J80" s="59"/>
      <c r="K80" s="59"/>
      <c r="L80" s="59"/>
    </row>
    <row r="81" spans="1:12" ht="38.25">
      <c r="A81" s="122" t="s">
        <v>46</v>
      </c>
      <c r="B81" s="123" t="s">
        <v>76</v>
      </c>
      <c r="C81" s="124">
        <v>38</v>
      </c>
      <c r="D81" s="129" t="s">
        <v>79</v>
      </c>
      <c r="E81" s="104"/>
      <c r="F81" s="141">
        <f>C81*E81</f>
        <v>0</v>
      </c>
      <c r="G81" s="83"/>
      <c r="H81" s="59"/>
      <c r="I81" s="59"/>
      <c r="J81" s="59"/>
      <c r="K81" s="59"/>
      <c r="L81" s="59"/>
    </row>
    <row r="82" spans="1:12">
      <c r="A82" s="122"/>
      <c r="B82" s="123"/>
      <c r="C82" s="124"/>
      <c r="D82" s="129"/>
      <c r="E82" s="104"/>
      <c r="F82" s="142"/>
      <c r="G82" s="83"/>
      <c r="H82" s="59"/>
      <c r="I82" s="59"/>
      <c r="J82" s="59"/>
      <c r="K82" s="59"/>
      <c r="L82" s="59"/>
    </row>
    <row r="83" spans="1:12" ht="38.25" customHeight="1">
      <c r="A83" s="122" t="s">
        <v>47</v>
      </c>
      <c r="B83" s="123" t="s">
        <v>166</v>
      </c>
      <c r="C83" s="124">
        <v>44</v>
      </c>
      <c r="D83" s="129" t="s">
        <v>79</v>
      </c>
      <c r="E83" s="104"/>
      <c r="F83" s="141">
        <f t="shared" ref="F83" si="6">C83*E83</f>
        <v>0</v>
      </c>
      <c r="G83" s="83"/>
      <c r="H83" s="59"/>
      <c r="I83" s="59"/>
      <c r="J83" s="59"/>
      <c r="K83" s="59"/>
      <c r="L83" s="59"/>
    </row>
    <row r="84" spans="1:12">
      <c r="A84" s="122"/>
      <c r="B84" s="123"/>
      <c r="C84" s="124"/>
      <c r="D84" s="129"/>
      <c r="E84" s="104"/>
      <c r="F84" s="142"/>
      <c r="G84" s="83"/>
      <c r="H84" s="59"/>
      <c r="I84" s="59"/>
      <c r="J84" s="59"/>
      <c r="K84" s="59"/>
      <c r="L84" s="59"/>
    </row>
    <row r="85" spans="1:12" ht="38.25" customHeight="1">
      <c r="A85" s="122" t="s">
        <v>48</v>
      </c>
      <c r="B85" s="213" t="s">
        <v>168</v>
      </c>
      <c r="C85" s="124">
        <v>5</v>
      </c>
      <c r="D85" s="129" t="s">
        <v>79</v>
      </c>
      <c r="E85" s="104"/>
      <c r="F85" s="141">
        <f t="shared" ref="F85" si="7">C85*E85</f>
        <v>0</v>
      </c>
      <c r="G85" s="83"/>
      <c r="H85" s="59"/>
      <c r="I85" s="59"/>
      <c r="J85" s="59"/>
      <c r="K85" s="59"/>
      <c r="L85" s="59"/>
    </row>
    <row r="86" spans="1:12">
      <c r="A86" s="122"/>
      <c r="B86" s="123"/>
      <c r="C86" s="124"/>
      <c r="D86" s="129"/>
      <c r="E86" s="104"/>
      <c r="F86" s="142"/>
      <c r="G86" s="83"/>
      <c r="H86" s="59"/>
      <c r="I86" s="59"/>
      <c r="J86" s="59"/>
      <c r="K86" s="59"/>
      <c r="L86" s="59"/>
    </row>
    <row r="87" spans="1:12" ht="38.25">
      <c r="A87" s="122" t="s">
        <v>49</v>
      </c>
      <c r="B87" s="123" t="s">
        <v>167</v>
      </c>
      <c r="C87" s="124">
        <v>9</v>
      </c>
      <c r="D87" s="129" t="s">
        <v>79</v>
      </c>
      <c r="E87" s="104"/>
      <c r="F87" s="141">
        <f t="shared" ref="F87" si="8">C87*E87</f>
        <v>0</v>
      </c>
      <c r="G87" s="83"/>
      <c r="H87" s="59"/>
      <c r="I87" s="59"/>
    </row>
    <row r="88" spans="1:12">
      <c r="A88" s="122"/>
      <c r="B88" s="123"/>
      <c r="C88" s="124"/>
      <c r="D88" s="124"/>
      <c r="E88" s="104"/>
      <c r="F88" s="142"/>
      <c r="G88" s="83"/>
      <c r="H88" s="59"/>
      <c r="I88" s="59"/>
      <c r="J88" s="59"/>
      <c r="K88" s="59"/>
      <c r="L88" s="59"/>
    </row>
    <row r="89" spans="1:12" ht="38.25" customHeight="1">
      <c r="A89" s="122" t="s">
        <v>50</v>
      </c>
      <c r="B89" s="214" t="s">
        <v>82</v>
      </c>
      <c r="C89" s="215">
        <v>4</v>
      </c>
      <c r="D89" s="216" t="s">
        <v>2</v>
      </c>
      <c r="E89" s="160"/>
      <c r="F89" s="141">
        <f t="shared" ref="F89" si="9">C89*E89</f>
        <v>0</v>
      </c>
      <c r="G89" s="83"/>
      <c r="H89" s="59"/>
      <c r="I89" s="59"/>
      <c r="J89" s="59"/>
      <c r="K89" s="59"/>
      <c r="L89" s="59"/>
    </row>
    <row r="90" spans="1:12">
      <c r="A90" s="122"/>
      <c r="B90" s="123"/>
      <c r="C90" s="124"/>
      <c r="D90" s="124"/>
      <c r="E90" s="104"/>
      <c r="F90" s="142"/>
      <c r="G90" s="83"/>
      <c r="H90" s="59"/>
      <c r="I90" s="59"/>
      <c r="J90" s="59"/>
      <c r="K90" s="59"/>
      <c r="L90" s="59"/>
    </row>
    <row r="91" spans="1:12" ht="25.5">
      <c r="A91" s="122" t="s">
        <v>51</v>
      </c>
      <c r="B91" s="213" t="s">
        <v>11</v>
      </c>
      <c r="C91" s="135">
        <v>31</v>
      </c>
      <c r="D91" s="129" t="s">
        <v>80</v>
      </c>
      <c r="E91" s="114"/>
      <c r="F91" s="141">
        <f t="shared" ref="F91" si="10">C91*E91</f>
        <v>0</v>
      </c>
      <c r="G91" s="59"/>
      <c r="H91" s="59"/>
      <c r="I91" s="59"/>
      <c r="J91" s="59"/>
    </row>
    <row r="92" spans="1:12">
      <c r="A92" s="122"/>
      <c r="B92" s="123"/>
      <c r="C92" s="124"/>
      <c r="D92" s="124"/>
      <c r="E92" s="104"/>
      <c r="F92" s="142"/>
      <c r="G92" s="83"/>
      <c r="H92" s="59"/>
      <c r="I92" s="59"/>
      <c r="J92" s="59"/>
      <c r="K92" s="59"/>
      <c r="L92" s="59"/>
    </row>
    <row r="93" spans="1:12" ht="51">
      <c r="A93" s="122" t="s">
        <v>52</v>
      </c>
      <c r="B93" s="213" t="s">
        <v>12</v>
      </c>
      <c r="C93" s="135">
        <v>33</v>
      </c>
      <c r="D93" s="129" t="s">
        <v>79</v>
      </c>
      <c r="E93" s="114"/>
      <c r="F93" s="141">
        <f t="shared" ref="F93" si="11">C93*E93</f>
        <v>0</v>
      </c>
      <c r="G93" s="83"/>
      <c r="H93" s="59"/>
      <c r="I93" s="59"/>
      <c r="J93" s="59"/>
      <c r="K93" s="59"/>
      <c r="L93" s="59"/>
    </row>
    <row r="94" spans="1:12">
      <c r="A94" s="122"/>
      <c r="B94" s="213"/>
      <c r="C94" s="135"/>
      <c r="D94" s="129"/>
      <c r="E94" s="114"/>
      <c r="F94" s="142"/>
      <c r="G94" s="83"/>
      <c r="H94" s="59"/>
      <c r="I94" s="59"/>
      <c r="J94" s="59"/>
      <c r="K94" s="59"/>
      <c r="L94" s="59"/>
    </row>
    <row r="95" spans="1:12" ht="38.25">
      <c r="A95" s="122" t="s">
        <v>53</v>
      </c>
      <c r="B95" s="217" t="s">
        <v>78</v>
      </c>
      <c r="C95" s="135">
        <v>38</v>
      </c>
      <c r="D95" s="129" t="s">
        <v>79</v>
      </c>
      <c r="E95" s="114"/>
      <c r="F95" s="141">
        <f t="shared" ref="F95" si="12">C95*E95</f>
        <v>0</v>
      </c>
      <c r="G95" s="83"/>
      <c r="H95" s="59"/>
      <c r="I95" s="59"/>
      <c r="J95" s="59"/>
      <c r="K95" s="59"/>
      <c r="L95" s="59"/>
    </row>
    <row r="96" spans="1:12">
      <c r="A96" s="122"/>
      <c r="B96" s="217"/>
      <c r="C96" s="135"/>
      <c r="D96" s="129"/>
      <c r="E96" s="114"/>
      <c r="F96" s="142"/>
      <c r="G96" s="83"/>
      <c r="H96" s="59"/>
      <c r="I96" s="59"/>
      <c r="J96" s="59"/>
      <c r="K96" s="59"/>
      <c r="L96" s="59"/>
    </row>
    <row r="97" spans="1:16" ht="38.25">
      <c r="A97" s="122" t="s">
        <v>54</v>
      </c>
      <c r="B97" s="217" t="s">
        <v>16</v>
      </c>
      <c r="C97" s="135">
        <v>18</v>
      </c>
      <c r="D97" s="129" t="s">
        <v>79</v>
      </c>
      <c r="E97" s="114"/>
      <c r="F97" s="141">
        <f t="shared" ref="F97" si="13">C97*E97</f>
        <v>0</v>
      </c>
      <c r="G97" s="83"/>
      <c r="H97" s="59"/>
      <c r="I97" s="59"/>
      <c r="J97" s="59"/>
      <c r="K97" s="59"/>
      <c r="L97" s="59"/>
    </row>
    <row r="98" spans="1:16">
      <c r="A98" s="122"/>
      <c r="B98" s="217"/>
      <c r="C98" s="135"/>
      <c r="D98" s="129"/>
      <c r="E98" s="114"/>
      <c r="F98" s="142"/>
      <c r="G98" s="83"/>
      <c r="H98" s="59"/>
      <c r="I98" s="59"/>
      <c r="J98" s="59"/>
      <c r="K98" s="59"/>
      <c r="L98" s="59"/>
    </row>
    <row r="99" spans="1:16" ht="140.25">
      <c r="A99" s="122" t="s">
        <v>55</v>
      </c>
      <c r="B99" s="218" t="s">
        <v>116</v>
      </c>
      <c r="C99" s="135">
        <v>4</v>
      </c>
      <c r="D99" s="129" t="s">
        <v>79</v>
      </c>
      <c r="E99" s="114"/>
      <c r="F99" s="141">
        <f t="shared" ref="F99" si="14">C99*E99</f>
        <v>0</v>
      </c>
      <c r="G99" s="83"/>
      <c r="H99" s="59"/>
      <c r="I99" s="59"/>
      <c r="J99" s="59"/>
      <c r="K99" s="59"/>
      <c r="L99" s="59"/>
    </row>
    <row r="100" spans="1:16">
      <c r="A100" s="122"/>
      <c r="B100" s="217"/>
      <c r="C100" s="135"/>
      <c r="D100" s="135"/>
      <c r="E100" s="114"/>
      <c r="F100" s="142"/>
      <c r="G100" s="83"/>
      <c r="H100" s="59"/>
      <c r="I100" s="59"/>
      <c r="J100" s="59"/>
      <c r="K100" s="59"/>
      <c r="L100" s="59"/>
    </row>
    <row r="101" spans="1:16" ht="25.5">
      <c r="A101" s="122" t="s">
        <v>56</v>
      </c>
      <c r="B101" s="217" t="s">
        <v>13</v>
      </c>
      <c r="C101" s="135">
        <v>7</v>
      </c>
      <c r="D101" s="129" t="s">
        <v>79</v>
      </c>
      <c r="E101" s="114"/>
      <c r="F101" s="141">
        <f t="shared" ref="F101" si="15">C101*E101</f>
        <v>0</v>
      </c>
      <c r="G101" s="83"/>
      <c r="H101" s="59"/>
      <c r="I101" s="59"/>
      <c r="J101" s="59"/>
      <c r="K101" s="59"/>
      <c r="L101" s="59"/>
    </row>
    <row r="102" spans="1:16">
      <c r="A102" s="122"/>
      <c r="B102" s="217"/>
      <c r="C102" s="135"/>
      <c r="D102" s="129"/>
      <c r="E102" s="114"/>
      <c r="F102" s="142"/>
      <c r="G102" s="83"/>
      <c r="H102" s="59"/>
      <c r="I102" s="59"/>
      <c r="J102" s="59"/>
      <c r="K102" s="59"/>
      <c r="L102" s="59"/>
    </row>
    <row r="103" spans="1:16" ht="25.5">
      <c r="A103" s="122" t="s">
        <v>71</v>
      </c>
      <c r="B103" s="219" t="s">
        <v>14</v>
      </c>
      <c r="C103" s="220">
        <v>68</v>
      </c>
      <c r="D103" s="129" t="s">
        <v>80</v>
      </c>
      <c r="E103" s="161"/>
      <c r="F103" s="141">
        <f t="shared" ref="F103" si="16">C103*E103</f>
        <v>0</v>
      </c>
      <c r="G103" s="83"/>
      <c r="H103" s="59"/>
      <c r="I103" s="59"/>
      <c r="J103" s="59"/>
      <c r="K103" s="59"/>
      <c r="L103" s="59"/>
    </row>
    <row r="104" spans="1:16">
      <c r="A104" s="122"/>
      <c r="B104" s="123"/>
      <c r="C104" s="124"/>
      <c r="D104" s="124"/>
      <c r="E104" s="104"/>
      <c r="F104" s="142"/>
      <c r="G104" s="83"/>
      <c r="H104" s="59"/>
      <c r="I104" s="59"/>
      <c r="J104" s="59"/>
      <c r="K104" s="59"/>
      <c r="L104" s="59"/>
    </row>
    <row r="105" spans="1:16" ht="13.5" thickBot="1">
      <c r="A105" s="136"/>
      <c r="B105" s="137" t="s">
        <v>28</v>
      </c>
      <c r="C105" s="221"/>
      <c r="D105" s="222"/>
      <c r="E105" s="162"/>
      <c r="F105" s="144">
        <f>SUM(F78:F104)</f>
        <v>0</v>
      </c>
      <c r="G105" s="11">
        <f>F105</f>
        <v>0</v>
      </c>
      <c r="H105" s="59"/>
      <c r="I105" s="59"/>
      <c r="J105" s="59"/>
      <c r="K105" s="59"/>
      <c r="L105" s="59"/>
    </row>
    <row r="106" spans="1:16">
      <c r="A106" s="209"/>
      <c r="B106" s="210"/>
      <c r="C106" s="223"/>
      <c r="D106" s="224"/>
      <c r="E106" s="165"/>
      <c r="F106" s="145"/>
      <c r="G106" s="10"/>
      <c r="H106" s="59"/>
      <c r="I106" s="59"/>
      <c r="J106" s="59"/>
      <c r="K106" s="59"/>
      <c r="L106" s="59"/>
    </row>
    <row r="107" spans="1:16">
      <c r="A107" s="209"/>
      <c r="B107" s="210"/>
      <c r="C107" s="223"/>
      <c r="D107" s="224"/>
      <c r="E107" s="165"/>
      <c r="F107" s="145"/>
      <c r="G107" s="10"/>
      <c r="H107" s="59"/>
      <c r="I107" s="59"/>
      <c r="J107" s="59"/>
      <c r="K107" s="59"/>
      <c r="L107" s="59"/>
    </row>
    <row r="108" spans="1:16">
      <c r="A108" s="118" t="s">
        <v>23</v>
      </c>
      <c r="B108" s="119" t="s">
        <v>57</v>
      </c>
      <c r="C108" s="121"/>
      <c r="D108" s="121"/>
      <c r="E108" s="100"/>
      <c r="F108" s="139"/>
      <c r="G108" s="71"/>
      <c r="H108" s="59"/>
      <c r="I108" s="59"/>
      <c r="J108" s="59"/>
      <c r="K108" s="59"/>
      <c r="L108" s="59"/>
    </row>
    <row r="109" spans="1:16" ht="13.5" thickBot="1">
      <c r="A109" s="122"/>
      <c r="B109" s="123"/>
      <c r="C109" s="124"/>
      <c r="D109" s="124"/>
      <c r="E109" s="104"/>
      <c r="F109" s="129"/>
      <c r="G109" s="83"/>
      <c r="H109" s="59"/>
      <c r="I109" s="59"/>
      <c r="J109" s="59"/>
      <c r="K109" s="59"/>
      <c r="L109" s="59"/>
    </row>
    <row r="110" spans="1:16">
      <c r="A110" s="125" t="s">
        <v>31</v>
      </c>
      <c r="B110" s="126" t="s">
        <v>32</v>
      </c>
      <c r="C110" s="127" t="s">
        <v>33</v>
      </c>
      <c r="D110" s="128" t="s">
        <v>34</v>
      </c>
      <c r="E110" s="109" t="s">
        <v>35</v>
      </c>
      <c r="F110" s="140" t="s">
        <v>36</v>
      </c>
      <c r="G110" s="15"/>
      <c r="H110" s="59"/>
      <c r="I110" s="59"/>
      <c r="J110" s="59"/>
      <c r="K110" s="59"/>
      <c r="L110" s="59"/>
    </row>
    <row r="111" spans="1:16">
      <c r="A111" s="122"/>
      <c r="B111" s="123"/>
      <c r="C111" s="124"/>
      <c r="D111" s="124"/>
      <c r="E111" s="104"/>
      <c r="F111" s="129"/>
      <c r="G111" s="83"/>
      <c r="H111" s="59"/>
      <c r="I111" s="59"/>
      <c r="J111" s="59"/>
      <c r="K111" s="59"/>
      <c r="L111" s="75"/>
      <c r="M111" s="76"/>
      <c r="N111" s="76"/>
      <c r="O111" s="76"/>
      <c r="P111" s="76"/>
    </row>
    <row r="112" spans="1:16" ht="143.25" customHeight="1">
      <c r="A112" s="122" t="s">
        <v>41</v>
      </c>
      <c r="B112" s="123" t="s">
        <v>153</v>
      </c>
      <c r="C112" s="124">
        <v>19</v>
      </c>
      <c r="D112" s="129" t="s">
        <v>19</v>
      </c>
      <c r="E112" s="104"/>
      <c r="F112" s="141">
        <f>C112*E112</f>
        <v>0</v>
      </c>
      <c r="G112" s="83"/>
      <c r="H112" s="59"/>
      <c r="I112" s="59"/>
      <c r="J112" s="59"/>
      <c r="K112" s="59"/>
      <c r="L112" s="75"/>
      <c r="M112" s="76"/>
      <c r="N112" s="76"/>
      <c r="O112" s="76"/>
      <c r="P112" s="76"/>
    </row>
    <row r="113" spans="1:12">
      <c r="A113" s="122"/>
      <c r="B113" s="273"/>
      <c r="C113" s="229"/>
      <c r="D113" s="239"/>
      <c r="E113" s="270"/>
      <c r="F113" s="141"/>
      <c r="G113" s="83"/>
      <c r="H113" s="59"/>
      <c r="I113" s="59"/>
      <c r="J113" s="59"/>
      <c r="K113" s="59"/>
      <c r="L113" s="59"/>
    </row>
    <row r="114" spans="1:12" ht="76.5">
      <c r="A114" s="232" t="s">
        <v>42</v>
      </c>
      <c r="B114" s="273" t="s">
        <v>154</v>
      </c>
      <c r="C114" s="229">
        <v>1</v>
      </c>
      <c r="D114" s="239" t="s">
        <v>26</v>
      </c>
      <c r="E114" s="270"/>
      <c r="F114" s="141">
        <f>C114*E114</f>
        <v>0</v>
      </c>
      <c r="G114" s="64"/>
      <c r="H114" s="65"/>
      <c r="I114" s="65"/>
      <c r="J114" s="65"/>
      <c r="K114" s="65"/>
      <c r="L114" s="65"/>
    </row>
    <row r="115" spans="1:12">
      <c r="A115" s="122"/>
      <c r="B115" s="123"/>
      <c r="C115" s="124"/>
      <c r="D115" s="237"/>
      <c r="E115" s="161"/>
      <c r="F115" s="141"/>
      <c r="G115" s="83"/>
      <c r="H115" s="59"/>
      <c r="I115" s="59"/>
      <c r="J115" s="59"/>
      <c r="K115" s="59"/>
      <c r="L115" s="59"/>
    </row>
    <row r="116" spans="1:12" ht="63.75">
      <c r="A116" s="122" t="s">
        <v>43</v>
      </c>
      <c r="B116" s="273" t="s">
        <v>155</v>
      </c>
      <c r="C116" s="220">
        <v>1</v>
      </c>
      <c r="D116" s="237" t="s">
        <v>26</v>
      </c>
      <c r="E116" s="161"/>
      <c r="F116" s="141">
        <f t="shared" ref="F116" si="17">C116*E116</f>
        <v>0</v>
      </c>
      <c r="G116" s="83"/>
      <c r="H116" s="75"/>
      <c r="I116" s="75"/>
      <c r="J116" s="75"/>
      <c r="K116" s="75"/>
      <c r="L116" s="75"/>
    </row>
    <row r="117" spans="1:12">
      <c r="A117" s="122"/>
      <c r="B117" s="273"/>
      <c r="C117" s="229"/>
      <c r="D117" s="239"/>
      <c r="E117" s="271"/>
      <c r="F117" s="141"/>
      <c r="G117" s="64"/>
      <c r="H117" s="65"/>
      <c r="I117" s="65"/>
      <c r="J117" s="65"/>
      <c r="K117" s="65"/>
      <c r="L117" s="65"/>
    </row>
    <row r="118" spans="1:12" ht="25.5">
      <c r="A118" s="232" t="s">
        <v>44</v>
      </c>
      <c r="B118" s="273" t="s">
        <v>3</v>
      </c>
      <c r="C118" s="229">
        <v>1</v>
      </c>
      <c r="D118" s="239" t="s">
        <v>26</v>
      </c>
      <c r="E118" s="161"/>
      <c r="F118" s="141">
        <f t="shared" ref="F118" si="18">C118*E118</f>
        <v>0</v>
      </c>
      <c r="G118" s="64"/>
      <c r="H118" s="65"/>
      <c r="I118" s="65"/>
      <c r="J118" s="65"/>
      <c r="K118" s="65"/>
      <c r="L118" s="65"/>
    </row>
    <row r="119" spans="1:12">
      <c r="A119" s="122"/>
      <c r="B119" s="219"/>
      <c r="C119" s="220"/>
      <c r="D119" s="237"/>
      <c r="E119" s="161"/>
      <c r="F119" s="141"/>
      <c r="G119" s="83"/>
      <c r="H119" s="84"/>
      <c r="I119" s="84"/>
      <c r="J119" s="84"/>
      <c r="K119" s="84"/>
      <c r="L119" s="84"/>
    </row>
    <row r="120" spans="1:12" ht="63.75">
      <c r="A120" s="122" t="s">
        <v>59</v>
      </c>
      <c r="B120" s="273" t="s">
        <v>123</v>
      </c>
      <c r="C120" s="220">
        <v>1</v>
      </c>
      <c r="D120" s="237" t="s">
        <v>26</v>
      </c>
      <c r="E120" s="161"/>
      <c r="F120" s="141">
        <f t="shared" ref="F120" si="19">C120*E120</f>
        <v>0</v>
      </c>
      <c r="G120" s="83"/>
      <c r="H120" s="84"/>
      <c r="I120" s="84"/>
      <c r="J120" s="84"/>
      <c r="K120" s="84"/>
      <c r="L120" s="84"/>
    </row>
    <row r="121" spans="1:12">
      <c r="A121" s="122"/>
      <c r="B121" s="273"/>
      <c r="C121" s="220"/>
      <c r="D121" s="237"/>
      <c r="E121" s="161"/>
      <c r="F121" s="141"/>
      <c r="G121" s="83"/>
      <c r="H121" s="84"/>
      <c r="I121" s="84"/>
      <c r="J121" s="84"/>
      <c r="K121" s="84"/>
      <c r="L121" s="84"/>
    </row>
    <row r="122" spans="1:12" ht="25.5">
      <c r="A122" s="232" t="s">
        <v>68</v>
      </c>
      <c r="B122" s="228" t="s">
        <v>125</v>
      </c>
      <c r="C122" s="229">
        <v>1</v>
      </c>
      <c r="D122" s="239" t="s">
        <v>26</v>
      </c>
      <c r="E122" s="166"/>
      <c r="F122" s="141">
        <f t="shared" ref="F122" si="20">C122*E122</f>
        <v>0</v>
      </c>
      <c r="G122" s="83"/>
      <c r="H122" s="59"/>
      <c r="I122" s="59"/>
      <c r="J122" s="59"/>
      <c r="K122" s="59"/>
      <c r="L122" s="59"/>
    </row>
    <row r="123" spans="1:12">
      <c r="A123" s="122"/>
      <c r="B123" s="219"/>
      <c r="C123" s="220"/>
      <c r="D123" s="237"/>
      <c r="E123" s="161"/>
      <c r="F123" s="141"/>
      <c r="G123" s="83"/>
      <c r="H123" s="59"/>
      <c r="I123" s="59"/>
      <c r="J123" s="59"/>
      <c r="K123" s="59"/>
      <c r="L123" s="59"/>
    </row>
    <row r="124" spans="1:12" ht="25.5">
      <c r="A124" s="122" t="s">
        <v>4</v>
      </c>
      <c r="B124" s="228" t="s">
        <v>157</v>
      </c>
      <c r="C124" s="229">
        <v>1</v>
      </c>
      <c r="D124" s="239" t="s">
        <v>26</v>
      </c>
      <c r="E124" s="166"/>
      <c r="F124" s="141">
        <f t="shared" ref="F124" si="21">C124*E124</f>
        <v>0</v>
      </c>
      <c r="G124" s="83"/>
      <c r="H124" s="59"/>
      <c r="I124" s="59"/>
      <c r="J124" s="59"/>
      <c r="K124" s="59"/>
      <c r="L124" s="59"/>
    </row>
    <row r="125" spans="1:12">
      <c r="A125" s="122"/>
      <c r="B125" s="219"/>
      <c r="C125" s="220"/>
      <c r="D125" s="237"/>
      <c r="E125" s="161"/>
      <c r="F125" s="141"/>
      <c r="G125" s="83"/>
      <c r="H125" s="84"/>
      <c r="I125" s="84"/>
      <c r="J125" s="84"/>
      <c r="K125" s="84"/>
      <c r="L125" s="84"/>
    </row>
    <row r="126" spans="1:12" ht="38.25">
      <c r="A126" s="232" t="s">
        <v>69</v>
      </c>
      <c r="B126" s="228" t="s">
        <v>158</v>
      </c>
      <c r="C126" s="229">
        <v>15</v>
      </c>
      <c r="D126" s="129" t="s">
        <v>79</v>
      </c>
      <c r="E126" s="166"/>
      <c r="F126" s="141">
        <f t="shared" ref="F126" si="22">C126*E126</f>
        <v>0</v>
      </c>
      <c r="G126" s="83"/>
      <c r="H126" s="59"/>
      <c r="I126" s="59"/>
      <c r="J126" s="59"/>
      <c r="K126" s="59"/>
      <c r="L126" s="59"/>
    </row>
    <row r="127" spans="1:12">
      <c r="A127" s="122"/>
      <c r="B127" s="219"/>
      <c r="C127" s="220"/>
      <c r="D127" s="237"/>
      <c r="E127" s="161"/>
      <c r="F127" s="142"/>
      <c r="G127" s="83"/>
      <c r="H127" s="59"/>
      <c r="I127" s="59"/>
      <c r="J127" s="59"/>
      <c r="K127" s="59"/>
      <c r="L127" s="59"/>
    </row>
    <row r="128" spans="1:12" ht="13.5" thickBot="1">
      <c r="A128" s="136"/>
      <c r="B128" s="137" t="s">
        <v>58</v>
      </c>
      <c r="C128" s="138"/>
      <c r="D128" s="138"/>
      <c r="E128" s="115"/>
      <c r="F128" s="144">
        <f>SUM(F111:F127)</f>
        <v>0</v>
      </c>
      <c r="G128" s="11">
        <f>F128</f>
        <v>0</v>
      </c>
      <c r="H128" s="59"/>
      <c r="I128" s="59"/>
      <c r="J128" s="59"/>
      <c r="K128" s="59"/>
      <c r="L128" s="59"/>
    </row>
    <row r="129" spans="1:12">
      <c r="A129" s="209"/>
      <c r="B129" s="210"/>
      <c r="C129" s="135"/>
      <c r="D129" s="135"/>
      <c r="E129" s="114"/>
      <c r="F129" s="145"/>
      <c r="G129" s="10"/>
      <c r="H129" s="59"/>
      <c r="I129" s="59"/>
      <c r="J129" s="59"/>
      <c r="K129" s="59"/>
      <c r="L129" s="59"/>
    </row>
    <row r="130" spans="1:12">
      <c r="A130" s="209"/>
      <c r="B130" s="210"/>
      <c r="C130" s="135"/>
      <c r="D130" s="135"/>
      <c r="E130" s="114"/>
      <c r="F130" s="145"/>
      <c r="G130" s="10"/>
      <c r="H130" s="59"/>
      <c r="I130" s="59"/>
      <c r="J130" s="59"/>
      <c r="K130" s="59"/>
      <c r="L130" s="59"/>
    </row>
    <row r="131" spans="1:12">
      <c r="A131" s="118" t="s">
        <v>24</v>
      </c>
      <c r="B131" s="119" t="s">
        <v>29</v>
      </c>
      <c r="C131" s="121"/>
      <c r="D131" s="121"/>
      <c r="E131" s="100"/>
      <c r="F131" s="139"/>
      <c r="G131" s="71"/>
      <c r="H131" s="59"/>
      <c r="I131" s="59"/>
      <c r="J131" s="59"/>
      <c r="K131" s="59"/>
      <c r="L131" s="59"/>
    </row>
    <row r="132" spans="1:12" ht="13.5" thickBot="1">
      <c r="A132" s="209"/>
      <c r="B132" s="177"/>
      <c r="C132" s="135"/>
      <c r="D132" s="135"/>
      <c r="E132" s="114"/>
      <c r="F132" s="254"/>
      <c r="G132" s="83"/>
      <c r="H132" s="59"/>
      <c r="I132" s="59"/>
      <c r="J132" s="59"/>
      <c r="K132" s="59"/>
      <c r="L132" s="59"/>
    </row>
    <row r="133" spans="1:12">
      <c r="A133" s="125" t="s">
        <v>31</v>
      </c>
      <c r="B133" s="126" t="s">
        <v>32</v>
      </c>
      <c r="C133" s="127" t="s">
        <v>33</v>
      </c>
      <c r="D133" s="128" t="s">
        <v>34</v>
      </c>
      <c r="E133" s="109" t="s">
        <v>35</v>
      </c>
      <c r="F133" s="140" t="s">
        <v>36</v>
      </c>
      <c r="G133" s="15"/>
      <c r="H133" s="59"/>
      <c r="I133" s="59"/>
      <c r="J133" s="59"/>
      <c r="K133" s="59"/>
      <c r="L133" s="59"/>
    </row>
    <row r="134" spans="1:12">
      <c r="A134" s="245"/>
      <c r="B134" s="246"/>
      <c r="C134" s="244"/>
      <c r="D134" s="129"/>
      <c r="E134" s="167"/>
      <c r="F134" s="142"/>
      <c r="G134" s="53"/>
      <c r="H134" s="59"/>
      <c r="I134" s="59"/>
      <c r="J134" s="59"/>
      <c r="K134" s="59"/>
      <c r="L134" s="59"/>
    </row>
    <row r="135" spans="1:12" ht="25.5">
      <c r="A135" s="247" t="s">
        <v>37</v>
      </c>
      <c r="B135" s="246" t="s">
        <v>15</v>
      </c>
      <c r="C135" s="248">
        <v>22</v>
      </c>
      <c r="D135" s="249" t="s">
        <v>80</v>
      </c>
      <c r="E135" s="167"/>
      <c r="F135" s="141">
        <f>C135*E135</f>
        <v>0</v>
      </c>
      <c r="G135" s="53"/>
      <c r="H135" s="59"/>
      <c r="I135" s="59"/>
      <c r="J135" s="59"/>
      <c r="K135" s="59"/>
      <c r="L135" s="59"/>
    </row>
    <row r="136" spans="1:12">
      <c r="A136" s="247"/>
      <c r="B136" s="246"/>
      <c r="C136" s="248"/>
      <c r="D136" s="249"/>
      <c r="E136" s="167"/>
      <c r="F136" s="141"/>
      <c r="G136" s="53"/>
      <c r="H136" s="59"/>
      <c r="I136" s="59"/>
      <c r="J136" s="59"/>
      <c r="K136" s="59"/>
      <c r="L136" s="59"/>
    </row>
    <row r="137" spans="1:12" ht="25.5">
      <c r="A137" s="247" t="s">
        <v>88</v>
      </c>
      <c r="B137" s="246" t="s">
        <v>163</v>
      </c>
      <c r="C137" s="250">
        <v>22</v>
      </c>
      <c r="D137" s="249" t="s">
        <v>80</v>
      </c>
      <c r="E137" s="167"/>
      <c r="F137" s="141">
        <f>C137*E137</f>
        <v>0</v>
      </c>
      <c r="G137" s="61"/>
      <c r="H137" s="59"/>
      <c r="I137" s="59"/>
      <c r="J137" s="59"/>
      <c r="K137" s="59"/>
      <c r="L137" s="62"/>
    </row>
    <row r="138" spans="1:12">
      <c r="A138" s="245"/>
      <c r="B138" s="246"/>
      <c r="C138" s="248"/>
      <c r="D138" s="249"/>
      <c r="E138" s="167"/>
      <c r="F138" s="141"/>
      <c r="G138" s="53"/>
      <c r="H138" s="59"/>
      <c r="I138" s="59"/>
      <c r="J138" s="59"/>
      <c r="K138" s="59"/>
      <c r="L138" s="59"/>
    </row>
    <row r="139" spans="1:12" ht="25.5" customHeight="1">
      <c r="A139" s="247" t="s">
        <v>38</v>
      </c>
      <c r="B139" s="246" t="s">
        <v>164</v>
      </c>
      <c r="C139" s="250">
        <v>22</v>
      </c>
      <c r="D139" s="249" t="s">
        <v>80</v>
      </c>
      <c r="E139" s="167"/>
      <c r="F139" s="141">
        <f t="shared" ref="F139" si="23">C139*E139</f>
        <v>0</v>
      </c>
      <c r="G139" s="61"/>
      <c r="H139" s="59"/>
      <c r="I139" s="59"/>
      <c r="J139" s="59"/>
      <c r="K139" s="59"/>
      <c r="L139" s="62"/>
    </row>
    <row r="140" spans="1:12">
      <c r="A140" s="247"/>
      <c r="B140" s="251"/>
      <c r="C140" s="244"/>
      <c r="D140" s="274"/>
      <c r="E140" s="168"/>
      <c r="F140" s="141"/>
      <c r="G140" s="61"/>
      <c r="H140" s="59"/>
      <c r="I140" s="59"/>
      <c r="J140" s="59"/>
      <c r="K140" s="59"/>
      <c r="L140" s="59"/>
    </row>
    <row r="141" spans="1:12" ht="66.75" customHeight="1">
      <c r="A141" s="247" t="s">
        <v>39</v>
      </c>
      <c r="B141" s="251" t="s">
        <v>120</v>
      </c>
      <c r="C141" s="244">
        <v>19</v>
      </c>
      <c r="D141" s="252" t="s">
        <v>19</v>
      </c>
      <c r="E141" s="168"/>
      <c r="F141" s="141">
        <f t="shared" ref="F141" si="24">C141*E141</f>
        <v>0</v>
      </c>
      <c r="G141" s="61"/>
      <c r="H141" s="59"/>
      <c r="I141" s="59"/>
      <c r="J141" s="59"/>
      <c r="K141" s="59"/>
      <c r="L141" s="59"/>
    </row>
    <row r="142" spans="1:12">
      <c r="A142" s="245"/>
      <c r="B142" s="251"/>
      <c r="C142" s="244"/>
      <c r="D142" s="252"/>
      <c r="E142" s="168"/>
      <c r="F142" s="141"/>
      <c r="G142" s="61"/>
      <c r="H142" s="59"/>
      <c r="I142" s="59"/>
      <c r="J142" s="59"/>
      <c r="K142" s="59"/>
      <c r="L142" s="59"/>
    </row>
    <row r="143" spans="1:12" ht="38.25">
      <c r="A143" s="247" t="s">
        <v>40</v>
      </c>
      <c r="B143" s="251" t="s">
        <v>114</v>
      </c>
      <c r="C143" s="244">
        <v>1</v>
      </c>
      <c r="D143" s="252" t="s">
        <v>26</v>
      </c>
      <c r="E143" s="168"/>
      <c r="F143" s="141">
        <f t="shared" ref="F143" si="25">C143*E143</f>
        <v>0</v>
      </c>
      <c r="G143" s="61"/>
      <c r="H143" s="59"/>
      <c r="I143" s="59"/>
      <c r="J143" s="59"/>
      <c r="K143" s="59"/>
      <c r="L143" s="59"/>
    </row>
    <row r="144" spans="1:12">
      <c r="A144" s="247"/>
      <c r="B144" s="251"/>
      <c r="C144" s="244"/>
      <c r="D144" s="252"/>
      <c r="E144" s="168"/>
      <c r="F144" s="141"/>
      <c r="G144" s="61"/>
      <c r="H144" s="59"/>
      <c r="I144" s="59"/>
      <c r="J144" s="59"/>
      <c r="K144" s="59"/>
      <c r="L144" s="59"/>
    </row>
    <row r="145" spans="1:12">
      <c r="A145" s="247" t="s">
        <v>60</v>
      </c>
      <c r="B145" s="251" t="s">
        <v>9</v>
      </c>
      <c r="C145" s="244">
        <v>19</v>
      </c>
      <c r="D145" s="252" t="s">
        <v>19</v>
      </c>
      <c r="E145" s="168"/>
      <c r="F145" s="141">
        <f t="shared" ref="F145" si="26">C145*E145</f>
        <v>0</v>
      </c>
      <c r="G145" s="61"/>
      <c r="H145" s="59"/>
      <c r="I145" s="59"/>
      <c r="J145" s="59"/>
      <c r="K145" s="59"/>
      <c r="L145" s="59"/>
    </row>
    <row r="146" spans="1:12">
      <c r="A146" s="209"/>
      <c r="B146" s="217"/>
      <c r="C146" s="253"/>
      <c r="D146" s="135"/>
      <c r="E146" s="114"/>
      <c r="F146" s="254"/>
      <c r="G146" s="83"/>
      <c r="H146" s="59"/>
      <c r="I146" s="59"/>
      <c r="J146" s="59"/>
      <c r="K146" s="59"/>
      <c r="L146" s="59"/>
    </row>
    <row r="147" spans="1:12" ht="13.5" thickBot="1">
      <c r="A147" s="136"/>
      <c r="B147" s="137" t="s">
        <v>30</v>
      </c>
      <c r="C147" s="138"/>
      <c r="D147" s="138"/>
      <c r="E147" s="115"/>
      <c r="F147" s="144">
        <f>SUM(F134:F146)</f>
        <v>0</v>
      </c>
      <c r="G147" s="11">
        <f>F147</f>
        <v>0</v>
      </c>
      <c r="H147" s="59"/>
      <c r="I147" s="59"/>
      <c r="J147" s="59"/>
      <c r="K147" s="59"/>
      <c r="L147" s="59"/>
    </row>
    <row r="148" spans="1:12">
      <c r="A148" s="85"/>
      <c r="B148" s="81"/>
      <c r="C148" s="82"/>
      <c r="D148" s="82"/>
      <c r="E148" s="86"/>
      <c r="F148" s="129"/>
      <c r="G148" s="83"/>
      <c r="H148" s="59"/>
      <c r="I148" s="59"/>
      <c r="J148" s="59"/>
      <c r="K148" s="59"/>
      <c r="L148" s="59"/>
    </row>
  </sheetData>
  <sheetProtection algorithmName="SHA-512" hashValue="zBhLfQ2BJNBYpeDO2eSHW/paI2yPMXIANS3GaVuHolXm2I/BAQyxyzs6K6Lek7dD0miXkzN6QpU5VW4bCRI4UQ==" saltValue="wEHeKCjG7GXnu9PbzwiajQ==" spinCount="100000" sheet="1" objects="1" scenarios="1"/>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0"/>
  <sheetViews>
    <sheetView view="pageBreakPreview" topLeftCell="A133" zoomScaleNormal="100" zoomScaleSheetLayoutView="100" workbookViewId="0">
      <selection activeCell="D134" sqref="D134"/>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4.140625" style="146" customWidth="1"/>
    <col min="7" max="7" width="17" style="60" hidden="1" customWidth="1"/>
    <col min="8" max="16384" width="9.140625" style="60"/>
  </cols>
  <sheetData>
    <row r="1" spans="1:12">
      <c r="A1" s="169"/>
      <c r="B1" s="169"/>
      <c r="C1" s="169"/>
      <c r="D1" s="169"/>
      <c r="E1" s="147"/>
      <c r="F1" s="169"/>
      <c r="G1" s="59"/>
      <c r="H1" s="59"/>
      <c r="I1" s="59"/>
      <c r="J1" s="59"/>
      <c r="K1" s="59"/>
      <c r="L1" s="59"/>
    </row>
    <row r="2" spans="1:12">
      <c r="A2" s="169"/>
      <c r="B2" s="169"/>
      <c r="C2" s="169"/>
      <c r="D2" s="169"/>
      <c r="E2" s="147"/>
      <c r="F2" s="169"/>
      <c r="G2" s="59"/>
      <c r="H2" s="59"/>
      <c r="I2" s="59"/>
      <c r="J2" s="59"/>
      <c r="K2" s="59"/>
      <c r="L2" s="59"/>
    </row>
    <row r="3" spans="1:12">
      <c r="A3" s="122"/>
      <c r="B3" s="123"/>
      <c r="C3" s="124"/>
      <c r="D3" s="124"/>
      <c r="E3" s="104"/>
      <c r="F3" s="129"/>
      <c r="G3" s="83"/>
      <c r="H3" s="59"/>
      <c r="I3" s="59"/>
      <c r="J3" s="59"/>
      <c r="K3" s="59"/>
      <c r="L3" s="59"/>
    </row>
    <row r="4" spans="1:12">
      <c r="A4" s="122"/>
      <c r="B4" s="123"/>
      <c r="C4" s="124"/>
      <c r="D4" s="124"/>
      <c r="E4" s="104"/>
      <c r="F4" s="129"/>
      <c r="G4" s="83"/>
      <c r="H4" s="59"/>
      <c r="I4" s="59"/>
      <c r="J4" s="59"/>
      <c r="K4" s="59"/>
      <c r="L4" s="59"/>
    </row>
    <row r="5" spans="1:12">
      <c r="A5" s="122"/>
      <c r="B5" s="123"/>
      <c r="C5" s="124"/>
      <c r="D5" s="124"/>
      <c r="E5" s="104"/>
      <c r="F5" s="129"/>
      <c r="G5" s="83"/>
      <c r="H5" s="59"/>
      <c r="I5" s="59"/>
      <c r="J5" s="59"/>
      <c r="K5" s="59"/>
      <c r="L5" s="59"/>
    </row>
    <row r="6" spans="1:12">
      <c r="A6" s="122"/>
      <c r="B6" s="123"/>
      <c r="C6" s="124"/>
      <c r="D6" s="124"/>
      <c r="E6" s="104"/>
      <c r="F6" s="129"/>
      <c r="G6" s="83"/>
      <c r="H6" s="59"/>
      <c r="I6" s="59"/>
      <c r="J6" s="59"/>
      <c r="K6" s="59"/>
      <c r="L6" s="59"/>
    </row>
    <row r="7" spans="1:12">
      <c r="A7" s="122"/>
      <c r="B7" s="123"/>
      <c r="C7" s="124"/>
      <c r="D7" s="135"/>
      <c r="E7" s="114"/>
      <c r="F7" s="254"/>
      <c r="G7" s="83"/>
      <c r="H7" s="59"/>
      <c r="I7" s="59"/>
      <c r="J7" s="59"/>
      <c r="K7" s="59"/>
      <c r="L7" s="59"/>
    </row>
    <row r="8" spans="1:12">
      <c r="A8" s="122"/>
      <c r="B8" s="123"/>
      <c r="C8" s="124"/>
      <c r="D8" s="135"/>
      <c r="E8" s="148"/>
      <c r="F8" s="254"/>
      <c r="G8" s="83"/>
      <c r="H8" s="59"/>
      <c r="I8" s="59"/>
      <c r="J8" s="59"/>
      <c r="K8" s="59"/>
      <c r="L8" s="59"/>
    </row>
    <row r="9" spans="1:12" ht="15.75">
      <c r="A9" s="170"/>
      <c r="B9" s="171" t="s">
        <v>169</v>
      </c>
      <c r="C9" s="172"/>
      <c r="D9" s="173"/>
      <c r="E9" s="149"/>
      <c r="F9" s="255"/>
      <c r="G9" s="59"/>
      <c r="H9" s="59"/>
      <c r="I9" s="59"/>
      <c r="J9" s="59"/>
      <c r="K9" s="59"/>
      <c r="L9" s="59"/>
    </row>
    <row r="10" spans="1:12">
      <c r="A10" s="122"/>
      <c r="B10" s="123"/>
      <c r="C10" s="124"/>
      <c r="D10" s="124"/>
      <c r="E10" s="104"/>
      <c r="F10" s="129"/>
      <c r="G10" s="83"/>
      <c r="H10" s="59"/>
      <c r="I10" s="59"/>
      <c r="J10" s="59"/>
      <c r="K10" s="59"/>
      <c r="L10" s="59"/>
    </row>
    <row r="11" spans="1:12" s="79" customFormat="1" ht="15">
      <c r="A11" s="122"/>
      <c r="B11" s="272"/>
      <c r="C11" s="175"/>
      <c r="D11" s="175"/>
      <c r="E11" s="150"/>
      <c r="F11" s="256"/>
      <c r="G11" s="83"/>
      <c r="H11" s="84"/>
      <c r="I11" s="84"/>
      <c r="J11" s="84"/>
      <c r="K11" s="84"/>
      <c r="L11" s="84"/>
    </row>
    <row r="12" spans="1:12" ht="15">
      <c r="A12" s="122"/>
      <c r="B12" s="176"/>
      <c r="C12" s="175"/>
      <c r="D12" s="175"/>
      <c r="E12" s="150"/>
      <c r="F12" s="256"/>
      <c r="G12" s="5"/>
      <c r="H12" s="59"/>
      <c r="I12" s="59"/>
      <c r="J12" s="59"/>
      <c r="K12" s="59"/>
      <c r="L12" s="59"/>
    </row>
    <row r="13" spans="1:12" ht="15">
      <c r="A13" s="122"/>
      <c r="B13" s="176"/>
      <c r="C13" s="175"/>
      <c r="D13" s="146"/>
      <c r="E13" s="150"/>
      <c r="F13" s="256"/>
      <c r="G13" s="83"/>
      <c r="H13" s="59"/>
      <c r="I13" s="59"/>
      <c r="J13" s="59"/>
      <c r="K13" s="59"/>
      <c r="L13" s="59"/>
    </row>
    <row r="14" spans="1:12">
      <c r="A14" s="122"/>
      <c r="B14" s="177"/>
      <c r="C14" s="124"/>
      <c r="D14" s="124"/>
      <c r="E14" s="104"/>
      <c r="F14" s="129"/>
      <c r="G14" s="83"/>
      <c r="H14" s="59"/>
      <c r="I14" s="59"/>
      <c r="J14" s="59"/>
      <c r="K14" s="59"/>
      <c r="L14" s="59"/>
    </row>
    <row r="15" spans="1:12">
      <c r="A15" s="122"/>
      <c r="B15" s="177"/>
      <c r="C15" s="124"/>
      <c r="D15" s="124"/>
      <c r="E15" s="104"/>
      <c r="F15" s="257"/>
      <c r="G15" s="83"/>
      <c r="H15" s="59"/>
      <c r="I15" s="59"/>
      <c r="J15" s="59"/>
      <c r="K15" s="59"/>
      <c r="L15" s="59"/>
    </row>
    <row r="16" spans="1:12">
      <c r="A16" s="122"/>
      <c r="B16" s="178" t="s">
        <v>74</v>
      </c>
      <c r="C16" s="124"/>
      <c r="D16" s="124"/>
      <c r="E16" s="104"/>
      <c r="F16" s="257"/>
      <c r="G16" s="83"/>
      <c r="H16" s="59"/>
      <c r="I16" s="59"/>
      <c r="J16" s="59"/>
      <c r="K16" s="59"/>
      <c r="L16" s="59"/>
    </row>
    <row r="17" spans="1:12">
      <c r="A17" s="122"/>
      <c r="B17" s="177"/>
      <c r="C17" s="124"/>
      <c r="D17" s="124"/>
      <c r="E17" s="104"/>
      <c r="F17" s="257"/>
      <c r="G17" s="83"/>
      <c r="H17" s="59"/>
      <c r="I17" s="59"/>
      <c r="J17" s="59"/>
      <c r="K17" s="59"/>
      <c r="L17" s="59"/>
    </row>
    <row r="18" spans="1:12" ht="13.5" thickBot="1">
      <c r="A18" s="122"/>
      <c r="B18" s="177"/>
      <c r="C18" s="124"/>
      <c r="D18" s="124"/>
      <c r="E18" s="104"/>
      <c r="F18" s="257"/>
      <c r="G18" s="83"/>
      <c r="H18" s="59"/>
      <c r="I18" s="59"/>
      <c r="J18" s="59"/>
      <c r="K18" s="59"/>
      <c r="L18" s="59"/>
    </row>
    <row r="19" spans="1:12">
      <c r="A19" s="179" t="s">
        <v>21</v>
      </c>
      <c r="B19" s="180" t="s">
        <v>17</v>
      </c>
      <c r="C19" s="181"/>
      <c r="D19" s="181"/>
      <c r="E19" s="151"/>
      <c r="F19" s="258">
        <f>+F71</f>
        <v>0</v>
      </c>
      <c r="G19" s="67">
        <f t="shared" ref="G19:G27" si="0">+F19</f>
        <v>0</v>
      </c>
      <c r="H19" s="59"/>
      <c r="I19" s="59"/>
      <c r="J19" s="59"/>
      <c r="K19" s="59"/>
      <c r="L19" s="59"/>
    </row>
    <row r="20" spans="1:12">
      <c r="A20" s="182" t="s">
        <v>22</v>
      </c>
      <c r="B20" s="217" t="s">
        <v>20</v>
      </c>
      <c r="C20" s="135"/>
      <c r="D20" s="135"/>
      <c r="E20" s="269"/>
      <c r="F20" s="259">
        <f>+F96</f>
        <v>0</v>
      </c>
      <c r="G20" s="68">
        <f t="shared" si="0"/>
        <v>0</v>
      </c>
      <c r="H20" s="59"/>
      <c r="I20" s="59"/>
      <c r="J20" s="59"/>
      <c r="K20" s="59"/>
      <c r="L20" s="59"/>
    </row>
    <row r="21" spans="1:12">
      <c r="A21" s="182" t="s">
        <v>23</v>
      </c>
      <c r="B21" s="184" t="s">
        <v>57</v>
      </c>
      <c r="C21" s="185"/>
      <c r="D21" s="121"/>
      <c r="E21" s="152"/>
      <c r="F21" s="259">
        <f>+F140</f>
        <v>0</v>
      </c>
      <c r="G21" s="68">
        <f t="shared" si="0"/>
        <v>0</v>
      </c>
      <c r="H21" s="59"/>
      <c r="I21" s="59"/>
      <c r="J21" s="59"/>
      <c r="K21" s="59"/>
      <c r="L21" s="59"/>
    </row>
    <row r="22" spans="1:12" ht="13.5" thickBot="1">
      <c r="A22" s="186" t="s">
        <v>24</v>
      </c>
      <c r="B22" s="187" t="s">
        <v>29</v>
      </c>
      <c r="C22" s="188"/>
      <c r="D22" s="188"/>
      <c r="E22" s="153"/>
      <c r="F22" s="260">
        <f>+F159</f>
        <v>0</v>
      </c>
      <c r="G22" s="69">
        <f t="shared" si="0"/>
        <v>0</v>
      </c>
      <c r="H22" s="59"/>
      <c r="I22" s="59"/>
      <c r="J22" s="59"/>
      <c r="K22" s="59"/>
      <c r="L22" s="59"/>
    </row>
    <row r="23" spans="1:12" ht="13.5" thickTop="1">
      <c r="A23" s="189"/>
      <c r="B23" s="190" t="s">
        <v>25</v>
      </c>
      <c r="C23" s="191"/>
      <c r="D23" s="191"/>
      <c r="E23" s="154"/>
      <c r="F23" s="261">
        <f>SUM(F19:F22)</f>
        <v>0</v>
      </c>
      <c r="G23" s="12">
        <f t="shared" si="0"/>
        <v>0</v>
      </c>
      <c r="H23" s="88"/>
      <c r="I23" s="59"/>
      <c r="J23" s="59"/>
      <c r="K23" s="59"/>
      <c r="L23" s="59"/>
    </row>
    <row r="24" spans="1:12" s="79" customFormat="1" ht="13.5" thickBot="1">
      <c r="A24" s="186"/>
      <c r="B24" s="187" t="s">
        <v>149</v>
      </c>
      <c r="C24" s="188"/>
      <c r="D24" s="188"/>
      <c r="E24" s="153"/>
      <c r="F24" s="260">
        <f>F23*0.1</f>
        <v>0</v>
      </c>
      <c r="G24" s="69">
        <f t="shared" si="0"/>
        <v>0</v>
      </c>
      <c r="H24" s="84"/>
      <c r="I24" s="84"/>
      <c r="J24" s="84"/>
      <c r="K24" s="84"/>
      <c r="L24" s="84"/>
    </row>
    <row r="25" spans="1:12" ht="13.5" thickTop="1">
      <c r="A25" s="189"/>
      <c r="B25" s="192" t="s">
        <v>150</v>
      </c>
      <c r="C25" s="193"/>
      <c r="D25" s="193"/>
      <c r="E25" s="155"/>
      <c r="F25" s="261">
        <f>SUM(F23:F24)</f>
        <v>0</v>
      </c>
      <c r="G25" s="12">
        <f t="shared" si="0"/>
        <v>0</v>
      </c>
      <c r="H25" s="88"/>
      <c r="I25" s="59"/>
      <c r="J25" s="59"/>
      <c r="K25" s="59"/>
      <c r="L25" s="59"/>
    </row>
    <row r="26" spans="1:12" ht="13.5" thickBot="1">
      <c r="A26" s="194"/>
      <c r="B26" s="195" t="s">
        <v>121</v>
      </c>
      <c r="C26" s="196"/>
      <c r="D26" s="196"/>
      <c r="E26" s="156"/>
      <c r="F26" s="262">
        <f>+F25*0.22</f>
        <v>0</v>
      </c>
      <c r="G26" s="70">
        <f t="shared" si="0"/>
        <v>0</v>
      </c>
      <c r="H26" s="59"/>
      <c r="I26" s="59"/>
      <c r="J26" s="59"/>
      <c r="K26" s="59"/>
      <c r="L26" s="59"/>
    </row>
    <row r="27" spans="1:12" ht="14.25" thickTop="1" thickBot="1">
      <c r="A27" s="197"/>
      <c r="B27" s="198" t="s">
        <v>25</v>
      </c>
      <c r="C27" s="199"/>
      <c r="D27" s="199"/>
      <c r="E27" s="157"/>
      <c r="F27" s="263">
        <f>SUM(F25:F26)</f>
        <v>0</v>
      </c>
      <c r="G27" s="13">
        <f t="shared" si="0"/>
        <v>0</v>
      </c>
      <c r="H27" s="59"/>
      <c r="I27" s="59"/>
      <c r="J27" s="8"/>
      <c r="K27" s="59"/>
      <c r="L27" s="59"/>
    </row>
    <row r="28" spans="1:12">
      <c r="A28" s="122"/>
      <c r="B28" s="200"/>
      <c r="C28" s="201"/>
      <c r="D28" s="201"/>
      <c r="E28" s="104"/>
      <c r="F28" s="129"/>
      <c r="G28" s="83"/>
      <c r="H28" s="59"/>
      <c r="I28" s="59"/>
      <c r="J28" s="59"/>
      <c r="K28" s="59"/>
      <c r="L28" s="59"/>
    </row>
    <row r="29" spans="1:12">
      <c r="A29" s="122"/>
      <c r="B29" s="200"/>
      <c r="C29" s="201"/>
      <c r="D29" s="201"/>
      <c r="E29" s="104"/>
      <c r="F29" s="129"/>
      <c r="G29" s="83"/>
      <c r="H29" s="59"/>
      <c r="I29" s="59"/>
      <c r="J29" s="59"/>
      <c r="K29" s="59"/>
      <c r="L29" s="59"/>
    </row>
    <row r="30" spans="1:12">
      <c r="A30" s="122"/>
      <c r="B30" s="200"/>
      <c r="C30" s="201"/>
      <c r="D30" s="201"/>
      <c r="E30" s="104"/>
      <c r="F30" s="129"/>
      <c r="G30" s="83"/>
      <c r="H30" s="59"/>
      <c r="I30" s="59"/>
      <c r="J30" s="59"/>
      <c r="K30" s="59"/>
      <c r="L30" s="59"/>
    </row>
    <row r="31" spans="1:12">
      <c r="A31" s="122"/>
      <c r="B31" s="200"/>
      <c r="C31" s="201"/>
      <c r="D31" s="201"/>
      <c r="E31" s="104"/>
      <c r="F31" s="129"/>
      <c r="G31" s="83"/>
      <c r="H31" s="59"/>
      <c r="I31" s="59"/>
      <c r="J31" s="59"/>
      <c r="K31" s="59"/>
      <c r="L31" s="59"/>
    </row>
    <row r="32" spans="1:12">
      <c r="A32" s="122"/>
      <c r="B32" s="200"/>
      <c r="C32" s="201"/>
      <c r="D32" s="201"/>
      <c r="E32" s="104"/>
      <c r="F32" s="129"/>
      <c r="G32" s="83"/>
      <c r="H32" s="59"/>
      <c r="I32" s="59"/>
      <c r="J32" s="59"/>
      <c r="K32" s="59"/>
      <c r="L32" s="59"/>
    </row>
    <row r="33" spans="1:12">
      <c r="A33" s="122"/>
      <c r="B33" s="200"/>
      <c r="C33" s="201"/>
      <c r="D33" s="201"/>
      <c r="E33" s="104"/>
      <c r="F33" s="129"/>
      <c r="G33" s="83"/>
      <c r="H33" s="59"/>
      <c r="I33" s="59"/>
      <c r="J33" s="59"/>
      <c r="K33" s="59"/>
      <c r="L33" s="59"/>
    </row>
    <row r="34" spans="1:12">
      <c r="A34" s="122"/>
      <c r="B34" s="200"/>
      <c r="C34" s="201"/>
      <c r="D34" s="201"/>
      <c r="E34" s="104"/>
      <c r="F34" s="129"/>
      <c r="G34" s="83"/>
      <c r="H34" s="59"/>
      <c r="I34" s="59"/>
      <c r="J34" s="59"/>
      <c r="K34" s="59"/>
      <c r="L34" s="59"/>
    </row>
    <row r="35" spans="1:12">
      <c r="A35" s="122"/>
      <c r="B35" s="200"/>
      <c r="C35" s="201"/>
      <c r="D35" s="201"/>
      <c r="E35" s="104"/>
      <c r="F35" s="129"/>
      <c r="G35" s="83"/>
      <c r="H35" s="59"/>
      <c r="I35" s="59"/>
      <c r="J35" s="59"/>
      <c r="K35" s="59"/>
      <c r="L35" s="59"/>
    </row>
    <row r="36" spans="1:12">
      <c r="A36" s="122"/>
      <c r="B36" s="200"/>
      <c r="C36" s="201"/>
      <c r="D36" s="201"/>
      <c r="E36" s="104"/>
      <c r="F36" s="129"/>
      <c r="G36" s="83"/>
      <c r="H36" s="59"/>
      <c r="I36" s="59"/>
      <c r="J36" s="59"/>
      <c r="K36" s="59"/>
      <c r="L36" s="59"/>
    </row>
    <row r="37" spans="1:12">
      <c r="A37" s="122"/>
      <c r="B37" s="200"/>
      <c r="C37" s="201"/>
      <c r="D37" s="201"/>
      <c r="E37" s="104"/>
      <c r="F37" s="129"/>
      <c r="G37" s="83"/>
      <c r="H37" s="59"/>
      <c r="I37" s="59"/>
      <c r="J37" s="59"/>
      <c r="K37" s="59"/>
      <c r="L37" s="59"/>
    </row>
    <row r="38" spans="1:12">
      <c r="A38" s="122"/>
      <c r="B38" s="200"/>
      <c r="C38" s="201"/>
      <c r="D38" s="201"/>
      <c r="E38" s="104"/>
      <c r="F38" s="129"/>
      <c r="G38" s="83"/>
      <c r="H38" s="59"/>
      <c r="I38" s="59"/>
      <c r="J38" s="59"/>
      <c r="K38" s="59"/>
      <c r="L38" s="59"/>
    </row>
    <row r="39" spans="1:12">
      <c r="A39" s="122"/>
      <c r="B39" s="200"/>
      <c r="C39" s="201"/>
      <c r="D39" s="201"/>
      <c r="E39" s="104"/>
      <c r="F39" s="129"/>
      <c r="G39" s="83"/>
      <c r="H39" s="59"/>
      <c r="I39" s="59"/>
      <c r="J39" s="59"/>
      <c r="K39" s="59"/>
      <c r="L39" s="59"/>
    </row>
    <row r="40" spans="1:12">
      <c r="A40" s="122"/>
      <c r="B40" s="200"/>
      <c r="C40" s="201"/>
      <c r="D40" s="201"/>
      <c r="E40" s="104"/>
      <c r="F40" s="129"/>
      <c r="G40" s="83"/>
      <c r="H40" s="59"/>
      <c r="I40" s="59"/>
      <c r="J40" s="59"/>
      <c r="K40" s="59"/>
      <c r="L40" s="59"/>
    </row>
    <row r="41" spans="1:12">
      <c r="A41" s="122"/>
      <c r="B41" s="87"/>
      <c r="C41" s="201"/>
      <c r="D41" s="201"/>
      <c r="E41" s="104"/>
      <c r="F41" s="129"/>
      <c r="G41" s="83"/>
      <c r="H41" s="59"/>
      <c r="I41" s="59"/>
      <c r="J41" s="59"/>
      <c r="K41" s="59"/>
      <c r="L41" s="59"/>
    </row>
    <row r="42" spans="1:12">
      <c r="A42" s="122"/>
      <c r="B42" s="87"/>
      <c r="C42" s="201"/>
      <c r="D42" s="201"/>
      <c r="E42" s="104"/>
      <c r="F42" s="129"/>
      <c r="G42" s="83"/>
      <c r="H42" s="59"/>
      <c r="I42" s="59"/>
      <c r="J42" s="59"/>
      <c r="K42" s="59"/>
      <c r="L42" s="59"/>
    </row>
    <row r="43" spans="1:12">
      <c r="A43" s="122"/>
      <c r="B43" s="87"/>
      <c r="C43" s="201"/>
      <c r="D43" s="201"/>
      <c r="E43" s="104"/>
      <c r="F43" s="129"/>
      <c r="G43" s="83"/>
      <c r="H43" s="59"/>
      <c r="I43" s="59"/>
      <c r="J43" s="59"/>
      <c r="K43" s="59"/>
      <c r="L43" s="59"/>
    </row>
    <row r="44" spans="1:12">
      <c r="A44" s="122"/>
      <c r="B44" s="87"/>
      <c r="C44" s="201"/>
      <c r="D44" s="201"/>
      <c r="E44" s="104"/>
      <c r="F44" s="129"/>
      <c r="G44" s="83"/>
      <c r="H44" s="59"/>
      <c r="I44" s="59"/>
      <c r="J44" s="59"/>
      <c r="K44" s="59"/>
      <c r="L44" s="59"/>
    </row>
    <row r="45" spans="1:12">
      <c r="A45" s="122"/>
      <c r="B45" s="87"/>
      <c r="C45" s="201"/>
      <c r="D45" s="201"/>
      <c r="E45" s="104"/>
      <c r="F45" s="129"/>
      <c r="G45" s="83"/>
      <c r="H45" s="59"/>
      <c r="I45" s="59"/>
      <c r="J45" s="59"/>
      <c r="K45" s="59"/>
      <c r="L45" s="59"/>
    </row>
    <row r="46" spans="1:12">
      <c r="A46" s="122"/>
      <c r="B46" s="87"/>
      <c r="C46" s="201"/>
      <c r="D46" s="201"/>
      <c r="E46" s="104"/>
      <c r="F46" s="129"/>
      <c r="G46" s="83"/>
      <c r="H46" s="59"/>
      <c r="I46" s="59"/>
      <c r="J46" s="59"/>
      <c r="K46" s="59"/>
      <c r="L46" s="59"/>
    </row>
    <row r="47" spans="1:12">
      <c r="A47" s="122"/>
      <c r="B47" s="200"/>
      <c r="C47" s="201"/>
      <c r="D47" s="201"/>
      <c r="E47" s="104"/>
      <c r="F47" s="129"/>
      <c r="G47" s="83"/>
      <c r="H47" s="59"/>
      <c r="I47" s="59"/>
      <c r="J47" s="59"/>
      <c r="K47" s="59"/>
      <c r="L47" s="59"/>
    </row>
    <row r="48" spans="1:12">
      <c r="A48" s="122"/>
      <c r="B48" s="200"/>
      <c r="C48" s="201"/>
      <c r="D48" s="201"/>
      <c r="E48" s="104"/>
      <c r="F48" s="129"/>
      <c r="G48" s="83"/>
      <c r="H48" s="59"/>
      <c r="I48" s="59"/>
      <c r="J48" s="59"/>
      <c r="K48" s="59"/>
      <c r="L48" s="59"/>
    </row>
    <row r="49" spans="1:15">
      <c r="A49" s="122"/>
      <c r="B49" s="200"/>
      <c r="C49" s="201"/>
      <c r="D49" s="201"/>
      <c r="E49" s="104"/>
      <c r="F49" s="129"/>
      <c r="G49" s="83"/>
      <c r="H49" s="59"/>
      <c r="I49" s="59"/>
      <c r="J49" s="59"/>
      <c r="K49" s="59"/>
      <c r="L49" s="59"/>
    </row>
    <row r="50" spans="1:15">
      <c r="A50" s="122"/>
      <c r="B50" s="200"/>
      <c r="C50" s="201"/>
      <c r="D50" s="201"/>
      <c r="E50" s="104"/>
      <c r="F50" s="129"/>
      <c r="G50" s="83"/>
      <c r="H50" s="59"/>
      <c r="I50" s="59"/>
      <c r="J50" s="59"/>
      <c r="K50" s="59"/>
      <c r="L50" s="59"/>
    </row>
    <row r="51" spans="1:15">
      <c r="A51" s="122"/>
      <c r="B51" s="200"/>
      <c r="C51" s="201"/>
      <c r="D51" s="201"/>
      <c r="E51" s="104"/>
      <c r="F51" s="129"/>
      <c r="G51" s="83"/>
      <c r="H51" s="59"/>
      <c r="I51" s="59"/>
      <c r="J51" s="59"/>
      <c r="K51" s="59"/>
      <c r="L51" s="59"/>
    </row>
    <row r="52" spans="1:15">
      <c r="A52" s="122"/>
      <c r="B52" s="200"/>
      <c r="C52" s="201"/>
      <c r="D52" s="201"/>
      <c r="E52" s="104"/>
      <c r="F52" s="129"/>
      <c r="G52" s="83"/>
      <c r="H52" s="59"/>
      <c r="I52" s="59"/>
      <c r="J52" s="59"/>
      <c r="K52" s="59"/>
      <c r="L52" s="59"/>
    </row>
    <row r="53" spans="1:15">
      <c r="A53" s="122"/>
      <c r="B53" s="200"/>
      <c r="C53" s="201"/>
      <c r="D53" s="201"/>
      <c r="E53" s="104"/>
      <c r="F53" s="129"/>
      <c r="G53" s="83"/>
      <c r="H53" s="59"/>
      <c r="I53" s="59"/>
      <c r="J53" s="59"/>
      <c r="K53" s="59"/>
      <c r="L53" s="59"/>
    </row>
    <row r="54" spans="1:15">
      <c r="A54" s="122"/>
      <c r="B54" s="200"/>
      <c r="C54" s="201"/>
      <c r="D54" s="201"/>
      <c r="E54" s="104"/>
      <c r="F54" s="129"/>
      <c r="G54" s="83"/>
      <c r="H54" s="59"/>
      <c r="I54" s="59"/>
      <c r="J54" s="59"/>
      <c r="K54" s="59"/>
      <c r="L54" s="59"/>
    </row>
    <row r="55" spans="1:15">
      <c r="A55" s="118" t="s">
        <v>21</v>
      </c>
      <c r="B55" s="119" t="s">
        <v>17</v>
      </c>
      <c r="C55" s="120"/>
      <c r="D55" s="121"/>
      <c r="E55" s="100"/>
      <c r="F55" s="139"/>
      <c r="G55" s="71"/>
      <c r="H55" s="59"/>
      <c r="I55" s="59"/>
      <c r="J55" s="59"/>
      <c r="K55" s="59"/>
      <c r="L55" s="59"/>
    </row>
    <row r="56" spans="1:15" ht="13.5" thickBot="1">
      <c r="A56" s="122"/>
      <c r="B56" s="123"/>
      <c r="C56" s="124"/>
      <c r="D56" s="124"/>
      <c r="E56" s="104"/>
      <c r="F56" s="129"/>
      <c r="G56" s="83"/>
      <c r="H56" s="59"/>
      <c r="I56" s="59"/>
      <c r="J56" s="59"/>
      <c r="K56" s="59"/>
      <c r="L56" s="59"/>
    </row>
    <row r="57" spans="1:15">
      <c r="A57" s="125" t="s">
        <v>31</v>
      </c>
      <c r="B57" s="126" t="s">
        <v>32</v>
      </c>
      <c r="C57" s="127" t="s">
        <v>33</v>
      </c>
      <c r="D57" s="128" t="s">
        <v>34</v>
      </c>
      <c r="E57" s="109" t="s">
        <v>35</v>
      </c>
      <c r="F57" s="140" t="s">
        <v>36</v>
      </c>
      <c r="G57" s="15"/>
      <c r="H57" s="59"/>
      <c r="I57" s="59"/>
      <c r="J57" s="59"/>
      <c r="K57" s="59"/>
      <c r="L57" s="59"/>
    </row>
    <row r="58" spans="1:15">
      <c r="A58" s="122"/>
      <c r="B58" s="123"/>
      <c r="C58" s="124"/>
      <c r="D58" s="124"/>
      <c r="E58" s="104"/>
      <c r="F58" s="129"/>
      <c r="G58" s="83"/>
      <c r="H58" s="59"/>
      <c r="I58" s="59"/>
      <c r="J58" s="59"/>
      <c r="K58" s="59"/>
      <c r="L58" s="59"/>
    </row>
    <row r="59" spans="1:15">
      <c r="A59" s="122" t="s">
        <v>61</v>
      </c>
      <c r="B59" s="123" t="s">
        <v>7</v>
      </c>
      <c r="C59" s="124">
        <v>66</v>
      </c>
      <c r="D59" s="129" t="s">
        <v>19</v>
      </c>
      <c r="E59" s="110"/>
      <c r="F59" s="141">
        <f>C59*E59</f>
        <v>0</v>
      </c>
      <c r="G59" s="83"/>
      <c r="H59" s="59"/>
      <c r="I59" s="59"/>
      <c r="J59" s="59"/>
      <c r="K59" s="59"/>
    </row>
    <row r="60" spans="1:15">
      <c r="A60" s="122"/>
      <c r="B60" s="123"/>
      <c r="C60" s="124"/>
      <c r="D60" s="129"/>
      <c r="E60" s="104"/>
      <c r="F60" s="129"/>
      <c r="G60" s="83"/>
      <c r="H60" s="84"/>
      <c r="I60" s="84"/>
      <c r="J60" s="84"/>
      <c r="K60" s="84"/>
      <c r="L60" s="84"/>
    </row>
    <row r="61" spans="1:15" ht="25.5">
      <c r="A61" s="122" t="s">
        <v>62</v>
      </c>
      <c r="B61" s="123" t="s">
        <v>8</v>
      </c>
      <c r="C61" s="124">
        <v>6</v>
      </c>
      <c r="D61" s="129" t="s">
        <v>26</v>
      </c>
      <c r="E61" s="104"/>
      <c r="F61" s="141">
        <f t="shared" ref="F61" si="1">C61*E61</f>
        <v>0</v>
      </c>
      <c r="G61" s="83"/>
      <c r="H61" s="84"/>
      <c r="I61" s="84"/>
      <c r="J61" s="84"/>
      <c r="K61" s="84"/>
      <c r="L61" s="84"/>
    </row>
    <row r="62" spans="1:15">
      <c r="A62" s="122"/>
      <c r="B62" s="123"/>
      <c r="C62" s="124"/>
      <c r="D62" s="129"/>
      <c r="E62" s="104"/>
      <c r="F62" s="142"/>
      <c r="G62" s="83"/>
      <c r="H62" s="84"/>
      <c r="I62" s="84"/>
      <c r="J62" s="84"/>
      <c r="K62" s="84"/>
      <c r="L62" s="84"/>
    </row>
    <row r="63" spans="1:15" ht="38.25">
      <c r="A63" s="122" t="s">
        <v>63</v>
      </c>
      <c r="B63" s="130" t="s">
        <v>176</v>
      </c>
      <c r="C63" s="131">
        <v>2</v>
      </c>
      <c r="D63" s="132" t="s">
        <v>26</v>
      </c>
      <c r="E63" s="111"/>
      <c r="F63" s="141">
        <f t="shared" ref="F63" si="2">C63*E63</f>
        <v>0</v>
      </c>
      <c r="G63" s="72"/>
      <c r="H63" s="56"/>
      <c r="I63" s="56"/>
      <c r="J63" s="56"/>
      <c r="K63" s="56"/>
      <c r="L63" s="56"/>
      <c r="M63" s="18"/>
      <c r="N63" s="18"/>
      <c r="O63" s="18"/>
    </row>
    <row r="64" spans="1:15">
      <c r="A64" s="122"/>
      <c r="B64" s="130"/>
      <c r="C64" s="131"/>
      <c r="D64" s="132"/>
      <c r="E64" s="111"/>
      <c r="F64" s="141"/>
      <c r="G64" s="72"/>
      <c r="H64" s="56"/>
      <c r="I64" s="56"/>
      <c r="J64" s="56"/>
      <c r="K64" s="56"/>
      <c r="L64" s="56"/>
      <c r="M64" s="18"/>
      <c r="N64" s="18"/>
      <c r="O64" s="18"/>
    </row>
    <row r="65" spans="1:12" ht="25.5">
      <c r="A65" s="122" t="s">
        <v>64</v>
      </c>
      <c r="B65" s="133" t="s">
        <v>162</v>
      </c>
      <c r="C65" s="134">
        <v>0</v>
      </c>
      <c r="D65" s="129" t="s">
        <v>80</v>
      </c>
      <c r="E65" s="112"/>
      <c r="F65" s="141">
        <f t="shared" ref="F65" si="3">C65*E65</f>
        <v>0</v>
      </c>
      <c r="G65" s="83"/>
      <c r="H65" s="59"/>
      <c r="I65" s="59"/>
      <c r="J65" s="59"/>
      <c r="K65" s="59"/>
      <c r="L65" s="59"/>
    </row>
    <row r="66" spans="1:12">
      <c r="A66" s="122"/>
      <c r="B66" s="123"/>
      <c r="C66" s="124"/>
      <c r="D66" s="129"/>
      <c r="E66" s="104"/>
      <c r="F66" s="142"/>
      <c r="G66" s="83"/>
      <c r="H66" s="59"/>
      <c r="I66" s="59"/>
      <c r="J66" s="59"/>
      <c r="K66" s="59"/>
      <c r="L66" s="59"/>
    </row>
    <row r="67" spans="1:12" ht="12.75" customHeight="1">
      <c r="A67" s="122" t="s">
        <v>65</v>
      </c>
      <c r="B67" s="123" t="s">
        <v>160</v>
      </c>
      <c r="C67" s="124">
        <v>9</v>
      </c>
      <c r="D67" s="132" t="s">
        <v>19</v>
      </c>
      <c r="E67" s="104"/>
      <c r="F67" s="141">
        <f t="shared" ref="F67" si="4">C67*E67</f>
        <v>0</v>
      </c>
      <c r="G67" s="83"/>
      <c r="H67" s="59"/>
      <c r="I67" s="59"/>
      <c r="J67" s="59"/>
      <c r="K67" s="59"/>
      <c r="L67" s="59"/>
    </row>
    <row r="68" spans="1:12">
      <c r="A68" s="122"/>
      <c r="B68" s="202"/>
      <c r="C68" s="124"/>
      <c r="D68" s="129"/>
      <c r="E68" s="104"/>
      <c r="F68" s="129"/>
      <c r="G68" s="83"/>
      <c r="H68" s="59"/>
      <c r="I68" s="59"/>
      <c r="J68" s="59"/>
      <c r="K68" s="59"/>
      <c r="L68" s="59"/>
    </row>
    <row r="69" spans="1:12" ht="25.5" customHeight="1">
      <c r="A69" s="122" t="s">
        <v>66</v>
      </c>
      <c r="B69" s="202" t="s">
        <v>161</v>
      </c>
      <c r="C69" s="124">
        <v>79</v>
      </c>
      <c r="D69" s="129" t="s">
        <v>80</v>
      </c>
      <c r="E69" s="104"/>
      <c r="F69" s="141">
        <f t="shared" ref="F69" si="5">C69*E69</f>
        <v>0</v>
      </c>
      <c r="G69" s="83"/>
      <c r="H69" s="59"/>
      <c r="I69" s="59"/>
      <c r="J69" s="59"/>
      <c r="K69" s="59"/>
      <c r="L69" s="59"/>
    </row>
    <row r="70" spans="1:12">
      <c r="A70" s="122"/>
      <c r="B70" s="123"/>
      <c r="C70" s="135"/>
      <c r="D70" s="135"/>
      <c r="E70" s="114"/>
      <c r="F70" s="143"/>
      <c r="G70" s="83"/>
      <c r="H70" s="59"/>
      <c r="I70" s="59"/>
      <c r="J70" s="59"/>
      <c r="K70" s="59"/>
      <c r="L70" s="59"/>
    </row>
    <row r="71" spans="1:12" ht="13.5" thickBot="1">
      <c r="A71" s="136"/>
      <c r="B71" s="137" t="s">
        <v>27</v>
      </c>
      <c r="C71" s="138"/>
      <c r="D71" s="138"/>
      <c r="E71" s="115"/>
      <c r="F71" s="144">
        <f>SUM(F58:F70)</f>
        <v>0</v>
      </c>
      <c r="G71" s="11">
        <f>F71</f>
        <v>0</v>
      </c>
      <c r="H71" s="59"/>
      <c r="I71" s="59"/>
      <c r="J71" s="59"/>
      <c r="K71" s="59"/>
      <c r="L71" s="59"/>
    </row>
    <row r="72" spans="1:12">
      <c r="A72" s="209"/>
      <c r="B72" s="210"/>
      <c r="C72" s="135"/>
      <c r="D72" s="135"/>
      <c r="E72" s="114"/>
      <c r="F72" s="145"/>
      <c r="G72" s="17"/>
      <c r="H72" s="59"/>
      <c r="I72" s="59"/>
      <c r="J72" s="59"/>
      <c r="K72" s="59"/>
      <c r="L72" s="59"/>
    </row>
    <row r="73" spans="1:12">
      <c r="A73" s="209"/>
      <c r="B73" s="210"/>
      <c r="C73" s="135"/>
      <c r="D73" s="135"/>
      <c r="E73" s="114"/>
      <c r="F73" s="145"/>
      <c r="G73" s="17"/>
      <c r="H73" s="59"/>
      <c r="I73" s="59"/>
      <c r="J73" s="59"/>
      <c r="K73" s="59"/>
      <c r="L73" s="59"/>
    </row>
    <row r="74" spans="1:12">
      <c r="A74" s="118" t="s">
        <v>22</v>
      </c>
      <c r="B74" s="119" t="s">
        <v>20</v>
      </c>
      <c r="C74" s="121"/>
      <c r="D74" s="121"/>
      <c r="E74" s="100"/>
      <c r="F74" s="139"/>
      <c r="G74" s="71"/>
      <c r="H74" s="59"/>
      <c r="I74" s="59"/>
      <c r="J74" s="59"/>
      <c r="K74" s="59"/>
      <c r="L74" s="59"/>
    </row>
    <row r="75" spans="1:12" ht="13.5" thickBot="1">
      <c r="A75" s="136"/>
      <c r="B75" s="211"/>
      <c r="C75" s="138"/>
      <c r="D75" s="138"/>
      <c r="E75" s="115"/>
      <c r="F75" s="264"/>
      <c r="G75" s="83"/>
      <c r="H75" s="59"/>
      <c r="I75" s="59"/>
      <c r="J75" s="59"/>
      <c r="K75" s="59"/>
      <c r="L75" s="59"/>
    </row>
    <row r="76" spans="1:12">
      <c r="A76" s="125" t="s">
        <v>31</v>
      </c>
      <c r="B76" s="126" t="s">
        <v>32</v>
      </c>
      <c r="C76" s="127" t="s">
        <v>33</v>
      </c>
      <c r="D76" s="128" t="s">
        <v>34</v>
      </c>
      <c r="E76" s="109" t="s">
        <v>35</v>
      </c>
      <c r="F76" s="140" t="s">
        <v>36</v>
      </c>
      <c r="G76" s="15"/>
      <c r="H76" s="59"/>
      <c r="I76" s="59"/>
      <c r="J76" s="59"/>
      <c r="K76" s="59"/>
      <c r="L76" s="59"/>
    </row>
    <row r="77" spans="1:12">
      <c r="A77" s="122"/>
      <c r="B77" s="212"/>
      <c r="C77" s="124"/>
      <c r="D77" s="124"/>
      <c r="E77" s="104"/>
      <c r="F77" s="129"/>
      <c r="G77" s="83"/>
      <c r="H77" s="73"/>
      <c r="I77" s="59"/>
      <c r="J77" s="59"/>
      <c r="K77" s="59"/>
      <c r="L77" s="59"/>
    </row>
    <row r="78" spans="1:12" ht="38.25">
      <c r="A78" s="122" t="s">
        <v>45</v>
      </c>
      <c r="B78" s="123" t="s">
        <v>76</v>
      </c>
      <c r="C78" s="124">
        <v>52</v>
      </c>
      <c r="D78" s="129" t="s">
        <v>79</v>
      </c>
      <c r="E78" s="104"/>
      <c r="F78" s="141">
        <f>C78*E78</f>
        <v>0</v>
      </c>
      <c r="G78" s="83"/>
      <c r="H78" s="59"/>
      <c r="I78" s="59"/>
      <c r="J78" s="59"/>
      <c r="K78" s="59"/>
      <c r="L78" s="59"/>
    </row>
    <row r="79" spans="1:12">
      <c r="A79" s="122"/>
      <c r="B79" s="123"/>
      <c r="C79" s="124"/>
      <c r="D79" s="129"/>
      <c r="E79" s="104"/>
      <c r="F79" s="142"/>
      <c r="G79" s="83"/>
      <c r="H79" s="59"/>
      <c r="I79" s="59"/>
      <c r="J79" s="59"/>
      <c r="K79" s="59"/>
      <c r="L79" s="59"/>
    </row>
    <row r="80" spans="1:12" ht="38.25" customHeight="1">
      <c r="A80" s="122" t="s">
        <v>46</v>
      </c>
      <c r="B80" s="123" t="s">
        <v>166</v>
      </c>
      <c r="C80" s="124">
        <v>148</v>
      </c>
      <c r="D80" s="129" t="s">
        <v>79</v>
      </c>
      <c r="E80" s="104"/>
      <c r="F80" s="141">
        <f t="shared" ref="F80" si="6">C80*E80</f>
        <v>0</v>
      </c>
      <c r="G80" s="83"/>
      <c r="H80" s="59"/>
      <c r="I80" s="59"/>
      <c r="J80" s="59"/>
      <c r="K80" s="59"/>
      <c r="L80" s="59"/>
    </row>
    <row r="81" spans="1:12">
      <c r="A81" s="122"/>
      <c r="B81" s="123"/>
      <c r="C81" s="124"/>
      <c r="D81" s="124"/>
      <c r="E81" s="104"/>
      <c r="F81" s="142"/>
      <c r="G81" s="83"/>
      <c r="H81" s="59"/>
      <c r="I81" s="59"/>
      <c r="J81" s="59"/>
      <c r="K81" s="59"/>
      <c r="L81" s="59"/>
    </row>
    <row r="82" spans="1:12" ht="38.25">
      <c r="A82" s="122" t="s">
        <v>47</v>
      </c>
      <c r="B82" s="123" t="s">
        <v>77</v>
      </c>
      <c r="C82" s="124">
        <v>5</v>
      </c>
      <c r="D82" s="129" t="s">
        <v>79</v>
      </c>
      <c r="E82" s="104"/>
      <c r="F82" s="141">
        <f t="shared" ref="F82" si="7">C82*E82</f>
        <v>0</v>
      </c>
      <c r="G82" s="83"/>
      <c r="H82" s="59"/>
      <c r="I82" s="59"/>
      <c r="J82" s="59"/>
      <c r="K82" s="59"/>
      <c r="L82" s="59"/>
    </row>
    <row r="83" spans="1:12">
      <c r="A83" s="122"/>
      <c r="B83" s="123"/>
      <c r="C83" s="124"/>
      <c r="D83" s="129"/>
      <c r="E83" s="104"/>
      <c r="F83" s="142"/>
      <c r="G83" s="83"/>
      <c r="H83" s="59"/>
      <c r="I83" s="59"/>
      <c r="J83" s="59"/>
      <c r="K83" s="59"/>
      <c r="L83" s="59"/>
    </row>
    <row r="84" spans="1:12" ht="38.25">
      <c r="A84" s="122" t="s">
        <v>48</v>
      </c>
      <c r="B84" s="123" t="s">
        <v>167</v>
      </c>
      <c r="C84" s="124">
        <v>7</v>
      </c>
      <c r="D84" s="129" t="s">
        <v>79</v>
      </c>
      <c r="E84" s="104"/>
      <c r="F84" s="141">
        <f t="shared" ref="F84" si="8">C84*E84</f>
        <v>0</v>
      </c>
      <c r="G84" s="83"/>
      <c r="H84" s="59"/>
      <c r="I84" s="59"/>
    </row>
    <row r="85" spans="1:12">
      <c r="A85" s="122"/>
      <c r="B85" s="123"/>
      <c r="C85" s="124"/>
      <c r="D85" s="124"/>
      <c r="E85" s="104"/>
      <c r="F85" s="142"/>
      <c r="G85" s="83"/>
      <c r="H85" s="59"/>
      <c r="I85" s="59"/>
      <c r="J85" s="59"/>
      <c r="K85" s="59"/>
      <c r="L85" s="59"/>
    </row>
    <row r="86" spans="1:12" ht="25.5">
      <c r="A86" s="122" t="s">
        <v>49</v>
      </c>
      <c r="B86" s="213" t="s">
        <v>11</v>
      </c>
      <c r="C86" s="135">
        <v>77</v>
      </c>
      <c r="D86" s="129" t="s">
        <v>80</v>
      </c>
      <c r="E86" s="114"/>
      <c r="F86" s="141">
        <f t="shared" ref="F86" si="9">C86*E86</f>
        <v>0</v>
      </c>
      <c r="G86" s="59"/>
      <c r="H86" s="59"/>
      <c r="I86" s="59"/>
      <c r="J86" s="59"/>
    </row>
    <row r="87" spans="1:12">
      <c r="A87" s="122"/>
      <c r="B87" s="123"/>
      <c r="C87" s="124"/>
      <c r="D87" s="124"/>
      <c r="E87" s="104"/>
      <c r="F87" s="142"/>
      <c r="G87" s="83"/>
      <c r="H87" s="59"/>
      <c r="I87" s="59"/>
      <c r="J87" s="59"/>
      <c r="K87" s="59"/>
      <c r="L87" s="59"/>
    </row>
    <row r="88" spans="1:12" ht="51">
      <c r="A88" s="122" t="s">
        <v>50</v>
      </c>
      <c r="B88" s="213" t="s">
        <v>12</v>
      </c>
      <c r="C88" s="135">
        <v>68</v>
      </c>
      <c r="D88" s="129" t="s">
        <v>79</v>
      </c>
      <c r="E88" s="114"/>
      <c r="F88" s="141">
        <f t="shared" ref="F88" si="10">C88*E88</f>
        <v>0</v>
      </c>
      <c r="G88" s="83"/>
      <c r="H88" s="59"/>
      <c r="I88" s="59"/>
      <c r="J88" s="59"/>
      <c r="K88" s="59"/>
      <c r="L88" s="59"/>
    </row>
    <row r="89" spans="1:12">
      <c r="A89" s="122"/>
      <c r="B89" s="213"/>
      <c r="C89" s="135"/>
      <c r="D89" s="129"/>
      <c r="E89" s="114"/>
      <c r="F89" s="142"/>
      <c r="G89" s="83"/>
      <c r="H89" s="59"/>
      <c r="I89" s="59"/>
      <c r="J89" s="59"/>
      <c r="K89" s="59"/>
      <c r="L89" s="59"/>
    </row>
    <row r="90" spans="1:12" ht="38.25">
      <c r="A90" s="122" t="s">
        <v>51</v>
      </c>
      <c r="B90" s="217" t="s">
        <v>78</v>
      </c>
      <c r="C90" s="135">
        <v>57</v>
      </c>
      <c r="D90" s="129" t="s">
        <v>79</v>
      </c>
      <c r="E90" s="114"/>
      <c r="F90" s="141">
        <f t="shared" ref="F90" si="11">C90*E90</f>
        <v>0</v>
      </c>
      <c r="G90" s="83"/>
      <c r="H90" s="59"/>
      <c r="I90" s="59"/>
      <c r="J90" s="59"/>
      <c r="K90" s="59"/>
      <c r="L90" s="59"/>
    </row>
    <row r="91" spans="1:12">
      <c r="A91" s="122"/>
      <c r="B91" s="217"/>
      <c r="C91" s="135"/>
      <c r="D91" s="129"/>
      <c r="E91" s="114"/>
      <c r="F91" s="142"/>
      <c r="G91" s="83"/>
      <c r="H91" s="59"/>
      <c r="I91" s="59"/>
      <c r="J91" s="59"/>
      <c r="K91" s="59"/>
      <c r="L91" s="59"/>
    </row>
    <row r="92" spans="1:12" ht="38.25">
      <c r="A92" s="122" t="s">
        <v>52</v>
      </c>
      <c r="B92" s="217" t="s">
        <v>16</v>
      </c>
      <c r="C92" s="135">
        <v>42</v>
      </c>
      <c r="D92" s="129" t="s">
        <v>79</v>
      </c>
      <c r="E92" s="114"/>
      <c r="F92" s="141">
        <f t="shared" ref="F92" si="12">C92*E92</f>
        <v>0</v>
      </c>
      <c r="G92" s="83"/>
      <c r="H92" s="59"/>
      <c r="I92" s="59"/>
      <c r="J92" s="59"/>
      <c r="K92" s="59"/>
      <c r="L92" s="59"/>
    </row>
    <row r="93" spans="1:12">
      <c r="A93" s="122"/>
      <c r="B93" s="217"/>
      <c r="C93" s="135"/>
      <c r="D93" s="129"/>
      <c r="E93" s="114"/>
      <c r="F93" s="142"/>
      <c r="G93" s="83"/>
      <c r="H93" s="59"/>
      <c r="I93" s="59"/>
      <c r="J93" s="59"/>
      <c r="K93" s="59"/>
      <c r="L93" s="59"/>
    </row>
    <row r="94" spans="1:12" ht="140.25">
      <c r="A94" s="122" t="s">
        <v>53</v>
      </c>
      <c r="B94" s="218" t="s">
        <v>116</v>
      </c>
      <c r="C94" s="135">
        <v>37</v>
      </c>
      <c r="D94" s="129" t="s">
        <v>79</v>
      </c>
      <c r="E94" s="114"/>
      <c r="F94" s="141">
        <f t="shared" ref="F94" si="13">C94*E94</f>
        <v>0</v>
      </c>
      <c r="G94" s="83"/>
      <c r="H94" s="59"/>
      <c r="I94" s="59"/>
      <c r="J94" s="59"/>
      <c r="K94" s="59"/>
      <c r="L94" s="59"/>
    </row>
    <row r="95" spans="1:12">
      <c r="A95" s="122"/>
      <c r="B95" s="123"/>
      <c r="C95" s="124"/>
      <c r="D95" s="124"/>
      <c r="E95" s="104"/>
      <c r="F95" s="142"/>
      <c r="G95" s="83"/>
      <c r="H95" s="59"/>
      <c r="I95" s="59"/>
      <c r="J95" s="59"/>
      <c r="K95" s="59"/>
      <c r="L95" s="59"/>
    </row>
    <row r="96" spans="1:12" ht="13.5" thickBot="1">
      <c r="A96" s="136"/>
      <c r="B96" s="137" t="s">
        <v>28</v>
      </c>
      <c r="C96" s="221"/>
      <c r="D96" s="222"/>
      <c r="E96" s="162"/>
      <c r="F96" s="144">
        <f>SUM(F77:F95)</f>
        <v>0</v>
      </c>
      <c r="G96" s="11">
        <f>F96</f>
        <v>0</v>
      </c>
      <c r="H96" s="59"/>
      <c r="I96" s="59"/>
      <c r="J96" s="59"/>
      <c r="K96" s="59"/>
      <c r="L96" s="59"/>
    </row>
    <row r="97" spans="1:16">
      <c r="A97" s="209"/>
      <c r="B97" s="210"/>
      <c r="C97" s="223"/>
      <c r="D97" s="224"/>
      <c r="E97" s="165"/>
      <c r="F97" s="145"/>
      <c r="G97" s="10"/>
      <c r="H97" s="59"/>
      <c r="I97" s="59"/>
      <c r="J97" s="59"/>
      <c r="K97" s="59"/>
      <c r="L97" s="59"/>
    </row>
    <row r="98" spans="1:16">
      <c r="A98" s="209"/>
      <c r="B98" s="210"/>
      <c r="C98" s="223"/>
      <c r="D98" s="224"/>
      <c r="E98" s="165"/>
      <c r="F98" s="145"/>
      <c r="G98" s="10"/>
      <c r="H98" s="59"/>
      <c r="I98" s="59"/>
      <c r="J98" s="59"/>
      <c r="K98" s="59"/>
      <c r="L98" s="59"/>
    </row>
    <row r="99" spans="1:16">
      <c r="A99" s="118" t="s">
        <v>23</v>
      </c>
      <c r="B99" s="119" t="s">
        <v>57</v>
      </c>
      <c r="C99" s="121"/>
      <c r="D99" s="121"/>
      <c r="E99" s="100"/>
      <c r="F99" s="139"/>
      <c r="G99" s="71"/>
      <c r="H99" s="59"/>
      <c r="I99" s="59"/>
      <c r="J99" s="59"/>
      <c r="K99" s="59"/>
      <c r="L99" s="59"/>
    </row>
    <row r="100" spans="1:16" ht="13.5" thickBot="1">
      <c r="A100" s="122"/>
      <c r="B100" s="123"/>
      <c r="C100" s="124"/>
      <c r="D100" s="124"/>
      <c r="E100" s="104"/>
      <c r="F100" s="129"/>
      <c r="G100" s="83"/>
      <c r="H100" s="59"/>
      <c r="I100" s="59"/>
      <c r="J100" s="59"/>
      <c r="K100" s="59"/>
      <c r="L100" s="59"/>
    </row>
    <row r="101" spans="1:16">
      <c r="A101" s="125" t="s">
        <v>31</v>
      </c>
      <c r="B101" s="126" t="s">
        <v>32</v>
      </c>
      <c r="C101" s="127" t="s">
        <v>33</v>
      </c>
      <c r="D101" s="128" t="s">
        <v>34</v>
      </c>
      <c r="E101" s="109" t="s">
        <v>35</v>
      </c>
      <c r="F101" s="140" t="s">
        <v>36</v>
      </c>
      <c r="G101" s="15"/>
      <c r="H101" s="59"/>
      <c r="I101" s="59"/>
      <c r="J101" s="59"/>
      <c r="K101" s="59"/>
      <c r="L101" s="59"/>
    </row>
    <row r="102" spans="1:16">
      <c r="A102" s="122"/>
      <c r="B102" s="123"/>
      <c r="C102" s="124"/>
      <c r="D102" s="124"/>
      <c r="E102" s="104"/>
      <c r="F102" s="129"/>
      <c r="G102" s="83"/>
      <c r="H102" s="59"/>
      <c r="I102" s="59"/>
      <c r="J102" s="59"/>
      <c r="K102" s="59"/>
      <c r="L102" s="75"/>
      <c r="M102" s="76"/>
      <c r="N102" s="76"/>
      <c r="O102" s="76"/>
      <c r="P102" s="76"/>
    </row>
    <row r="103" spans="1:16" ht="38.25">
      <c r="A103" s="122" t="s">
        <v>41</v>
      </c>
      <c r="B103" s="123" t="s">
        <v>171</v>
      </c>
      <c r="C103" s="124">
        <v>17</v>
      </c>
      <c r="D103" s="129" t="s">
        <v>19</v>
      </c>
      <c r="E103" s="104"/>
      <c r="F103" s="141">
        <f>C103*E103</f>
        <v>0</v>
      </c>
      <c r="G103" s="83"/>
      <c r="H103" s="59"/>
      <c r="I103" s="59"/>
      <c r="J103" s="59"/>
      <c r="K103" s="59"/>
      <c r="L103" s="75"/>
      <c r="M103" s="76"/>
      <c r="N103" s="76"/>
      <c r="O103" s="76"/>
      <c r="P103" s="76"/>
    </row>
    <row r="104" spans="1:16">
      <c r="A104" s="122"/>
      <c r="B104" s="123"/>
      <c r="C104" s="124"/>
      <c r="D104" s="129"/>
      <c r="E104" s="104"/>
      <c r="F104" s="141"/>
      <c r="G104" s="83"/>
      <c r="H104" s="59"/>
      <c r="I104" s="59"/>
      <c r="J104" s="59"/>
      <c r="K104" s="59"/>
      <c r="L104" s="59"/>
    </row>
    <row r="105" spans="1:16" ht="141.75" customHeight="1">
      <c r="A105" s="122" t="s">
        <v>42</v>
      </c>
      <c r="B105" s="123" t="s">
        <v>122</v>
      </c>
      <c r="C105" s="124">
        <v>49</v>
      </c>
      <c r="D105" s="129" t="s">
        <v>19</v>
      </c>
      <c r="E105" s="104"/>
      <c r="F105" s="141">
        <f>C105*E105</f>
        <v>0</v>
      </c>
      <c r="G105" s="83"/>
      <c r="H105" s="59"/>
      <c r="I105" s="59"/>
      <c r="J105" s="59"/>
      <c r="K105" s="59"/>
      <c r="L105" s="59"/>
    </row>
    <row r="106" spans="1:16">
      <c r="A106" s="122"/>
      <c r="B106" s="123"/>
      <c r="C106" s="124"/>
      <c r="D106" s="124"/>
      <c r="E106" s="104"/>
      <c r="F106" s="129"/>
      <c r="G106" s="83"/>
      <c r="H106" s="59"/>
      <c r="I106" s="59"/>
      <c r="J106" s="59"/>
      <c r="K106" s="59"/>
      <c r="L106" s="59"/>
    </row>
    <row r="107" spans="1:16" ht="38.25">
      <c r="A107" s="122" t="s">
        <v>43</v>
      </c>
      <c r="B107" s="123" t="s">
        <v>126</v>
      </c>
      <c r="C107" s="124"/>
      <c r="D107" s="129"/>
      <c r="E107" s="104"/>
      <c r="F107" s="141"/>
      <c r="G107" s="83"/>
      <c r="H107" s="59"/>
      <c r="I107" s="59"/>
      <c r="J107" s="59"/>
      <c r="K107" s="59"/>
      <c r="L107" s="59"/>
    </row>
    <row r="108" spans="1:16">
      <c r="A108" s="122"/>
      <c r="B108" s="123"/>
      <c r="C108" s="124"/>
      <c r="D108" s="129"/>
      <c r="E108" s="104"/>
      <c r="F108" s="141"/>
      <c r="G108" s="83"/>
      <c r="H108" s="59"/>
      <c r="I108" s="59"/>
      <c r="J108" s="59"/>
      <c r="K108" s="59"/>
      <c r="L108" s="59"/>
    </row>
    <row r="109" spans="1:16">
      <c r="A109" s="122"/>
      <c r="B109" s="123" t="s">
        <v>127</v>
      </c>
      <c r="C109" s="220">
        <v>1</v>
      </c>
      <c r="D109" s="237" t="s">
        <v>26</v>
      </c>
      <c r="E109" s="161"/>
      <c r="F109" s="141">
        <f>C109*E109</f>
        <v>0</v>
      </c>
      <c r="G109" s="83"/>
      <c r="H109" s="59"/>
      <c r="I109" s="59"/>
      <c r="J109" s="59"/>
      <c r="K109" s="59"/>
      <c r="L109" s="59"/>
    </row>
    <row r="110" spans="1:16">
      <c r="A110" s="122"/>
      <c r="B110" s="123" t="s">
        <v>180</v>
      </c>
      <c r="C110" s="220">
        <v>1</v>
      </c>
      <c r="D110" s="237" t="s">
        <v>26</v>
      </c>
      <c r="E110" s="161"/>
      <c r="F110" s="141">
        <f>C110*E110</f>
        <v>0</v>
      </c>
      <c r="G110" s="83"/>
      <c r="H110" s="59"/>
      <c r="I110" s="59"/>
      <c r="J110" s="59"/>
      <c r="K110" s="59"/>
      <c r="L110" s="59"/>
    </row>
    <row r="111" spans="1:16">
      <c r="A111" s="122"/>
      <c r="B111" s="123" t="s">
        <v>181</v>
      </c>
      <c r="C111" s="220">
        <v>1</v>
      </c>
      <c r="D111" s="237" t="s">
        <v>26</v>
      </c>
      <c r="E111" s="161"/>
      <c r="F111" s="141">
        <f>C111*E111</f>
        <v>0</v>
      </c>
      <c r="G111" s="83"/>
      <c r="H111" s="59"/>
      <c r="I111" s="59"/>
      <c r="J111" s="59"/>
      <c r="K111" s="59"/>
      <c r="L111" s="59"/>
    </row>
    <row r="112" spans="1:16">
      <c r="A112" s="122"/>
      <c r="B112" s="123"/>
      <c r="C112" s="220"/>
      <c r="D112" s="237"/>
      <c r="E112" s="161"/>
      <c r="F112" s="141"/>
      <c r="G112" s="83"/>
      <c r="H112" s="59"/>
      <c r="I112" s="59"/>
      <c r="J112" s="59"/>
      <c r="K112" s="59"/>
      <c r="L112" s="59"/>
    </row>
    <row r="113" spans="1:12" ht="51">
      <c r="A113" s="122" t="s">
        <v>44</v>
      </c>
      <c r="B113" s="273" t="s">
        <v>177</v>
      </c>
      <c r="C113" s="124"/>
      <c r="D113" s="129"/>
      <c r="E113" s="104"/>
      <c r="F113" s="141"/>
      <c r="G113" s="83"/>
      <c r="H113" s="59"/>
      <c r="I113" s="59"/>
      <c r="J113" s="59"/>
      <c r="K113" s="59"/>
      <c r="L113" s="59"/>
    </row>
    <row r="114" spans="1:12">
      <c r="A114" s="122"/>
      <c r="B114" s="123"/>
      <c r="C114" s="124"/>
      <c r="D114" s="129"/>
      <c r="E114" s="104"/>
      <c r="F114" s="141"/>
      <c r="G114" s="83"/>
      <c r="H114" s="59"/>
      <c r="I114" s="59"/>
      <c r="J114" s="59"/>
      <c r="K114" s="59"/>
      <c r="L114" s="59"/>
    </row>
    <row r="115" spans="1:12">
      <c r="A115" s="122"/>
      <c r="B115" s="123" t="s">
        <v>291</v>
      </c>
      <c r="C115" s="220">
        <v>1</v>
      </c>
      <c r="D115" s="237" t="s">
        <v>26</v>
      </c>
      <c r="E115" s="161"/>
      <c r="F115" s="141">
        <f>C115*E115</f>
        <v>0</v>
      </c>
      <c r="G115" s="83"/>
      <c r="H115" s="59"/>
      <c r="I115" s="59"/>
      <c r="J115" s="59"/>
      <c r="K115" s="59"/>
      <c r="L115" s="59"/>
    </row>
    <row r="116" spans="1:12">
      <c r="A116" s="122"/>
      <c r="B116" s="123" t="s">
        <v>178</v>
      </c>
      <c r="C116" s="220">
        <v>3</v>
      </c>
      <c r="D116" s="237" t="s">
        <v>26</v>
      </c>
      <c r="E116" s="161"/>
      <c r="F116" s="141">
        <f>C116*E116</f>
        <v>0</v>
      </c>
      <c r="G116" s="83"/>
      <c r="H116" s="59"/>
      <c r="I116" s="59"/>
      <c r="J116" s="59"/>
      <c r="K116" s="59"/>
      <c r="L116" s="59"/>
    </row>
    <row r="117" spans="1:12">
      <c r="A117" s="122"/>
      <c r="B117" s="273"/>
      <c r="C117" s="229"/>
      <c r="D117" s="239"/>
      <c r="E117" s="270"/>
      <c r="F117" s="141"/>
      <c r="G117" s="83"/>
      <c r="H117" s="59"/>
      <c r="I117" s="59"/>
      <c r="J117" s="59"/>
      <c r="K117" s="59"/>
      <c r="L117" s="59"/>
    </row>
    <row r="118" spans="1:12" ht="76.5">
      <c r="A118" s="232" t="s">
        <v>59</v>
      </c>
      <c r="B118" s="273" t="s">
        <v>115</v>
      </c>
      <c r="C118" s="229">
        <v>2</v>
      </c>
      <c r="D118" s="239" t="s">
        <v>26</v>
      </c>
      <c r="E118" s="270"/>
      <c r="F118" s="141">
        <f>C118*E118</f>
        <v>0</v>
      </c>
      <c r="G118" s="64"/>
      <c r="H118" s="65"/>
      <c r="I118" s="65"/>
      <c r="J118" s="65"/>
      <c r="K118" s="65"/>
      <c r="L118" s="65"/>
    </row>
    <row r="119" spans="1:12">
      <c r="A119" s="232"/>
      <c r="B119" s="273"/>
      <c r="C119" s="229"/>
      <c r="D119" s="239"/>
      <c r="E119" s="270"/>
      <c r="F119" s="141"/>
      <c r="G119" s="64"/>
      <c r="H119" s="65"/>
      <c r="I119" s="65"/>
      <c r="J119" s="65"/>
      <c r="K119" s="65"/>
      <c r="L119" s="65"/>
    </row>
    <row r="120" spans="1:12" ht="63.75">
      <c r="A120" s="232" t="s">
        <v>68</v>
      </c>
      <c r="B120" s="273" t="s">
        <v>172</v>
      </c>
      <c r="C120" s="220">
        <v>1</v>
      </c>
      <c r="D120" s="237" t="s">
        <v>26</v>
      </c>
      <c r="E120" s="161"/>
      <c r="F120" s="141">
        <f t="shared" ref="F120" si="14">C120*E120</f>
        <v>0</v>
      </c>
      <c r="G120" s="83"/>
      <c r="H120" s="75"/>
      <c r="I120" s="75"/>
      <c r="J120" s="75"/>
      <c r="K120" s="75"/>
      <c r="L120" s="75"/>
    </row>
    <row r="121" spans="1:12">
      <c r="A121" s="122"/>
      <c r="B121" s="273"/>
      <c r="C121" s="229"/>
      <c r="D121" s="239"/>
      <c r="E121" s="270"/>
      <c r="F121" s="141"/>
      <c r="G121" s="64"/>
      <c r="H121" s="65"/>
      <c r="I121" s="65"/>
      <c r="J121" s="65"/>
      <c r="K121" s="65"/>
      <c r="L121" s="65"/>
    </row>
    <row r="122" spans="1:12" ht="63.75">
      <c r="A122" s="232" t="s">
        <v>4</v>
      </c>
      <c r="B122" s="273" t="s">
        <v>292</v>
      </c>
      <c r="C122" s="220">
        <v>1</v>
      </c>
      <c r="D122" s="237" t="s">
        <v>26</v>
      </c>
      <c r="E122" s="161"/>
      <c r="F122" s="141">
        <f t="shared" ref="F122" si="15">C122*E122</f>
        <v>0</v>
      </c>
      <c r="G122" s="83"/>
      <c r="H122" s="75"/>
      <c r="I122" s="75"/>
      <c r="J122" s="75"/>
      <c r="K122" s="75"/>
      <c r="L122" s="75"/>
    </row>
    <row r="123" spans="1:12">
      <c r="A123" s="232"/>
      <c r="B123" s="273"/>
      <c r="C123" s="229"/>
      <c r="D123" s="239"/>
      <c r="E123" s="270"/>
      <c r="F123" s="141"/>
      <c r="G123" s="83"/>
      <c r="H123" s="59"/>
      <c r="I123" s="59"/>
      <c r="J123" s="59"/>
      <c r="K123" s="59"/>
      <c r="L123" s="59"/>
    </row>
    <row r="124" spans="1:12" ht="63.75">
      <c r="A124" s="232" t="s">
        <v>69</v>
      </c>
      <c r="B124" s="273" t="s">
        <v>174</v>
      </c>
      <c r="C124" s="220">
        <v>1</v>
      </c>
      <c r="D124" s="237" t="s">
        <v>26</v>
      </c>
      <c r="E124" s="161"/>
      <c r="F124" s="141">
        <f t="shared" ref="F124" si="16">C124*E124</f>
        <v>0</v>
      </c>
      <c r="G124" s="83"/>
      <c r="H124" s="75"/>
      <c r="I124" s="75"/>
      <c r="J124" s="75"/>
      <c r="K124" s="75"/>
      <c r="L124" s="75"/>
    </row>
    <row r="125" spans="1:12">
      <c r="A125" s="122"/>
      <c r="B125" s="275"/>
      <c r="C125" s="124"/>
      <c r="D125" s="129"/>
      <c r="E125" s="104"/>
      <c r="F125" s="141"/>
      <c r="G125" s="83"/>
      <c r="H125" s="84"/>
      <c r="I125" s="84"/>
      <c r="J125" s="84"/>
      <c r="K125" s="84"/>
      <c r="L125" s="84"/>
    </row>
    <row r="126" spans="1:12" ht="25.5">
      <c r="A126" s="232" t="s">
        <v>84</v>
      </c>
      <c r="B126" s="273" t="s">
        <v>175</v>
      </c>
      <c r="C126" s="229">
        <v>1</v>
      </c>
      <c r="D126" s="239" t="s">
        <v>26</v>
      </c>
      <c r="E126" s="161"/>
      <c r="F126" s="141">
        <f t="shared" ref="F126" si="17">C126*E126</f>
        <v>0</v>
      </c>
      <c r="G126" s="83"/>
      <c r="H126" s="74"/>
      <c r="I126" s="74"/>
      <c r="J126" s="74"/>
      <c r="K126" s="74"/>
      <c r="L126" s="74"/>
    </row>
    <row r="127" spans="1:12">
      <c r="A127" s="232"/>
      <c r="B127" s="273"/>
      <c r="C127" s="229"/>
      <c r="D127" s="239"/>
      <c r="E127" s="271"/>
      <c r="F127" s="141"/>
      <c r="G127" s="64"/>
      <c r="H127" s="65"/>
      <c r="I127" s="65"/>
      <c r="J127" s="65"/>
      <c r="K127" s="65"/>
      <c r="L127" s="65"/>
    </row>
    <row r="128" spans="1:12" ht="25.5">
      <c r="A128" s="232" t="s">
        <v>85</v>
      </c>
      <c r="B128" s="273" t="s">
        <v>3</v>
      </c>
      <c r="C128" s="229">
        <v>2</v>
      </c>
      <c r="D128" s="239" t="s">
        <v>26</v>
      </c>
      <c r="E128" s="161"/>
      <c r="F128" s="141">
        <f t="shared" ref="F128" si="18">C128*E128</f>
        <v>0</v>
      </c>
      <c r="G128" s="64"/>
      <c r="H128" s="65"/>
      <c r="I128" s="65"/>
      <c r="J128" s="65"/>
      <c r="K128" s="65"/>
      <c r="L128" s="65"/>
    </row>
    <row r="129" spans="1:12">
      <c r="A129" s="122"/>
      <c r="B129" s="219"/>
      <c r="C129" s="220"/>
      <c r="D129" s="237"/>
      <c r="E129" s="161"/>
      <c r="F129" s="141"/>
      <c r="G129" s="83"/>
      <c r="H129" s="84"/>
      <c r="I129" s="84"/>
      <c r="J129" s="84"/>
      <c r="K129" s="84"/>
      <c r="L129" s="84"/>
    </row>
    <row r="130" spans="1:12" ht="63.75">
      <c r="A130" s="232" t="s">
        <v>70</v>
      </c>
      <c r="B130" s="273" t="s">
        <v>124</v>
      </c>
      <c r="C130" s="220">
        <v>2</v>
      </c>
      <c r="D130" s="237" t="s">
        <v>26</v>
      </c>
      <c r="E130" s="161"/>
      <c r="F130" s="141">
        <f t="shared" ref="F130" si="19">C130*E130</f>
        <v>0</v>
      </c>
      <c r="G130" s="83"/>
      <c r="H130" s="84"/>
      <c r="I130" s="84"/>
      <c r="J130" s="84"/>
      <c r="K130" s="84"/>
      <c r="L130" s="84"/>
    </row>
    <row r="131" spans="1:12">
      <c r="A131" s="232"/>
      <c r="B131" s="273"/>
      <c r="C131" s="220"/>
      <c r="D131" s="237"/>
      <c r="E131" s="161"/>
      <c r="F131" s="141"/>
      <c r="G131" s="83"/>
      <c r="H131" s="84"/>
      <c r="I131" s="84"/>
      <c r="J131" s="84"/>
      <c r="K131" s="84"/>
      <c r="L131" s="84"/>
    </row>
    <row r="132" spans="1:12" ht="51">
      <c r="A132" s="232" t="s">
        <v>86</v>
      </c>
      <c r="B132" s="213" t="s">
        <v>179</v>
      </c>
      <c r="C132" s="220">
        <v>1</v>
      </c>
      <c r="D132" s="237" t="s">
        <v>26</v>
      </c>
      <c r="E132" s="161"/>
      <c r="F132" s="141">
        <f t="shared" ref="F132" si="20">C132*E132</f>
        <v>0</v>
      </c>
      <c r="G132" s="83"/>
      <c r="H132" s="59"/>
      <c r="I132" s="59"/>
      <c r="J132" s="59"/>
      <c r="K132" s="59"/>
      <c r="L132" s="59"/>
    </row>
    <row r="133" spans="1:12">
      <c r="A133" s="122"/>
      <c r="B133" s="213"/>
      <c r="C133" s="220"/>
      <c r="D133" s="237"/>
      <c r="E133" s="161"/>
      <c r="F133" s="141"/>
      <c r="G133" s="83"/>
      <c r="H133" s="59"/>
      <c r="I133" s="59"/>
      <c r="J133" s="59"/>
      <c r="K133" s="59"/>
      <c r="L133" s="59"/>
    </row>
    <row r="134" spans="1:12" ht="38.25">
      <c r="A134" s="232" t="s">
        <v>87</v>
      </c>
      <c r="B134" s="228" t="s">
        <v>173</v>
      </c>
      <c r="C134" s="229">
        <v>2</v>
      </c>
      <c r="D134" s="239" t="s">
        <v>26</v>
      </c>
      <c r="E134" s="166"/>
      <c r="F134" s="141">
        <f t="shared" ref="F134" si="21">C134*E134</f>
        <v>0</v>
      </c>
      <c r="G134" s="83"/>
      <c r="H134" s="84"/>
      <c r="I134" s="84"/>
      <c r="J134" s="84"/>
      <c r="K134" s="84"/>
      <c r="L134" s="84"/>
    </row>
    <row r="135" spans="1:12">
      <c r="A135" s="232"/>
      <c r="B135" s="219"/>
      <c r="C135" s="220"/>
      <c r="D135" s="237"/>
      <c r="E135" s="161"/>
      <c r="F135" s="141"/>
      <c r="G135" s="83"/>
      <c r="H135" s="59"/>
      <c r="I135" s="59"/>
      <c r="J135" s="59"/>
      <c r="K135" s="59"/>
      <c r="L135" s="59"/>
    </row>
    <row r="136" spans="1:12" ht="25.5">
      <c r="A136" s="232" t="s">
        <v>293</v>
      </c>
      <c r="B136" s="228" t="s">
        <v>156</v>
      </c>
      <c r="C136" s="229">
        <v>1</v>
      </c>
      <c r="D136" s="239" t="s">
        <v>26</v>
      </c>
      <c r="E136" s="166"/>
      <c r="F136" s="141">
        <f t="shared" ref="F136" si="22">C136*E136</f>
        <v>0</v>
      </c>
      <c r="G136" s="83"/>
      <c r="H136" s="59"/>
      <c r="I136" s="59"/>
      <c r="J136" s="59"/>
      <c r="K136" s="59"/>
      <c r="L136" s="59"/>
    </row>
    <row r="137" spans="1:12">
      <c r="A137" s="122"/>
      <c r="B137" s="219"/>
      <c r="C137" s="220"/>
      <c r="D137" s="237"/>
      <c r="E137" s="161"/>
      <c r="F137" s="141"/>
      <c r="G137" s="83"/>
      <c r="H137" s="84"/>
      <c r="I137" s="84"/>
      <c r="J137" s="84"/>
      <c r="K137" s="84"/>
      <c r="L137" s="84"/>
    </row>
    <row r="138" spans="1:12" ht="38.25">
      <c r="A138" s="232" t="s">
        <v>294</v>
      </c>
      <c r="B138" s="228" t="s">
        <v>158</v>
      </c>
      <c r="C138" s="229">
        <v>18</v>
      </c>
      <c r="D138" s="129" t="s">
        <v>79</v>
      </c>
      <c r="E138" s="166"/>
      <c r="F138" s="141">
        <f t="shared" ref="F138" si="23">C138*E138</f>
        <v>0</v>
      </c>
      <c r="G138" s="83"/>
      <c r="H138" s="59"/>
      <c r="I138" s="59"/>
      <c r="J138" s="59"/>
      <c r="K138" s="59"/>
      <c r="L138" s="59"/>
    </row>
    <row r="139" spans="1:12">
      <c r="A139" s="122"/>
      <c r="B139" s="219"/>
      <c r="C139" s="220"/>
      <c r="D139" s="237"/>
      <c r="E139" s="161"/>
      <c r="F139" s="142"/>
      <c r="G139" s="83"/>
      <c r="H139" s="59"/>
      <c r="I139" s="59"/>
      <c r="J139" s="59"/>
      <c r="K139" s="59"/>
      <c r="L139" s="59"/>
    </row>
    <row r="140" spans="1:12" ht="13.5" thickBot="1">
      <c r="A140" s="136"/>
      <c r="B140" s="137" t="s">
        <v>58</v>
      </c>
      <c r="C140" s="138"/>
      <c r="D140" s="138"/>
      <c r="E140" s="115"/>
      <c r="F140" s="144">
        <f>SUM(F102:F139)</f>
        <v>0</v>
      </c>
      <c r="G140" s="11">
        <f>F140</f>
        <v>0</v>
      </c>
      <c r="H140" s="59"/>
      <c r="I140" s="59"/>
      <c r="J140" s="59"/>
      <c r="K140" s="59"/>
      <c r="L140" s="59"/>
    </row>
    <row r="141" spans="1:12">
      <c r="A141" s="209"/>
      <c r="B141" s="210"/>
      <c r="C141" s="135"/>
      <c r="D141" s="135"/>
      <c r="E141" s="114"/>
      <c r="F141" s="145"/>
      <c r="G141" s="10"/>
      <c r="H141" s="59"/>
      <c r="I141" s="59"/>
      <c r="J141" s="59"/>
      <c r="K141" s="59"/>
      <c r="L141" s="59"/>
    </row>
    <row r="142" spans="1:12">
      <c r="A142" s="209"/>
      <c r="B142" s="210"/>
      <c r="C142" s="135"/>
      <c r="D142" s="135"/>
      <c r="E142" s="114"/>
      <c r="F142" s="145"/>
      <c r="G142" s="10"/>
      <c r="H142" s="59"/>
      <c r="I142" s="59"/>
      <c r="J142" s="59"/>
      <c r="K142" s="59"/>
      <c r="L142" s="59"/>
    </row>
    <row r="143" spans="1:12">
      <c r="A143" s="118" t="s">
        <v>24</v>
      </c>
      <c r="B143" s="119" t="s">
        <v>29</v>
      </c>
      <c r="C143" s="121"/>
      <c r="D143" s="121"/>
      <c r="E143" s="100"/>
      <c r="F143" s="139"/>
      <c r="G143" s="71"/>
      <c r="H143" s="59"/>
      <c r="I143" s="59"/>
      <c r="J143" s="59"/>
      <c r="K143" s="59"/>
      <c r="L143" s="59"/>
    </row>
    <row r="144" spans="1:12" ht="13.5" thickBot="1">
      <c r="A144" s="209"/>
      <c r="B144" s="177"/>
      <c r="C144" s="135"/>
      <c r="D144" s="135"/>
      <c r="E144" s="114"/>
      <c r="F144" s="254"/>
      <c r="G144" s="83"/>
      <c r="H144" s="59"/>
      <c r="I144" s="59"/>
      <c r="J144" s="59"/>
      <c r="K144" s="59"/>
      <c r="L144" s="59"/>
    </row>
    <row r="145" spans="1:12">
      <c r="A145" s="125" t="s">
        <v>31</v>
      </c>
      <c r="B145" s="126" t="s">
        <v>32</v>
      </c>
      <c r="C145" s="127" t="s">
        <v>33</v>
      </c>
      <c r="D145" s="128" t="s">
        <v>34</v>
      </c>
      <c r="E145" s="109" t="s">
        <v>35</v>
      </c>
      <c r="F145" s="140" t="s">
        <v>36</v>
      </c>
      <c r="G145" s="15"/>
      <c r="H145" s="59"/>
      <c r="I145" s="59"/>
      <c r="J145" s="59"/>
      <c r="K145" s="59"/>
      <c r="L145" s="59"/>
    </row>
    <row r="146" spans="1:12">
      <c r="A146" s="245"/>
      <c r="B146" s="246"/>
      <c r="C146" s="244"/>
      <c r="D146" s="129"/>
      <c r="E146" s="167"/>
      <c r="F146" s="142"/>
      <c r="G146" s="53"/>
      <c r="H146" s="59"/>
      <c r="I146" s="59"/>
      <c r="J146" s="59"/>
      <c r="K146" s="59"/>
      <c r="L146" s="59"/>
    </row>
    <row r="147" spans="1:12" ht="25.5">
      <c r="A147" s="247" t="s">
        <v>37</v>
      </c>
      <c r="B147" s="246" t="s">
        <v>15</v>
      </c>
      <c r="C147" s="248">
        <v>195</v>
      </c>
      <c r="D147" s="249" t="s">
        <v>80</v>
      </c>
      <c r="E147" s="167"/>
      <c r="F147" s="141">
        <f>C147*E147</f>
        <v>0</v>
      </c>
      <c r="G147" s="53"/>
      <c r="H147" s="59"/>
      <c r="I147" s="59"/>
      <c r="J147" s="59"/>
      <c r="K147" s="59"/>
      <c r="L147" s="59"/>
    </row>
    <row r="148" spans="1:12">
      <c r="A148" s="247"/>
      <c r="B148" s="246"/>
      <c r="C148" s="248"/>
      <c r="D148" s="249"/>
      <c r="E148" s="167"/>
      <c r="F148" s="141"/>
      <c r="G148" s="53"/>
      <c r="H148" s="59"/>
      <c r="I148" s="59"/>
      <c r="J148" s="59"/>
      <c r="K148" s="59"/>
      <c r="L148" s="59"/>
    </row>
    <row r="149" spans="1:12" ht="25.5">
      <c r="A149" s="247" t="s">
        <v>88</v>
      </c>
      <c r="B149" s="246" t="s">
        <v>163</v>
      </c>
      <c r="C149" s="250">
        <v>79</v>
      </c>
      <c r="D149" s="249" t="s">
        <v>80</v>
      </c>
      <c r="E149" s="167"/>
      <c r="F149" s="141">
        <f>C149*E149</f>
        <v>0</v>
      </c>
      <c r="G149" s="61"/>
      <c r="H149" s="59"/>
      <c r="I149" s="59"/>
      <c r="J149" s="59"/>
      <c r="K149" s="59"/>
      <c r="L149" s="62"/>
    </row>
    <row r="150" spans="1:12">
      <c r="A150" s="245"/>
      <c r="B150" s="246"/>
      <c r="C150" s="248"/>
      <c r="D150" s="249"/>
      <c r="E150" s="167"/>
      <c r="F150" s="141"/>
      <c r="G150" s="53"/>
      <c r="H150" s="59"/>
      <c r="I150" s="59"/>
      <c r="J150" s="59"/>
      <c r="K150" s="59"/>
      <c r="L150" s="59"/>
    </row>
    <row r="151" spans="1:12" ht="25.5" customHeight="1">
      <c r="A151" s="247" t="s">
        <v>38</v>
      </c>
      <c r="B151" s="246" t="s">
        <v>164</v>
      </c>
      <c r="C151" s="250">
        <v>79</v>
      </c>
      <c r="D151" s="249" t="s">
        <v>80</v>
      </c>
      <c r="E151" s="167"/>
      <c r="F151" s="141">
        <f t="shared" ref="F151" si="24">C151*E151</f>
        <v>0</v>
      </c>
      <c r="G151" s="61"/>
      <c r="H151" s="59"/>
      <c r="I151" s="59"/>
      <c r="J151" s="59"/>
      <c r="K151" s="59"/>
      <c r="L151" s="62"/>
    </row>
    <row r="152" spans="1:12">
      <c r="A152" s="247"/>
      <c r="B152" s="251"/>
      <c r="C152" s="244"/>
      <c r="D152" s="274"/>
      <c r="E152" s="168"/>
      <c r="F152" s="141"/>
      <c r="G152" s="61"/>
      <c r="H152" s="59"/>
      <c r="I152" s="59"/>
      <c r="J152" s="59"/>
      <c r="K152" s="59"/>
      <c r="L152" s="59"/>
    </row>
    <row r="153" spans="1:12" ht="66.75" customHeight="1">
      <c r="A153" s="247" t="s">
        <v>39</v>
      </c>
      <c r="B153" s="251" t="s">
        <v>120</v>
      </c>
      <c r="C153" s="244">
        <v>64</v>
      </c>
      <c r="D153" s="252" t="s">
        <v>19</v>
      </c>
      <c r="E153" s="168"/>
      <c r="F153" s="141">
        <f t="shared" ref="F153" si="25">C153*E153</f>
        <v>0</v>
      </c>
      <c r="G153" s="61"/>
      <c r="H153" s="59"/>
      <c r="I153" s="59"/>
      <c r="J153" s="59"/>
      <c r="K153" s="59"/>
      <c r="L153" s="59"/>
    </row>
    <row r="154" spans="1:12">
      <c r="A154" s="245"/>
      <c r="B154" s="251"/>
      <c r="C154" s="244"/>
      <c r="D154" s="252"/>
      <c r="E154" s="168"/>
      <c r="F154" s="141"/>
      <c r="G154" s="61"/>
      <c r="H154" s="59"/>
      <c r="I154" s="59"/>
      <c r="J154" s="59"/>
      <c r="K154" s="59"/>
      <c r="L154" s="59"/>
    </row>
    <row r="155" spans="1:12" ht="38.25">
      <c r="A155" s="247" t="s">
        <v>40</v>
      </c>
      <c r="B155" s="251" t="s">
        <v>114</v>
      </c>
      <c r="C155" s="244">
        <v>1</v>
      </c>
      <c r="D155" s="252" t="s">
        <v>26</v>
      </c>
      <c r="E155" s="168"/>
      <c r="F155" s="141">
        <f t="shared" ref="F155" si="26">C155*E155</f>
        <v>0</v>
      </c>
      <c r="G155" s="61"/>
      <c r="H155" s="59"/>
      <c r="I155" s="59"/>
      <c r="J155" s="59"/>
      <c r="K155" s="59"/>
      <c r="L155" s="59"/>
    </row>
    <row r="156" spans="1:12">
      <c r="A156" s="247"/>
      <c r="B156" s="251"/>
      <c r="C156" s="244"/>
      <c r="D156" s="252"/>
      <c r="E156" s="168"/>
      <c r="F156" s="141"/>
      <c r="G156" s="61"/>
      <c r="H156" s="59"/>
      <c r="I156" s="59"/>
      <c r="J156" s="59"/>
      <c r="K156" s="59"/>
      <c r="L156" s="59"/>
    </row>
    <row r="157" spans="1:12">
      <c r="A157" s="247" t="s">
        <v>60</v>
      </c>
      <c r="B157" s="251" t="s">
        <v>9</v>
      </c>
      <c r="C157" s="244">
        <v>66</v>
      </c>
      <c r="D157" s="252" t="s">
        <v>19</v>
      </c>
      <c r="E157" s="168"/>
      <c r="F157" s="141">
        <f t="shared" ref="F157" si="27">C157*E157</f>
        <v>0</v>
      </c>
      <c r="G157" s="61"/>
      <c r="H157" s="59"/>
      <c r="I157" s="59"/>
      <c r="J157" s="59"/>
      <c r="K157" s="59"/>
      <c r="L157" s="59"/>
    </row>
    <row r="158" spans="1:12">
      <c r="A158" s="209"/>
      <c r="B158" s="217"/>
      <c r="C158" s="253"/>
      <c r="D158" s="135"/>
      <c r="E158" s="114"/>
      <c r="F158" s="254"/>
      <c r="G158" s="83"/>
      <c r="H158" s="59"/>
      <c r="I158" s="59"/>
      <c r="J158" s="59"/>
      <c r="K158" s="59"/>
      <c r="L158" s="59"/>
    </row>
    <row r="159" spans="1:12" ht="13.5" thickBot="1">
      <c r="A159" s="136"/>
      <c r="B159" s="137" t="s">
        <v>30</v>
      </c>
      <c r="C159" s="138"/>
      <c r="D159" s="138"/>
      <c r="E159" s="115"/>
      <c r="F159" s="144">
        <f>SUM(F146:F158)</f>
        <v>0</v>
      </c>
      <c r="G159" s="11">
        <f>F159</f>
        <v>0</v>
      </c>
      <c r="H159" s="59"/>
      <c r="I159" s="59"/>
      <c r="J159" s="59"/>
      <c r="K159" s="59"/>
      <c r="L159" s="59"/>
    </row>
    <row r="160" spans="1:12">
      <c r="A160" s="85"/>
      <c r="B160" s="81"/>
      <c r="C160" s="82"/>
      <c r="D160" s="82"/>
      <c r="E160" s="86"/>
      <c r="F160" s="129"/>
      <c r="G160" s="83"/>
      <c r="H160" s="59"/>
      <c r="I160" s="59"/>
      <c r="J160" s="59"/>
      <c r="K160" s="59"/>
      <c r="L160" s="59"/>
    </row>
  </sheetData>
  <sheetProtection algorithmName="SHA-512" hashValue="TJIv3n0YCq1z6IW+zan2xK6MZ3aGAu9CEr9jdlfr0+BYJb9iAk0dVHlYAXlln2k1uDKFtpWyqYNBrvcQpEHgxw==" saltValue="U2jA3M4XOhEEMt64B0hilg==" spinCount="100000" sheet="1" objects="1" scenarios="1"/>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view="pageBreakPreview" topLeftCell="A192" zoomScaleNormal="100" zoomScaleSheetLayoutView="100" workbookViewId="0">
      <selection activeCell="K203" sqref="K203"/>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3.5703125" style="146" customWidth="1"/>
    <col min="7" max="7" width="17" style="60" hidden="1" customWidth="1"/>
    <col min="8" max="16384" width="9.140625" style="60"/>
  </cols>
  <sheetData>
    <row r="1" spans="1:11">
      <c r="A1" s="169"/>
      <c r="B1" s="169"/>
      <c r="C1" s="169"/>
      <c r="D1" s="169"/>
      <c r="E1" s="84"/>
      <c r="F1" s="169"/>
      <c r="G1" s="59"/>
      <c r="H1" s="59"/>
      <c r="I1" s="59"/>
      <c r="J1" s="59"/>
      <c r="K1" s="59"/>
    </row>
    <row r="2" spans="1:11">
      <c r="A2" s="169"/>
      <c r="B2" s="169"/>
      <c r="C2" s="169"/>
      <c r="D2" s="169"/>
      <c r="E2" s="84"/>
      <c r="F2" s="169"/>
      <c r="G2" s="59"/>
      <c r="H2" s="59"/>
      <c r="I2" s="59"/>
      <c r="J2" s="59"/>
      <c r="K2" s="59"/>
    </row>
    <row r="3" spans="1:11">
      <c r="A3" s="122"/>
      <c r="B3" s="123"/>
      <c r="C3" s="124"/>
      <c r="D3" s="124"/>
      <c r="E3" s="86"/>
      <c r="F3" s="129"/>
      <c r="G3" s="83"/>
      <c r="H3" s="59"/>
      <c r="I3" s="59"/>
      <c r="J3" s="59"/>
      <c r="K3" s="59"/>
    </row>
    <row r="4" spans="1:11">
      <c r="A4" s="122"/>
      <c r="B4" s="123"/>
      <c r="C4" s="124"/>
      <c r="D4" s="124"/>
      <c r="E4" s="86"/>
      <c r="F4" s="129"/>
      <c r="G4" s="83"/>
      <c r="H4" s="59"/>
      <c r="I4" s="59"/>
      <c r="J4" s="59"/>
      <c r="K4" s="59"/>
    </row>
    <row r="5" spans="1:11">
      <c r="A5" s="122"/>
      <c r="B5" s="123"/>
      <c r="C5" s="124"/>
      <c r="D5" s="124"/>
      <c r="E5" s="86"/>
      <c r="F5" s="129"/>
      <c r="G5" s="83"/>
      <c r="H5" s="59"/>
      <c r="I5" s="59"/>
      <c r="J5" s="59"/>
      <c r="K5" s="59"/>
    </row>
    <row r="6" spans="1:11">
      <c r="A6" s="122"/>
      <c r="B6" s="123"/>
      <c r="C6" s="124"/>
      <c r="D6" s="124"/>
      <c r="E6" s="86"/>
      <c r="F6" s="129"/>
      <c r="G6" s="83"/>
      <c r="H6" s="59"/>
      <c r="I6" s="59"/>
      <c r="J6" s="59"/>
      <c r="K6" s="59"/>
    </row>
    <row r="7" spans="1:11">
      <c r="A7" s="122"/>
      <c r="B7" s="123"/>
      <c r="C7" s="124"/>
      <c r="D7" s="135"/>
      <c r="E7" s="114"/>
      <c r="F7" s="254"/>
      <c r="G7" s="83"/>
      <c r="H7" s="59"/>
      <c r="I7" s="59"/>
      <c r="J7" s="59"/>
      <c r="K7" s="59"/>
    </row>
    <row r="8" spans="1:11">
      <c r="A8" s="122"/>
      <c r="B8" s="123"/>
      <c r="C8" s="124"/>
      <c r="D8" s="135"/>
      <c r="E8" s="148"/>
      <c r="F8" s="254"/>
      <c r="G8" s="83"/>
      <c r="H8" s="59"/>
      <c r="I8" s="59"/>
      <c r="J8" s="59"/>
      <c r="K8" s="59"/>
    </row>
    <row r="9" spans="1:11" ht="15.75">
      <c r="A9" s="170"/>
      <c r="B9" s="171" t="s">
        <v>295</v>
      </c>
      <c r="C9" s="172"/>
      <c r="D9" s="173"/>
      <c r="E9" s="149"/>
      <c r="F9" s="255"/>
      <c r="G9" s="59"/>
      <c r="H9" s="59"/>
      <c r="I9" s="59"/>
      <c r="J9" s="59"/>
      <c r="K9" s="59"/>
    </row>
    <row r="10" spans="1:11">
      <c r="A10" s="122"/>
      <c r="B10" s="123"/>
      <c r="C10" s="124"/>
      <c r="D10" s="124"/>
      <c r="E10" s="104"/>
      <c r="F10" s="129"/>
      <c r="G10" s="83"/>
      <c r="H10" s="59"/>
      <c r="I10" s="59"/>
      <c r="J10" s="59"/>
      <c r="K10" s="59"/>
    </row>
    <row r="11" spans="1:11" ht="15">
      <c r="A11" s="122"/>
      <c r="B11" s="174"/>
      <c r="C11" s="175"/>
      <c r="D11" s="175"/>
      <c r="E11" s="150"/>
      <c r="F11" s="256"/>
      <c r="G11" s="83"/>
      <c r="H11" s="59"/>
      <c r="I11" s="59"/>
      <c r="J11" s="59"/>
      <c r="K11" s="59"/>
    </row>
    <row r="12" spans="1:11" ht="15">
      <c r="A12" s="122"/>
      <c r="B12" s="176"/>
      <c r="C12" s="175"/>
      <c r="D12" s="175"/>
      <c r="E12" s="150"/>
      <c r="F12" s="256"/>
      <c r="G12" s="5"/>
      <c r="H12" s="59"/>
      <c r="I12" s="59"/>
      <c r="J12" s="59"/>
      <c r="K12" s="59"/>
    </row>
    <row r="13" spans="1:11" ht="15">
      <c r="A13" s="122"/>
      <c r="B13" s="176"/>
      <c r="C13" s="175"/>
      <c r="D13" s="146"/>
      <c r="E13" s="150"/>
      <c r="F13" s="256"/>
      <c r="G13" s="83"/>
      <c r="H13" s="59"/>
      <c r="I13" s="59"/>
      <c r="J13" s="59"/>
      <c r="K13" s="59"/>
    </row>
    <row r="14" spans="1:11">
      <c r="A14" s="122"/>
      <c r="B14" s="177"/>
      <c r="C14" s="124"/>
      <c r="D14" s="124"/>
      <c r="E14" s="104"/>
      <c r="F14" s="129"/>
      <c r="G14" s="83"/>
      <c r="H14" s="59"/>
      <c r="I14" s="59"/>
      <c r="J14" s="59"/>
      <c r="K14" s="59"/>
    </row>
    <row r="15" spans="1:11">
      <c r="A15" s="122"/>
      <c r="B15" s="177"/>
      <c r="C15" s="124"/>
      <c r="D15" s="124"/>
      <c r="E15" s="104"/>
      <c r="F15" s="257"/>
      <c r="G15" s="83"/>
      <c r="H15" s="59"/>
      <c r="I15" s="59"/>
      <c r="J15" s="59"/>
      <c r="K15" s="59"/>
    </row>
    <row r="16" spans="1:11">
      <c r="A16" s="122"/>
      <c r="B16" s="178" t="s">
        <v>74</v>
      </c>
      <c r="C16" s="124"/>
      <c r="D16" s="124"/>
      <c r="E16" s="104"/>
      <c r="F16" s="257"/>
      <c r="G16" s="83"/>
      <c r="H16" s="59"/>
      <c r="I16" s="59"/>
      <c r="J16" s="59"/>
      <c r="K16" s="59"/>
    </row>
    <row r="17" spans="1:11">
      <c r="A17" s="122"/>
      <c r="B17" s="177"/>
      <c r="C17" s="124"/>
      <c r="D17" s="124"/>
      <c r="E17" s="104"/>
      <c r="F17" s="257"/>
      <c r="G17" s="83"/>
      <c r="H17" s="59"/>
      <c r="I17" s="59"/>
      <c r="J17" s="59"/>
      <c r="K17" s="59"/>
    </row>
    <row r="18" spans="1:11" ht="13.5" thickBot="1">
      <c r="A18" s="122"/>
      <c r="B18" s="177"/>
      <c r="C18" s="124"/>
      <c r="D18" s="124"/>
      <c r="E18" s="104"/>
      <c r="F18" s="257"/>
      <c r="G18" s="83"/>
      <c r="H18" s="59"/>
      <c r="I18" s="59"/>
      <c r="J18" s="59"/>
      <c r="K18" s="59"/>
    </row>
    <row r="19" spans="1:11">
      <c r="A19" s="179" t="s">
        <v>21</v>
      </c>
      <c r="B19" s="180" t="s">
        <v>17</v>
      </c>
      <c r="C19" s="181"/>
      <c r="D19" s="181"/>
      <c r="E19" s="151"/>
      <c r="F19" s="258">
        <f>+F66</f>
        <v>0</v>
      </c>
      <c r="G19" s="67">
        <f t="shared" ref="G19:G29" si="0">+F19</f>
        <v>0</v>
      </c>
      <c r="H19" s="59"/>
      <c r="I19" s="59"/>
      <c r="J19" s="59"/>
      <c r="K19" s="59"/>
    </row>
    <row r="20" spans="1:11">
      <c r="A20" s="182" t="s">
        <v>22</v>
      </c>
      <c r="B20" s="183" t="s">
        <v>20</v>
      </c>
      <c r="C20" s="121"/>
      <c r="D20" s="121"/>
      <c r="E20" s="152"/>
      <c r="F20" s="259">
        <f>+F87</f>
        <v>0</v>
      </c>
      <c r="G20" s="68">
        <f t="shared" si="0"/>
        <v>0</v>
      </c>
      <c r="H20" s="59"/>
      <c r="I20" s="59"/>
      <c r="J20" s="59"/>
      <c r="K20" s="59"/>
    </row>
    <row r="21" spans="1:11">
      <c r="A21" s="182" t="s">
        <v>23</v>
      </c>
      <c r="B21" s="183" t="s">
        <v>89</v>
      </c>
      <c r="C21" s="121"/>
      <c r="D21" s="121"/>
      <c r="E21" s="152"/>
      <c r="F21" s="259">
        <f>F100</f>
        <v>0</v>
      </c>
      <c r="G21" s="68">
        <f t="shared" si="0"/>
        <v>0</v>
      </c>
      <c r="H21" s="59"/>
      <c r="I21" s="59"/>
      <c r="J21" s="59"/>
      <c r="K21" s="59"/>
    </row>
    <row r="22" spans="1:11">
      <c r="A22" s="182" t="s">
        <v>24</v>
      </c>
      <c r="B22" s="183" t="s">
        <v>91</v>
      </c>
      <c r="C22" s="121"/>
      <c r="D22" s="121"/>
      <c r="E22" s="152"/>
      <c r="F22" s="259">
        <f>F125</f>
        <v>0</v>
      </c>
      <c r="G22" s="68">
        <f t="shared" si="0"/>
        <v>0</v>
      </c>
      <c r="H22" s="59"/>
      <c r="I22" s="59"/>
      <c r="J22" s="59"/>
      <c r="K22" s="59"/>
    </row>
    <row r="23" spans="1:11">
      <c r="A23" s="182" t="s">
        <v>0</v>
      </c>
      <c r="B23" s="184" t="s">
        <v>98</v>
      </c>
      <c r="C23" s="185"/>
      <c r="D23" s="121"/>
      <c r="E23" s="152"/>
      <c r="F23" s="259">
        <f>+F182</f>
        <v>0</v>
      </c>
      <c r="G23" s="68">
        <f t="shared" si="0"/>
        <v>0</v>
      </c>
      <c r="H23" s="59"/>
      <c r="I23" s="59"/>
      <c r="J23" s="59"/>
      <c r="K23" s="59"/>
    </row>
    <row r="24" spans="1:11" ht="13.5" thickBot="1">
      <c r="A24" s="186" t="s">
        <v>1</v>
      </c>
      <c r="B24" s="187" t="s">
        <v>29</v>
      </c>
      <c r="C24" s="188"/>
      <c r="D24" s="188"/>
      <c r="E24" s="153"/>
      <c r="F24" s="260">
        <f>+F193</f>
        <v>0</v>
      </c>
      <c r="G24" s="69">
        <f t="shared" si="0"/>
        <v>0</v>
      </c>
      <c r="H24" s="59"/>
      <c r="I24" s="59"/>
      <c r="J24" s="59"/>
      <c r="K24" s="59"/>
    </row>
    <row r="25" spans="1:11" ht="13.5" thickTop="1">
      <c r="A25" s="189"/>
      <c r="B25" s="190" t="s">
        <v>25</v>
      </c>
      <c r="C25" s="191"/>
      <c r="D25" s="191"/>
      <c r="E25" s="154"/>
      <c r="F25" s="261">
        <f>SUM(F19:F24)</f>
        <v>0</v>
      </c>
      <c r="G25" s="12">
        <f t="shared" si="0"/>
        <v>0</v>
      </c>
      <c r="H25" s="88"/>
      <c r="I25" s="59"/>
      <c r="J25" s="59"/>
      <c r="K25" s="59"/>
    </row>
    <row r="26" spans="1:11" s="79" customFormat="1" ht="13.5" thickBot="1">
      <c r="A26" s="186"/>
      <c r="B26" s="187" t="s">
        <v>149</v>
      </c>
      <c r="C26" s="188"/>
      <c r="D26" s="188"/>
      <c r="E26" s="153"/>
      <c r="F26" s="260">
        <f>F25*0.1</f>
        <v>0</v>
      </c>
      <c r="G26" s="69">
        <f t="shared" si="0"/>
        <v>0</v>
      </c>
      <c r="H26" s="84"/>
      <c r="I26" s="84"/>
      <c r="J26" s="84"/>
      <c r="K26" s="84"/>
    </row>
    <row r="27" spans="1:11" ht="13.5" thickTop="1">
      <c r="A27" s="189"/>
      <c r="B27" s="192" t="s">
        <v>150</v>
      </c>
      <c r="C27" s="193"/>
      <c r="D27" s="193"/>
      <c r="E27" s="155"/>
      <c r="F27" s="261">
        <f>SUM(F25:F26)</f>
        <v>0</v>
      </c>
      <c r="G27" s="12">
        <f t="shared" si="0"/>
        <v>0</v>
      </c>
      <c r="H27" s="88"/>
      <c r="I27" s="59"/>
      <c r="J27" s="59"/>
      <c r="K27" s="59"/>
    </row>
    <row r="28" spans="1:11" ht="13.5" thickBot="1">
      <c r="A28" s="194"/>
      <c r="B28" s="195" t="s">
        <v>121</v>
      </c>
      <c r="C28" s="196"/>
      <c r="D28" s="196"/>
      <c r="E28" s="156"/>
      <c r="F28" s="262">
        <f>+F27*0.22</f>
        <v>0</v>
      </c>
      <c r="G28" s="70">
        <f t="shared" si="0"/>
        <v>0</v>
      </c>
      <c r="H28" s="59"/>
      <c r="I28" s="59"/>
      <c r="J28" s="59"/>
      <c r="K28" s="59"/>
    </row>
    <row r="29" spans="1:11" ht="14.25" thickTop="1" thickBot="1">
      <c r="A29" s="197"/>
      <c r="B29" s="198" t="s">
        <v>25</v>
      </c>
      <c r="C29" s="199"/>
      <c r="D29" s="199"/>
      <c r="E29" s="157"/>
      <c r="F29" s="263">
        <f>SUM(F27:F28)</f>
        <v>0</v>
      </c>
      <c r="G29" s="13">
        <f t="shared" si="0"/>
        <v>0</v>
      </c>
      <c r="H29" s="59"/>
      <c r="I29" s="59"/>
      <c r="J29" s="8"/>
      <c r="K29" s="59"/>
    </row>
    <row r="30" spans="1:11">
      <c r="A30" s="122"/>
      <c r="B30" s="200"/>
      <c r="C30" s="201"/>
      <c r="D30" s="201"/>
      <c r="E30" s="104"/>
      <c r="F30" s="129"/>
      <c r="G30" s="83"/>
      <c r="H30" s="59"/>
      <c r="I30" s="59"/>
      <c r="J30" s="59"/>
      <c r="K30" s="59"/>
    </row>
    <row r="31" spans="1:11">
      <c r="A31" s="122"/>
      <c r="B31" s="200"/>
      <c r="C31" s="201"/>
      <c r="D31" s="201"/>
      <c r="E31" s="104"/>
      <c r="F31" s="129"/>
      <c r="G31" s="83"/>
      <c r="H31" s="59"/>
      <c r="I31" s="59"/>
      <c r="J31" s="59"/>
      <c r="K31" s="59"/>
    </row>
    <row r="32" spans="1:11">
      <c r="A32" s="122"/>
      <c r="B32" s="200"/>
      <c r="C32" s="201"/>
      <c r="D32" s="201"/>
      <c r="E32" s="104"/>
      <c r="F32" s="129"/>
      <c r="G32" s="83"/>
      <c r="H32" s="59"/>
      <c r="I32" s="59"/>
      <c r="J32" s="59"/>
      <c r="K32" s="59"/>
    </row>
    <row r="33" spans="1:11">
      <c r="A33" s="122"/>
      <c r="B33" s="200"/>
      <c r="C33" s="201"/>
      <c r="D33" s="201"/>
      <c r="E33" s="104"/>
      <c r="F33" s="129"/>
      <c r="G33" s="83"/>
      <c r="H33" s="59"/>
      <c r="I33" s="59"/>
      <c r="J33" s="59"/>
      <c r="K33" s="59"/>
    </row>
    <row r="34" spans="1:11">
      <c r="A34" s="122"/>
      <c r="B34" s="200"/>
      <c r="C34" s="201"/>
      <c r="D34" s="201"/>
      <c r="E34" s="104"/>
      <c r="F34" s="129"/>
      <c r="G34" s="83"/>
      <c r="H34" s="59"/>
      <c r="I34" s="59"/>
      <c r="J34" s="59"/>
      <c r="K34" s="59"/>
    </row>
    <row r="35" spans="1:11">
      <c r="A35" s="122"/>
      <c r="B35" s="200"/>
      <c r="C35" s="201"/>
      <c r="D35" s="201"/>
      <c r="E35" s="104"/>
      <c r="F35" s="129"/>
      <c r="G35" s="83"/>
      <c r="H35" s="59"/>
      <c r="I35" s="59"/>
      <c r="J35" s="59"/>
      <c r="K35" s="59"/>
    </row>
    <row r="36" spans="1:11">
      <c r="A36" s="122"/>
      <c r="B36" s="200"/>
      <c r="C36" s="201"/>
      <c r="D36" s="201"/>
      <c r="E36" s="104"/>
      <c r="F36" s="129"/>
      <c r="G36" s="83"/>
      <c r="H36" s="59"/>
      <c r="I36" s="59"/>
      <c r="J36" s="59"/>
      <c r="K36" s="59"/>
    </row>
    <row r="37" spans="1:11">
      <c r="A37" s="122"/>
      <c r="B37" s="200"/>
      <c r="C37" s="201"/>
      <c r="D37" s="201"/>
      <c r="E37" s="104"/>
      <c r="F37" s="129"/>
      <c r="G37" s="83"/>
      <c r="H37" s="59"/>
      <c r="I37" s="59"/>
      <c r="J37" s="59"/>
      <c r="K37" s="59"/>
    </row>
    <row r="38" spans="1:11">
      <c r="A38" s="122"/>
      <c r="B38" s="200"/>
      <c r="C38" s="201"/>
      <c r="D38" s="201"/>
      <c r="E38" s="104"/>
      <c r="F38" s="129"/>
      <c r="G38" s="83"/>
      <c r="H38" s="59"/>
      <c r="I38" s="59"/>
      <c r="J38" s="59"/>
      <c r="K38" s="59"/>
    </row>
    <row r="39" spans="1:11">
      <c r="A39" s="122"/>
      <c r="B39" s="200"/>
      <c r="C39" s="201"/>
      <c r="D39" s="201"/>
      <c r="E39" s="104"/>
      <c r="F39" s="129"/>
      <c r="G39" s="83"/>
      <c r="H39" s="59"/>
      <c r="I39" s="59"/>
      <c r="J39" s="59"/>
      <c r="K39" s="59"/>
    </row>
    <row r="40" spans="1:11">
      <c r="A40" s="122"/>
      <c r="B40" s="200"/>
      <c r="C40" s="201"/>
      <c r="D40" s="201"/>
      <c r="E40" s="104"/>
      <c r="F40" s="129"/>
      <c r="G40" s="83"/>
      <c r="H40" s="59"/>
      <c r="I40" s="59"/>
      <c r="J40" s="59"/>
      <c r="K40" s="59"/>
    </row>
    <row r="41" spans="1:11">
      <c r="A41" s="122"/>
      <c r="B41" s="200"/>
      <c r="C41" s="201"/>
      <c r="D41" s="201"/>
      <c r="E41" s="104"/>
      <c r="F41" s="129"/>
      <c r="G41" s="83"/>
      <c r="H41" s="59"/>
      <c r="I41" s="59"/>
      <c r="J41" s="59"/>
      <c r="K41" s="59"/>
    </row>
    <row r="42" spans="1:11">
      <c r="A42" s="122"/>
      <c r="B42" s="200"/>
      <c r="C42" s="201"/>
      <c r="D42" s="201"/>
      <c r="E42" s="104"/>
      <c r="F42" s="129"/>
      <c r="G42" s="83"/>
      <c r="H42" s="59"/>
      <c r="I42" s="59"/>
      <c r="J42" s="59"/>
      <c r="K42" s="59"/>
    </row>
    <row r="43" spans="1:11">
      <c r="A43" s="122"/>
      <c r="B43" s="200"/>
      <c r="C43" s="201"/>
      <c r="D43" s="201"/>
      <c r="E43" s="104"/>
      <c r="F43" s="129"/>
      <c r="G43" s="83"/>
      <c r="H43" s="59"/>
      <c r="I43" s="59"/>
      <c r="J43" s="59"/>
      <c r="K43" s="59"/>
    </row>
    <row r="44" spans="1:11">
      <c r="A44" s="122"/>
      <c r="B44" s="200"/>
      <c r="C44" s="201"/>
      <c r="D44" s="201"/>
      <c r="E44" s="104"/>
      <c r="F44" s="129"/>
      <c r="G44" s="83"/>
      <c r="H44" s="59"/>
      <c r="I44" s="59"/>
      <c r="J44" s="59"/>
      <c r="K44" s="59"/>
    </row>
    <row r="45" spans="1:11">
      <c r="A45" s="122"/>
      <c r="B45" s="200"/>
      <c r="C45" s="201"/>
      <c r="D45" s="201"/>
      <c r="E45" s="104"/>
      <c r="F45" s="129"/>
      <c r="G45" s="83"/>
      <c r="H45" s="59"/>
      <c r="I45" s="59"/>
      <c r="J45" s="59"/>
      <c r="K45" s="59"/>
    </row>
    <row r="46" spans="1:11">
      <c r="A46" s="122"/>
      <c r="B46" s="200"/>
      <c r="C46" s="201"/>
      <c r="D46" s="201"/>
      <c r="E46" s="104"/>
      <c r="F46" s="129"/>
      <c r="G46" s="83"/>
      <c r="H46" s="59"/>
      <c r="I46" s="59"/>
      <c r="J46" s="59"/>
      <c r="K46" s="59"/>
    </row>
    <row r="47" spans="1:11">
      <c r="A47" s="122"/>
      <c r="B47" s="200"/>
      <c r="C47" s="201"/>
      <c r="D47" s="201"/>
      <c r="E47" s="104"/>
      <c r="F47" s="129"/>
      <c r="G47" s="83"/>
      <c r="H47" s="59"/>
      <c r="I47" s="59"/>
      <c r="J47" s="59"/>
      <c r="K47" s="59"/>
    </row>
    <row r="48" spans="1:11">
      <c r="A48" s="122"/>
      <c r="B48" s="200"/>
      <c r="C48" s="201"/>
      <c r="D48" s="201"/>
      <c r="E48" s="104"/>
      <c r="F48" s="129"/>
      <c r="G48" s="83"/>
      <c r="H48" s="59"/>
      <c r="I48" s="59"/>
      <c r="J48" s="59"/>
      <c r="K48" s="59"/>
    </row>
    <row r="49" spans="1:11">
      <c r="A49" s="122"/>
      <c r="B49" s="200"/>
      <c r="C49" s="201"/>
      <c r="D49" s="201"/>
      <c r="E49" s="104"/>
      <c r="F49" s="129"/>
      <c r="G49" s="83"/>
      <c r="H49" s="59"/>
      <c r="I49" s="59"/>
      <c r="J49" s="59"/>
      <c r="K49" s="59"/>
    </row>
    <row r="50" spans="1:11">
      <c r="A50" s="122"/>
      <c r="B50" s="200"/>
      <c r="C50" s="201"/>
      <c r="D50" s="201"/>
      <c r="E50" s="104"/>
      <c r="F50" s="129"/>
      <c r="G50" s="83"/>
      <c r="H50" s="59"/>
      <c r="I50" s="59"/>
      <c r="J50" s="59"/>
      <c r="K50" s="59"/>
    </row>
    <row r="51" spans="1:11">
      <c r="A51" s="122"/>
      <c r="B51" s="200"/>
      <c r="C51" s="201"/>
      <c r="D51" s="201"/>
      <c r="E51" s="104"/>
      <c r="F51" s="129"/>
      <c r="G51" s="83"/>
      <c r="H51" s="59"/>
      <c r="I51" s="59"/>
      <c r="J51" s="59"/>
      <c r="K51" s="59"/>
    </row>
    <row r="52" spans="1:11">
      <c r="A52" s="122"/>
      <c r="B52" s="200"/>
      <c r="C52" s="201"/>
      <c r="D52" s="201"/>
      <c r="E52" s="104"/>
      <c r="F52" s="129"/>
      <c r="G52" s="83"/>
      <c r="H52" s="59"/>
      <c r="I52" s="59"/>
      <c r="J52" s="59"/>
      <c r="K52" s="59"/>
    </row>
    <row r="53" spans="1:11">
      <c r="A53" s="122"/>
      <c r="B53" s="200"/>
      <c r="C53" s="201"/>
      <c r="D53" s="201"/>
      <c r="E53" s="104"/>
      <c r="F53" s="129"/>
      <c r="G53" s="83"/>
      <c r="H53" s="59"/>
      <c r="I53" s="59"/>
      <c r="J53" s="59"/>
      <c r="K53" s="59"/>
    </row>
    <row r="54" spans="1:11">
      <c r="A54" s="122"/>
      <c r="B54" s="200"/>
      <c r="C54" s="201"/>
      <c r="D54" s="201"/>
      <c r="E54" s="104"/>
      <c r="F54" s="129"/>
      <c r="G54" s="83"/>
      <c r="H54" s="59"/>
      <c r="I54" s="59"/>
      <c r="J54" s="59"/>
      <c r="K54" s="59"/>
    </row>
    <row r="55" spans="1:11">
      <c r="A55" s="122"/>
      <c r="B55" s="200"/>
      <c r="C55" s="201"/>
      <c r="D55" s="201"/>
      <c r="E55" s="104"/>
      <c r="F55" s="129"/>
      <c r="G55" s="83"/>
      <c r="H55" s="59"/>
      <c r="I55" s="59"/>
      <c r="J55" s="59"/>
      <c r="K55" s="59"/>
    </row>
    <row r="56" spans="1:11">
      <c r="A56" s="118" t="s">
        <v>21</v>
      </c>
      <c r="B56" s="119" t="s">
        <v>17</v>
      </c>
      <c r="C56" s="120"/>
      <c r="D56" s="121"/>
      <c r="E56" s="100"/>
      <c r="F56" s="139"/>
      <c r="G56" s="71"/>
      <c r="H56" s="59"/>
      <c r="I56" s="59"/>
      <c r="J56" s="59"/>
      <c r="K56" s="59"/>
    </row>
    <row r="57" spans="1:11" ht="13.5" thickBot="1">
      <c r="A57" s="122"/>
      <c r="B57" s="123"/>
      <c r="C57" s="124"/>
      <c r="D57" s="124"/>
      <c r="E57" s="104"/>
      <c r="F57" s="129"/>
      <c r="G57" s="83"/>
      <c r="H57" s="59"/>
      <c r="I57" s="59"/>
      <c r="J57" s="59"/>
      <c r="K57" s="59"/>
    </row>
    <row r="58" spans="1:11">
      <c r="A58" s="125" t="s">
        <v>31</v>
      </c>
      <c r="B58" s="126" t="s">
        <v>32</v>
      </c>
      <c r="C58" s="127" t="s">
        <v>33</v>
      </c>
      <c r="D58" s="128" t="s">
        <v>34</v>
      </c>
      <c r="E58" s="109" t="s">
        <v>35</v>
      </c>
      <c r="F58" s="140" t="s">
        <v>36</v>
      </c>
      <c r="G58" s="15"/>
      <c r="H58" s="59"/>
      <c r="I58" s="59"/>
      <c r="J58" s="59"/>
      <c r="K58" s="59"/>
    </row>
    <row r="59" spans="1:11">
      <c r="A59" s="122"/>
      <c r="B59" s="123"/>
      <c r="C59" s="124"/>
      <c r="D59" s="124"/>
      <c r="E59" s="104"/>
      <c r="F59" s="129"/>
      <c r="G59" s="83"/>
      <c r="H59" s="59"/>
      <c r="I59" s="59"/>
      <c r="J59" s="59"/>
      <c r="K59" s="59"/>
    </row>
    <row r="60" spans="1:11">
      <c r="A60" s="122" t="s">
        <v>61</v>
      </c>
      <c r="B60" s="123" t="s">
        <v>7</v>
      </c>
      <c r="C60" s="124">
        <v>4</v>
      </c>
      <c r="D60" s="129" t="s">
        <v>19</v>
      </c>
      <c r="E60" s="110"/>
      <c r="F60" s="141">
        <f>C60*E60</f>
        <v>0</v>
      </c>
      <c r="G60" s="83"/>
      <c r="H60" s="59"/>
      <c r="I60" s="59"/>
      <c r="J60" s="59"/>
    </row>
    <row r="61" spans="1:11">
      <c r="A61" s="122"/>
      <c r="B61" s="123"/>
      <c r="C61" s="124"/>
      <c r="D61" s="129"/>
      <c r="E61" s="104"/>
      <c r="F61" s="129"/>
      <c r="G61" s="83"/>
      <c r="H61" s="84"/>
      <c r="I61" s="84"/>
      <c r="J61" s="84"/>
      <c r="K61" s="84"/>
    </row>
    <row r="62" spans="1:11" ht="25.5">
      <c r="A62" s="122" t="s">
        <v>62</v>
      </c>
      <c r="B62" s="123" t="s">
        <v>8</v>
      </c>
      <c r="C62" s="124">
        <v>6</v>
      </c>
      <c r="D62" s="129" t="s">
        <v>26</v>
      </c>
      <c r="E62" s="104"/>
      <c r="F62" s="141">
        <f>C62*E62</f>
        <v>0</v>
      </c>
      <c r="G62" s="83"/>
      <c r="H62" s="84"/>
      <c r="I62" s="84"/>
      <c r="J62" s="84"/>
      <c r="K62" s="84"/>
    </row>
    <row r="63" spans="1:11">
      <c r="A63" s="122"/>
      <c r="B63" s="205"/>
      <c r="C63" s="124"/>
      <c r="D63" s="204"/>
      <c r="E63" s="149"/>
      <c r="F63" s="141"/>
      <c r="G63" s="83"/>
      <c r="H63" s="59"/>
      <c r="I63" s="59"/>
      <c r="J63" s="59"/>
      <c r="K63" s="59"/>
    </row>
    <row r="64" spans="1:11" ht="38.25">
      <c r="A64" s="122" t="s">
        <v>63</v>
      </c>
      <c r="B64" s="205" t="s">
        <v>210</v>
      </c>
      <c r="C64" s="124">
        <v>2.4</v>
      </c>
      <c r="D64" s="204" t="s">
        <v>79</v>
      </c>
      <c r="E64" s="149"/>
      <c r="F64" s="141">
        <f t="shared" ref="F64" si="1">C64*E64</f>
        <v>0</v>
      </c>
      <c r="G64" s="83"/>
      <c r="H64" s="59"/>
      <c r="I64" s="59"/>
      <c r="J64" s="59"/>
      <c r="K64" s="59"/>
    </row>
    <row r="65" spans="1:11">
      <c r="A65" s="122"/>
      <c r="B65" s="123"/>
      <c r="C65" s="135"/>
      <c r="D65" s="135"/>
      <c r="E65" s="114"/>
      <c r="F65" s="143"/>
      <c r="G65" s="83"/>
      <c r="H65" s="59"/>
      <c r="I65" s="59"/>
      <c r="J65" s="59"/>
      <c r="K65" s="59"/>
    </row>
    <row r="66" spans="1:11" ht="13.5" thickBot="1">
      <c r="A66" s="136"/>
      <c r="B66" s="137" t="s">
        <v>27</v>
      </c>
      <c r="C66" s="138"/>
      <c r="D66" s="138"/>
      <c r="E66" s="115"/>
      <c r="F66" s="144">
        <f>SUM(F59:F65)</f>
        <v>0</v>
      </c>
      <c r="G66" s="11">
        <f>F66</f>
        <v>0</v>
      </c>
      <c r="H66" s="59"/>
      <c r="I66" s="59"/>
      <c r="J66" s="59"/>
      <c r="K66" s="59"/>
    </row>
    <row r="67" spans="1:11">
      <c r="A67" s="209"/>
      <c r="B67" s="210"/>
      <c r="C67" s="135"/>
      <c r="D67" s="135"/>
      <c r="E67" s="114"/>
      <c r="F67" s="145"/>
      <c r="G67" s="17"/>
      <c r="H67" s="59"/>
      <c r="I67" s="59"/>
      <c r="J67" s="59"/>
      <c r="K67" s="59"/>
    </row>
    <row r="68" spans="1:11">
      <c r="A68" s="209"/>
      <c r="B68" s="210"/>
      <c r="C68" s="135"/>
      <c r="D68" s="135"/>
      <c r="E68" s="114"/>
      <c r="F68" s="145"/>
      <c r="G68" s="17"/>
      <c r="H68" s="59"/>
      <c r="I68" s="59"/>
      <c r="J68" s="59"/>
      <c r="K68" s="59"/>
    </row>
    <row r="69" spans="1:11">
      <c r="A69" s="118" t="s">
        <v>22</v>
      </c>
      <c r="B69" s="119" t="s">
        <v>20</v>
      </c>
      <c r="C69" s="121"/>
      <c r="D69" s="121"/>
      <c r="E69" s="100"/>
      <c r="F69" s="139"/>
      <c r="G69" s="71"/>
      <c r="H69" s="59"/>
      <c r="I69" s="59"/>
      <c r="J69" s="59"/>
      <c r="K69" s="59"/>
    </row>
    <row r="70" spans="1:11" ht="13.5" thickBot="1">
      <c r="A70" s="136"/>
      <c r="B70" s="211"/>
      <c r="C70" s="138"/>
      <c r="D70" s="138"/>
      <c r="E70" s="115"/>
      <c r="F70" s="264"/>
      <c r="G70" s="83"/>
      <c r="H70" s="59"/>
      <c r="I70" s="59"/>
      <c r="J70" s="59"/>
      <c r="K70" s="59"/>
    </row>
    <row r="71" spans="1:11">
      <c r="A71" s="125" t="s">
        <v>31</v>
      </c>
      <c r="B71" s="126" t="s">
        <v>32</v>
      </c>
      <c r="C71" s="127" t="s">
        <v>33</v>
      </c>
      <c r="D71" s="128" t="s">
        <v>34</v>
      </c>
      <c r="E71" s="109" t="s">
        <v>35</v>
      </c>
      <c r="F71" s="140" t="s">
        <v>36</v>
      </c>
      <c r="G71" s="15"/>
      <c r="H71" s="59"/>
      <c r="I71" s="59"/>
      <c r="J71" s="59"/>
      <c r="K71" s="59"/>
    </row>
    <row r="72" spans="1:11">
      <c r="A72" s="122"/>
      <c r="B72" s="212"/>
      <c r="C72" s="124"/>
      <c r="D72" s="124"/>
      <c r="E72" s="104"/>
      <c r="F72" s="129"/>
      <c r="G72" s="83"/>
      <c r="H72" s="73"/>
      <c r="I72" s="59"/>
      <c r="J72" s="59"/>
      <c r="K72" s="59"/>
    </row>
    <row r="73" spans="1:11" ht="38.25">
      <c r="A73" s="122" t="s">
        <v>45</v>
      </c>
      <c r="B73" s="123" t="s">
        <v>129</v>
      </c>
      <c r="C73" s="124">
        <v>21</v>
      </c>
      <c r="D73" s="129" t="s">
        <v>79</v>
      </c>
      <c r="E73" s="104"/>
      <c r="F73" s="141">
        <f t="shared" ref="F73" si="2">C73*E73</f>
        <v>0</v>
      </c>
      <c r="G73" s="59"/>
    </row>
    <row r="74" spans="1:11">
      <c r="A74" s="122"/>
      <c r="B74" s="123"/>
      <c r="C74" s="124"/>
      <c r="D74" s="129"/>
      <c r="E74" s="104"/>
      <c r="F74" s="142"/>
      <c r="G74" s="83"/>
      <c r="H74" s="59"/>
      <c r="I74" s="59"/>
      <c r="J74" s="59"/>
      <c r="K74" s="59"/>
    </row>
    <row r="75" spans="1:11" ht="38.25" customHeight="1">
      <c r="A75" s="122" t="s">
        <v>46</v>
      </c>
      <c r="B75" s="123" t="s">
        <v>212</v>
      </c>
      <c r="C75" s="124">
        <v>10</v>
      </c>
      <c r="D75" s="129" t="s">
        <v>79</v>
      </c>
      <c r="E75" s="104"/>
      <c r="F75" s="141">
        <f t="shared" ref="F75" si="3">C75*E75</f>
        <v>0</v>
      </c>
      <c r="G75" s="83"/>
      <c r="H75" s="59"/>
      <c r="I75" s="59"/>
      <c r="J75" s="59"/>
      <c r="K75" s="59"/>
    </row>
    <row r="76" spans="1:11">
      <c r="A76" s="122"/>
      <c r="B76" s="123"/>
      <c r="C76" s="124"/>
      <c r="D76" s="129"/>
      <c r="E76" s="104"/>
      <c r="F76" s="142"/>
      <c r="G76" s="83"/>
      <c r="H76" s="59"/>
      <c r="I76" s="59"/>
      <c r="J76" s="59"/>
      <c r="K76" s="59"/>
    </row>
    <row r="77" spans="1:11" ht="38.25" customHeight="1">
      <c r="A77" s="122" t="s">
        <v>47</v>
      </c>
      <c r="B77" s="123" t="s">
        <v>211</v>
      </c>
      <c r="C77" s="124">
        <v>13</v>
      </c>
      <c r="D77" s="129" t="s">
        <v>79</v>
      </c>
      <c r="E77" s="104"/>
      <c r="F77" s="141">
        <f t="shared" ref="F77" si="4">C77*E77</f>
        <v>0</v>
      </c>
      <c r="G77" s="83"/>
      <c r="H77" s="59"/>
      <c r="I77" s="59"/>
      <c r="J77" s="59"/>
      <c r="K77" s="59"/>
    </row>
    <row r="78" spans="1:11">
      <c r="A78" s="122"/>
      <c r="B78" s="123"/>
      <c r="C78" s="124"/>
      <c r="D78" s="129"/>
      <c r="E78" s="104"/>
      <c r="F78" s="142"/>
      <c r="G78" s="59"/>
    </row>
    <row r="79" spans="1:11" ht="38.25">
      <c r="A79" s="122" t="s">
        <v>48</v>
      </c>
      <c r="B79" s="214" t="s">
        <v>82</v>
      </c>
      <c r="C79" s="215">
        <v>2</v>
      </c>
      <c r="D79" s="216" t="s">
        <v>2</v>
      </c>
      <c r="E79" s="160"/>
      <c r="F79" s="141">
        <f t="shared" ref="F79" si="5">C79*E79</f>
        <v>0</v>
      </c>
      <c r="G79" s="59"/>
    </row>
    <row r="80" spans="1:11">
      <c r="A80" s="122"/>
      <c r="B80" s="123"/>
      <c r="C80" s="124"/>
      <c r="D80" s="124"/>
      <c r="E80" s="104"/>
      <c r="F80" s="142"/>
      <c r="G80" s="83"/>
      <c r="H80" s="59"/>
      <c r="I80" s="59"/>
      <c r="J80" s="59"/>
      <c r="K80" s="59"/>
    </row>
    <row r="81" spans="1:11" ht="25.5">
      <c r="A81" s="122" t="s">
        <v>49</v>
      </c>
      <c r="B81" s="213" t="s">
        <v>11</v>
      </c>
      <c r="C81" s="135">
        <v>13</v>
      </c>
      <c r="D81" s="129" t="s">
        <v>80</v>
      </c>
      <c r="E81" s="114"/>
      <c r="F81" s="141">
        <f t="shared" ref="F81" si="6">C81*E81</f>
        <v>0</v>
      </c>
      <c r="G81" s="59"/>
      <c r="H81" s="59"/>
      <c r="I81" s="59"/>
      <c r="J81" s="59"/>
    </row>
    <row r="82" spans="1:11">
      <c r="A82" s="122"/>
      <c r="B82" s="123"/>
      <c r="C82" s="124"/>
      <c r="D82" s="124"/>
      <c r="E82" s="104"/>
      <c r="F82" s="142"/>
      <c r="G82" s="83"/>
      <c r="H82" s="59"/>
      <c r="I82" s="59"/>
      <c r="J82" s="59"/>
      <c r="K82" s="59"/>
    </row>
    <row r="83" spans="1:11" ht="51">
      <c r="A83" s="122" t="s">
        <v>50</v>
      </c>
      <c r="B83" s="213" t="s">
        <v>12</v>
      </c>
      <c r="C83" s="135">
        <v>3</v>
      </c>
      <c r="D83" s="129" t="s">
        <v>79</v>
      </c>
      <c r="E83" s="114"/>
      <c r="F83" s="141">
        <f t="shared" ref="F83" si="7">C83*E83</f>
        <v>0</v>
      </c>
      <c r="G83" s="83"/>
      <c r="H83" s="59"/>
      <c r="I83" s="59"/>
      <c r="J83" s="59"/>
      <c r="K83" s="59"/>
    </row>
    <row r="84" spans="1:11">
      <c r="A84" s="122"/>
      <c r="B84" s="217"/>
      <c r="C84" s="135"/>
      <c r="D84" s="129"/>
      <c r="E84" s="114"/>
      <c r="F84" s="142"/>
      <c r="G84" s="83"/>
      <c r="H84" s="59"/>
      <c r="I84" s="59"/>
      <c r="J84" s="59"/>
      <c r="K84" s="59"/>
    </row>
    <row r="85" spans="1:11" ht="25.5" customHeight="1">
      <c r="A85" s="122" t="s">
        <v>51</v>
      </c>
      <c r="B85" s="217" t="s">
        <v>130</v>
      </c>
      <c r="C85" s="135">
        <v>21</v>
      </c>
      <c r="D85" s="129" t="s">
        <v>79</v>
      </c>
      <c r="E85" s="114"/>
      <c r="F85" s="141">
        <f t="shared" ref="F85" si="8">C85*E85</f>
        <v>0</v>
      </c>
      <c r="G85" s="83"/>
      <c r="H85" s="59"/>
      <c r="I85" s="59"/>
      <c r="J85" s="59"/>
      <c r="K85" s="59"/>
    </row>
    <row r="86" spans="1:11">
      <c r="A86" s="122"/>
      <c r="B86" s="123"/>
      <c r="C86" s="124"/>
      <c r="D86" s="124"/>
      <c r="E86" s="104"/>
      <c r="F86" s="142"/>
      <c r="G86" s="83"/>
      <c r="H86" s="59"/>
      <c r="I86" s="59"/>
      <c r="J86" s="59"/>
      <c r="K86" s="59"/>
    </row>
    <row r="87" spans="1:11" ht="13.5" thickBot="1">
      <c r="A87" s="136"/>
      <c r="B87" s="137" t="s">
        <v>28</v>
      </c>
      <c r="C87" s="221"/>
      <c r="D87" s="222"/>
      <c r="E87" s="162"/>
      <c r="F87" s="144">
        <f>SUM(F72:F86)</f>
        <v>0</v>
      </c>
      <c r="G87" s="11">
        <f>F87</f>
        <v>0</v>
      </c>
      <c r="H87" s="59"/>
      <c r="I87" s="59"/>
      <c r="J87" s="59"/>
      <c r="K87" s="59"/>
    </row>
    <row r="88" spans="1:11">
      <c r="A88" s="209"/>
      <c r="B88" s="210"/>
      <c r="C88" s="223"/>
      <c r="D88" s="224"/>
      <c r="E88" s="165"/>
      <c r="F88" s="145"/>
      <c r="G88" s="10"/>
      <c r="H88" s="59"/>
      <c r="I88" s="59"/>
      <c r="J88" s="59"/>
      <c r="K88" s="59"/>
    </row>
    <row r="89" spans="1:11">
      <c r="A89" s="209"/>
      <c r="B89" s="210"/>
      <c r="C89" s="223"/>
      <c r="D89" s="224"/>
      <c r="E89" s="165"/>
      <c r="F89" s="145"/>
      <c r="G89" s="10"/>
      <c r="H89" s="59"/>
      <c r="I89" s="59"/>
      <c r="J89" s="59"/>
      <c r="K89" s="59"/>
    </row>
    <row r="90" spans="1:11">
      <c r="A90" s="118" t="s">
        <v>23</v>
      </c>
      <c r="B90" s="119" t="s">
        <v>89</v>
      </c>
      <c r="C90" s="121"/>
      <c r="D90" s="121"/>
      <c r="E90" s="100"/>
      <c r="F90" s="139"/>
      <c r="G90" s="71"/>
      <c r="H90" s="59"/>
      <c r="I90" s="59"/>
      <c r="J90" s="59"/>
      <c r="K90" s="59"/>
    </row>
    <row r="91" spans="1:11" ht="13.5" thickBot="1">
      <c r="A91" s="136"/>
      <c r="B91" s="211"/>
      <c r="C91" s="138"/>
      <c r="D91" s="138"/>
      <c r="E91" s="115"/>
      <c r="F91" s="264"/>
      <c r="G91" s="83"/>
      <c r="H91" s="59"/>
      <c r="I91" s="59"/>
      <c r="J91" s="59"/>
      <c r="K91" s="59"/>
    </row>
    <row r="92" spans="1:11">
      <c r="A92" s="125" t="s">
        <v>31</v>
      </c>
      <c r="B92" s="126" t="s">
        <v>32</v>
      </c>
      <c r="C92" s="127" t="s">
        <v>33</v>
      </c>
      <c r="D92" s="128" t="s">
        <v>34</v>
      </c>
      <c r="E92" s="109" t="s">
        <v>35</v>
      </c>
      <c r="F92" s="140" t="s">
        <v>36</v>
      </c>
      <c r="G92" s="15"/>
      <c r="H92" s="59"/>
      <c r="I92" s="59"/>
      <c r="J92" s="59"/>
      <c r="K92" s="59"/>
    </row>
    <row r="93" spans="1:11">
      <c r="A93" s="122"/>
      <c r="B93" s="212"/>
      <c r="C93" s="124"/>
      <c r="D93" s="124"/>
      <c r="E93" s="104"/>
      <c r="F93" s="129"/>
      <c r="G93" s="83"/>
      <c r="H93" s="73"/>
      <c r="I93" s="59"/>
      <c r="J93" s="59"/>
      <c r="K93" s="59"/>
    </row>
    <row r="94" spans="1:11" ht="25.5" customHeight="1">
      <c r="A94" s="122" t="s">
        <v>41</v>
      </c>
      <c r="B94" s="225" t="s">
        <v>207</v>
      </c>
      <c r="C94" s="135">
        <v>5.6</v>
      </c>
      <c r="D94" s="129" t="s">
        <v>80</v>
      </c>
      <c r="E94" s="114"/>
      <c r="F94" s="141">
        <f>C94*E94</f>
        <v>0</v>
      </c>
      <c r="G94" s="83"/>
      <c r="H94" s="59"/>
      <c r="I94" s="59"/>
      <c r="J94" s="59"/>
      <c r="K94" s="59"/>
    </row>
    <row r="95" spans="1:11">
      <c r="A95" s="122"/>
      <c r="B95" s="225"/>
      <c r="C95" s="135"/>
      <c r="D95" s="129"/>
      <c r="E95" s="114"/>
      <c r="F95" s="141"/>
      <c r="G95" s="83"/>
      <c r="H95" s="59"/>
      <c r="I95" s="59"/>
      <c r="J95" s="59"/>
      <c r="K95" s="59"/>
    </row>
    <row r="96" spans="1:11" ht="25.5" customHeight="1">
      <c r="A96" s="122" t="s">
        <v>42</v>
      </c>
      <c r="B96" s="225" t="s">
        <v>209</v>
      </c>
      <c r="C96" s="135">
        <v>3.3</v>
      </c>
      <c r="D96" s="129" t="s">
        <v>80</v>
      </c>
      <c r="E96" s="114"/>
      <c r="F96" s="141">
        <f>C96*E96</f>
        <v>0</v>
      </c>
      <c r="G96" s="83"/>
      <c r="H96" s="59"/>
      <c r="I96" s="59"/>
      <c r="J96" s="59"/>
      <c r="K96" s="59"/>
    </row>
    <row r="97" spans="1:11">
      <c r="A97" s="122"/>
      <c r="B97" s="225"/>
      <c r="C97" s="135"/>
      <c r="D97" s="129"/>
      <c r="E97" s="114"/>
      <c r="F97" s="141"/>
      <c r="G97" s="83"/>
      <c r="H97" s="59"/>
      <c r="I97" s="59"/>
      <c r="J97" s="59"/>
      <c r="K97" s="59"/>
    </row>
    <row r="98" spans="1:11" ht="25.5">
      <c r="A98" s="122" t="s">
        <v>43</v>
      </c>
      <c r="B98" s="225" t="s">
        <v>208</v>
      </c>
      <c r="C98" s="135">
        <v>34.799999999999997</v>
      </c>
      <c r="D98" s="129" t="s">
        <v>80</v>
      </c>
      <c r="E98" s="114"/>
      <c r="F98" s="141">
        <f t="shared" ref="F98" si="9">C98*E98</f>
        <v>0</v>
      </c>
      <c r="G98" s="83"/>
      <c r="H98" s="59"/>
      <c r="I98" s="59"/>
      <c r="J98" s="59"/>
      <c r="K98" s="59"/>
    </row>
    <row r="99" spans="1:11">
      <c r="A99" s="122"/>
      <c r="B99" s="123"/>
      <c r="C99" s="124"/>
      <c r="D99" s="124"/>
      <c r="E99" s="104"/>
      <c r="F99" s="142"/>
      <c r="G99" s="83"/>
      <c r="H99" s="59"/>
      <c r="I99" s="59"/>
      <c r="J99" s="59"/>
      <c r="K99" s="59"/>
    </row>
    <row r="100" spans="1:11" ht="13.5" thickBot="1">
      <c r="A100" s="136"/>
      <c r="B100" s="137" t="s">
        <v>92</v>
      </c>
      <c r="C100" s="221"/>
      <c r="D100" s="222"/>
      <c r="E100" s="162"/>
      <c r="F100" s="144">
        <f>SUM(F93:F99)</f>
        <v>0</v>
      </c>
      <c r="G100" s="11">
        <f>F100</f>
        <v>0</v>
      </c>
      <c r="H100" s="59"/>
      <c r="I100" s="59"/>
      <c r="J100" s="59"/>
      <c r="K100" s="59"/>
    </row>
    <row r="101" spans="1:11">
      <c r="A101" s="209"/>
      <c r="B101" s="210"/>
      <c r="C101" s="223"/>
      <c r="D101" s="224"/>
      <c r="E101" s="165"/>
      <c r="F101" s="145"/>
      <c r="G101" s="10"/>
      <c r="H101" s="59"/>
      <c r="I101" s="59"/>
      <c r="J101" s="59"/>
      <c r="K101" s="59"/>
    </row>
    <row r="102" spans="1:11">
      <c r="A102" s="209"/>
      <c r="B102" s="210"/>
      <c r="C102" s="223"/>
      <c r="D102" s="224"/>
      <c r="E102" s="165"/>
      <c r="F102" s="145"/>
      <c r="G102" s="10"/>
      <c r="H102" s="59"/>
      <c r="I102" s="59"/>
      <c r="J102" s="59"/>
      <c r="K102" s="59"/>
    </row>
    <row r="103" spans="1:11">
      <c r="A103" s="118" t="s">
        <v>24</v>
      </c>
      <c r="B103" s="119" t="s">
        <v>91</v>
      </c>
      <c r="C103" s="121"/>
      <c r="D103" s="121"/>
      <c r="E103" s="100"/>
      <c r="F103" s="139"/>
      <c r="G103" s="71"/>
      <c r="H103" s="59"/>
      <c r="I103" s="59"/>
      <c r="J103" s="59"/>
      <c r="K103" s="59"/>
    </row>
    <row r="104" spans="1:11" ht="13.5" thickBot="1">
      <c r="A104" s="136"/>
      <c r="B104" s="211"/>
      <c r="C104" s="138"/>
      <c r="D104" s="138"/>
      <c r="E104" s="115"/>
      <c r="F104" s="264"/>
      <c r="G104" s="83"/>
      <c r="H104" s="59"/>
      <c r="I104" s="59"/>
      <c r="J104" s="59"/>
      <c r="K104" s="59"/>
    </row>
    <row r="105" spans="1:11">
      <c r="A105" s="125" t="s">
        <v>31</v>
      </c>
      <c r="B105" s="126" t="s">
        <v>32</v>
      </c>
      <c r="C105" s="127" t="s">
        <v>33</v>
      </c>
      <c r="D105" s="128" t="s">
        <v>34</v>
      </c>
      <c r="E105" s="109" t="s">
        <v>35</v>
      </c>
      <c r="F105" s="140" t="s">
        <v>36</v>
      </c>
      <c r="G105" s="15"/>
      <c r="H105" s="59"/>
      <c r="I105" s="59"/>
      <c r="J105" s="59"/>
      <c r="K105" s="59"/>
    </row>
    <row r="106" spans="1:11">
      <c r="A106" s="122"/>
      <c r="B106" s="212"/>
      <c r="C106" s="124"/>
      <c r="D106" s="124"/>
      <c r="E106" s="104"/>
      <c r="F106" s="129"/>
      <c r="G106" s="83"/>
      <c r="H106" s="73"/>
      <c r="I106" s="59"/>
      <c r="J106" s="59"/>
      <c r="K106" s="59"/>
    </row>
    <row r="107" spans="1:11" s="79" customFormat="1" ht="28.5">
      <c r="A107" s="122" t="s">
        <v>37</v>
      </c>
      <c r="B107" s="225" t="s">
        <v>95</v>
      </c>
      <c r="C107" s="135">
        <v>388</v>
      </c>
      <c r="D107" s="129" t="s">
        <v>97</v>
      </c>
      <c r="E107" s="114"/>
      <c r="F107" s="141">
        <f>C107*E107</f>
        <v>0</v>
      </c>
      <c r="G107" s="83"/>
      <c r="H107" s="84"/>
      <c r="I107" s="84"/>
      <c r="J107" s="84"/>
      <c r="K107" s="84"/>
    </row>
    <row r="108" spans="1:11">
      <c r="A108" s="122"/>
      <c r="B108" s="217"/>
      <c r="C108" s="226"/>
      <c r="D108" s="226"/>
      <c r="E108" s="114"/>
      <c r="F108" s="265"/>
      <c r="G108" s="83"/>
      <c r="H108" s="59"/>
      <c r="I108" s="84"/>
      <c r="J108" s="59"/>
      <c r="K108" s="84"/>
    </row>
    <row r="109" spans="1:11" ht="28.5">
      <c r="A109" s="122" t="s">
        <v>88</v>
      </c>
      <c r="B109" s="225" t="s">
        <v>96</v>
      </c>
      <c r="C109" s="135">
        <v>75</v>
      </c>
      <c r="D109" s="129" t="s">
        <v>97</v>
      </c>
      <c r="E109" s="114"/>
      <c r="F109" s="141">
        <f>C109*E109</f>
        <v>0</v>
      </c>
      <c r="G109" s="83"/>
      <c r="H109" s="59"/>
      <c r="I109" s="84"/>
      <c r="J109" s="59"/>
      <c r="K109" s="84"/>
    </row>
    <row r="110" spans="1:11">
      <c r="A110" s="122"/>
      <c r="B110" s="217"/>
      <c r="C110" s="135"/>
      <c r="D110" s="129"/>
      <c r="E110" s="114"/>
      <c r="F110" s="142"/>
      <c r="G110" s="83"/>
      <c r="H110" s="59"/>
      <c r="I110" s="84"/>
      <c r="J110" s="59"/>
      <c r="K110" s="84"/>
    </row>
    <row r="111" spans="1:11" ht="25.5">
      <c r="A111" s="122" t="s">
        <v>38</v>
      </c>
      <c r="B111" s="225" t="s">
        <v>94</v>
      </c>
      <c r="C111" s="135">
        <v>373</v>
      </c>
      <c r="D111" s="129" t="s">
        <v>97</v>
      </c>
      <c r="E111" s="114"/>
      <c r="F111" s="141">
        <f t="shared" ref="F111" si="10">C111*E111</f>
        <v>0</v>
      </c>
      <c r="G111" s="83"/>
      <c r="H111" s="59"/>
      <c r="I111" s="84"/>
      <c r="J111" s="59"/>
      <c r="K111" s="84"/>
    </row>
    <row r="112" spans="1:11">
      <c r="A112" s="122"/>
      <c r="B112" s="217"/>
      <c r="C112" s="135"/>
      <c r="D112" s="129"/>
      <c r="E112" s="114"/>
      <c r="F112" s="265"/>
      <c r="G112" s="83"/>
      <c r="H112" s="59"/>
      <c r="I112" s="59"/>
      <c r="J112" s="59"/>
      <c r="K112" s="59"/>
    </row>
    <row r="113" spans="1:13" ht="25.5" customHeight="1">
      <c r="A113" s="122" t="s">
        <v>39</v>
      </c>
      <c r="B113" s="225" t="s">
        <v>206</v>
      </c>
      <c r="C113" s="135">
        <v>4.4000000000000004</v>
      </c>
      <c r="D113" s="129" t="s">
        <v>79</v>
      </c>
      <c r="E113" s="114"/>
      <c r="F113" s="141">
        <f t="shared" ref="F113" si="11">C113*E113</f>
        <v>0</v>
      </c>
      <c r="G113" s="83"/>
      <c r="H113" s="59"/>
      <c r="I113" s="59"/>
      <c r="J113" s="59"/>
      <c r="K113" s="59"/>
    </row>
    <row r="114" spans="1:13">
      <c r="A114" s="122"/>
      <c r="B114" s="217"/>
      <c r="C114" s="135"/>
      <c r="D114" s="129"/>
      <c r="E114" s="114"/>
      <c r="F114" s="142"/>
      <c r="G114" s="83"/>
      <c r="H114" s="59"/>
      <c r="I114" s="59"/>
      <c r="J114" s="59"/>
      <c r="K114" s="59"/>
    </row>
    <row r="115" spans="1:13" ht="25.5" customHeight="1">
      <c r="A115" s="122" t="s">
        <v>40</v>
      </c>
      <c r="B115" s="225" t="s">
        <v>205</v>
      </c>
      <c r="C115" s="135">
        <v>2.5</v>
      </c>
      <c r="D115" s="129" t="s">
        <v>79</v>
      </c>
      <c r="E115" s="114"/>
      <c r="F115" s="141">
        <f t="shared" ref="F115" si="12">C115*E115</f>
        <v>0</v>
      </c>
      <c r="G115" s="83"/>
      <c r="H115" s="59"/>
      <c r="I115" s="59"/>
      <c r="J115" s="59"/>
      <c r="K115" s="59"/>
    </row>
    <row r="116" spans="1:13">
      <c r="A116" s="122"/>
      <c r="B116" s="217"/>
      <c r="C116" s="135"/>
      <c r="D116" s="129"/>
      <c r="E116" s="114"/>
      <c r="F116" s="142"/>
      <c r="G116" s="83"/>
      <c r="H116" s="59"/>
      <c r="I116" s="59"/>
      <c r="J116" s="59"/>
      <c r="K116" s="59"/>
    </row>
    <row r="117" spans="1:13" ht="12.75" customHeight="1">
      <c r="A117" s="122" t="s">
        <v>60</v>
      </c>
      <c r="B117" s="225" t="s">
        <v>204</v>
      </c>
      <c r="C117" s="135">
        <v>2.4</v>
      </c>
      <c r="D117" s="129" t="s">
        <v>79</v>
      </c>
      <c r="E117" s="114"/>
      <c r="F117" s="141">
        <f t="shared" ref="F117" si="13">C117*E117</f>
        <v>0</v>
      </c>
      <c r="G117" s="83"/>
      <c r="H117" s="59"/>
      <c r="I117" s="59"/>
      <c r="J117" s="59"/>
      <c r="K117" s="59"/>
    </row>
    <row r="118" spans="1:13">
      <c r="A118" s="122"/>
      <c r="B118" s="283"/>
      <c r="C118" s="220"/>
      <c r="D118" s="239"/>
      <c r="E118" s="276"/>
      <c r="F118" s="141"/>
      <c r="G118" s="64"/>
      <c r="H118" s="80"/>
      <c r="I118" s="65"/>
      <c r="J118" s="65"/>
      <c r="K118" s="65"/>
      <c r="L118" s="65"/>
      <c r="M118" s="65"/>
    </row>
    <row r="119" spans="1:13" ht="25.5">
      <c r="A119" s="122" t="s">
        <v>72</v>
      </c>
      <c r="B119" s="228" t="s">
        <v>182</v>
      </c>
      <c r="C119" s="229">
        <v>1</v>
      </c>
      <c r="D119" s="239" t="s">
        <v>26</v>
      </c>
      <c r="E119" s="166"/>
      <c r="F119" s="141">
        <f t="shared" ref="F119" si="14">C119*E119</f>
        <v>0</v>
      </c>
      <c r="G119" s="64"/>
      <c r="H119" s="80"/>
      <c r="I119" s="65"/>
      <c r="J119" s="65"/>
      <c r="K119" s="65"/>
      <c r="L119" s="65"/>
      <c r="M119" s="65"/>
    </row>
    <row r="120" spans="1:13">
      <c r="A120" s="122"/>
      <c r="B120" s="228"/>
      <c r="C120" s="229"/>
      <c r="D120" s="239"/>
      <c r="E120" s="166"/>
      <c r="F120" s="141"/>
      <c r="G120" s="64"/>
      <c r="H120" s="80"/>
      <c r="I120" s="65"/>
      <c r="J120" s="65"/>
      <c r="K120" s="65"/>
      <c r="L120" s="65"/>
      <c r="M120" s="65"/>
    </row>
    <row r="121" spans="1:13" ht="25.5">
      <c r="A121" s="122" t="s">
        <v>73</v>
      </c>
      <c r="B121" s="228" t="s">
        <v>278</v>
      </c>
      <c r="C121" s="229">
        <v>4</v>
      </c>
      <c r="D121" s="129" t="s">
        <v>79</v>
      </c>
      <c r="E121" s="166"/>
      <c r="F121" s="141">
        <f t="shared" ref="F121" si="15">C121*E121</f>
        <v>0</v>
      </c>
      <c r="G121" s="64"/>
      <c r="H121" s="80"/>
      <c r="I121" s="65"/>
      <c r="J121" s="65"/>
      <c r="K121" s="65"/>
      <c r="L121" s="65"/>
      <c r="M121" s="65"/>
    </row>
    <row r="122" spans="1:13">
      <c r="A122" s="122"/>
      <c r="B122" s="225"/>
      <c r="C122" s="135"/>
      <c r="D122" s="129"/>
      <c r="E122" s="114"/>
      <c r="F122" s="142"/>
      <c r="G122" s="83"/>
      <c r="H122" s="59"/>
      <c r="I122" s="59"/>
      <c r="J122" s="59"/>
      <c r="K122" s="59"/>
    </row>
    <row r="123" spans="1:13" ht="38.25">
      <c r="A123" s="122" t="s">
        <v>5</v>
      </c>
      <c r="B123" s="228" t="s">
        <v>158</v>
      </c>
      <c r="C123" s="229">
        <v>20</v>
      </c>
      <c r="D123" s="129" t="s">
        <v>79</v>
      </c>
      <c r="E123" s="166"/>
      <c r="F123" s="141">
        <f t="shared" ref="F123" si="16">C123*E123</f>
        <v>0</v>
      </c>
      <c r="G123" s="64"/>
      <c r="H123" s="80"/>
      <c r="I123" s="65"/>
      <c r="J123" s="65"/>
      <c r="K123" s="65"/>
      <c r="L123" s="65"/>
      <c r="M123" s="65"/>
    </row>
    <row r="124" spans="1:13">
      <c r="A124" s="122"/>
      <c r="B124" s="123"/>
      <c r="C124" s="124"/>
      <c r="D124" s="124"/>
      <c r="E124" s="104"/>
      <c r="F124" s="142"/>
      <c r="G124" s="83"/>
      <c r="H124" s="59"/>
      <c r="I124" s="59"/>
      <c r="J124" s="59"/>
      <c r="K124" s="59"/>
    </row>
    <row r="125" spans="1:13" ht="13.5" customHeight="1" thickBot="1">
      <c r="A125" s="136"/>
      <c r="B125" s="231" t="s">
        <v>93</v>
      </c>
      <c r="C125" s="221"/>
      <c r="D125" s="222"/>
      <c r="E125" s="162"/>
      <c r="F125" s="144">
        <f>SUM(F106:F124)</f>
        <v>0</v>
      </c>
      <c r="G125" s="11">
        <f>F125</f>
        <v>0</v>
      </c>
      <c r="H125" s="59"/>
      <c r="I125" s="59"/>
      <c r="J125" s="59"/>
      <c r="K125" s="59"/>
    </row>
    <row r="126" spans="1:13">
      <c r="A126" s="116"/>
      <c r="B126" s="117"/>
      <c r="C126" s="163"/>
      <c r="D126" s="164"/>
      <c r="E126" s="165"/>
      <c r="F126" s="145"/>
      <c r="G126" s="10"/>
      <c r="H126" s="59"/>
      <c r="I126" s="59"/>
      <c r="J126" s="59"/>
      <c r="K126" s="59"/>
    </row>
    <row r="127" spans="1:13">
      <c r="A127" s="116"/>
      <c r="B127" s="117"/>
      <c r="C127" s="163"/>
      <c r="D127" s="164"/>
      <c r="E127" s="165"/>
      <c r="F127" s="145"/>
      <c r="G127" s="10"/>
      <c r="H127" s="59"/>
      <c r="I127" s="59"/>
      <c r="J127" s="59"/>
      <c r="K127" s="59"/>
    </row>
    <row r="128" spans="1:13">
      <c r="A128" s="97" t="s">
        <v>0</v>
      </c>
      <c r="B128" s="98" t="s">
        <v>98</v>
      </c>
      <c r="C128" s="99"/>
      <c r="D128" s="99"/>
      <c r="E128" s="100"/>
      <c r="F128" s="139"/>
      <c r="G128" s="71"/>
      <c r="H128" s="59"/>
      <c r="I128" s="59"/>
      <c r="J128" s="59"/>
      <c r="K128" s="59"/>
    </row>
    <row r="129" spans="1:14" ht="13.5" thickBot="1">
      <c r="A129" s="101"/>
      <c r="B129" s="102"/>
      <c r="C129" s="103"/>
      <c r="D129" s="103"/>
      <c r="E129" s="104"/>
      <c r="F129" s="129"/>
      <c r="G129" s="83"/>
      <c r="H129" s="59"/>
      <c r="I129" s="59"/>
      <c r="J129" s="59"/>
      <c r="K129" s="59"/>
    </row>
    <row r="130" spans="1:14">
      <c r="A130" s="105" t="s">
        <v>31</v>
      </c>
      <c r="B130" s="106" t="s">
        <v>32</v>
      </c>
      <c r="C130" s="107" t="s">
        <v>33</v>
      </c>
      <c r="D130" s="108" t="s">
        <v>34</v>
      </c>
      <c r="E130" s="109" t="s">
        <v>35</v>
      </c>
      <c r="F130" s="140" t="s">
        <v>36</v>
      </c>
      <c r="G130" s="15"/>
      <c r="H130" s="59"/>
      <c r="I130" s="59"/>
      <c r="J130" s="59"/>
      <c r="K130" s="59"/>
    </row>
    <row r="131" spans="1:14">
      <c r="A131" s="101"/>
      <c r="B131" s="102"/>
      <c r="C131" s="103"/>
      <c r="D131" s="103"/>
      <c r="E131" s="104"/>
      <c r="F131" s="129"/>
      <c r="G131" s="83"/>
      <c r="H131" s="59"/>
      <c r="I131" s="59"/>
      <c r="J131" s="59"/>
      <c r="K131" s="75"/>
      <c r="L131" s="76"/>
      <c r="M131" s="76"/>
      <c r="N131" s="76"/>
    </row>
    <row r="132" spans="1:14">
      <c r="A132" s="101"/>
      <c r="B132" s="277" t="s">
        <v>131</v>
      </c>
      <c r="C132" s="278"/>
      <c r="D132" s="278"/>
      <c r="E132" s="278"/>
      <c r="F132" s="129"/>
      <c r="G132" s="83"/>
      <c r="H132" s="59"/>
      <c r="I132" s="59"/>
      <c r="J132" s="59"/>
      <c r="K132" s="75"/>
      <c r="L132" s="76"/>
      <c r="M132" s="76"/>
      <c r="N132" s="76"/>
    </row>
    <row r="133" spans="1:14">
      <c r="A133" s="101"/>
      <c r="B133" s="279" t="s">
        <v>132</v>
      </c>
      <c r="C133" s="280"/>
      <c r="D133" s="280"/>
      <c r="E133" s="280"/>
      <c r="F133" s="129"/>
      <c r="G133" s="83"/>
      <c r="H133" s="59"/>
      <c r="I133" s="59"/>
      <c r="J133" s="59"/>
      <c r="K133" s="75"/>
      <c r="L133" s="76"/>
      <c r="M133" s="76"/>
      <c r="N133" s="76"/>
    </row>
    <row r="134" spans="1:14" ht="132">
      <c r="A134" s="122"/>
      <c r="B134" s="284" t="s">
        <v>133</v>
      </c>
      <c r="C134" s="284"/>
      <c r="D134" s="284"/>
      <c r="E134" s="282"/>
      <c r="F134" s="129"/>
      <c r="G134" s="83"/>
      <c r="H134" s="59"/>
      <c r="I134" s="59"/>
      <c r="J134" s="59"/>
      <c r="K134" s="75"/>
      <c r="L134" s="76"/>
      <c r="M134" s="76"/>
      <c r="N134" s="76"/>
    </row>
    <row r="135" spans="1:14">
      <c r="A135" s="122"/>
      <c r="B135" s="285" t="s">
        <v>134</v>
      </c>
      <c r="C135" s="285"/>
      <c r="D135" s="285"/>
      <c r="E135" s="282"/>
      <c r="F135" s="129"/>
      <c r="G135" s="83"/>
      <c r="H135" s="59"/>
      <c r="I135" s="59"/>
      <c r="J135" s="59"/>
      <c r="K135" s="75"/>
      <c r="L135" s="76"/>
      <c r="M135" s="76"/>
      <c r="N135" s="76"/>
    </row>
    <row r="136" spans="1:14" ht="75" customHeight="1">
      <c r="A136" s="122"/>
      <c r="B136" s="284" t="s">
        <v>135</v>
      </c>
      <c r="C136" s="284"/>
      <c r="D136" s="284"/>
      <c r="E136" s="281"/>
      <c r="F136" s="129"/>
      <c r="G136" s="83"/>
      <c r="H136" s="59"/>
      <c r="I136" s="59"/>
      <c r="J136" s="59"/>
      <c r="K136" s="75"/>
      <c r="L136" s="76"/>
      <c r="M136" s="76"/>
      <c r="N136" s="76"/>
    </row>
    <row r="137" spans="1:14" ht="24">
      <c r="A137" s="122"/>
      <c r="B137" s="284" t="s">
        <v>136</v>
      </c>
      <c r="C137" s="284"/>
      <c r="D137" s="284"/>
      <c r="E137" s="281"/>
      <c r="F137" s="129"/>
      <c r="G137" s="83"/>
      <c r="H137" s="59"/>
      <c r="I137" s="59"/>
      <c r="J137" s="59"/>
      <c r="K137" s="75"/>
      <c r="L137" s="76"/>
      <c r="M137" s="76"/>
      <c r="N137" s="76"/>
    </row>
    <row r="138" spans="1:14" ht="48">
      <c r="A138" s="122"/>
      <c r="B138" s="284" t="s">
        <v>137</v>
      </c>
      <c r="C138" s="284"/>
      <c r="D138" s="284"/>
      <c r="E138" s="281"/>
      <c r="F138" s="129"/>
      <c r="G138" s="83"/>
      <c r="H138" s="59"/>
      <c r="I138" s="59"/>
      <c r="J138" s="59"/>
      <c r="K138" s="75"/>
      <c r="L138" s="76"/>
      <c r="M138" s="76"/>
      <c r="N138" s="76"/>
    </row>
    <row r="139" spans="1:14">
      <c r="A139" s="122"/>
      <c r="B139" s="286" t="s">
        <v>188</v>
      </c>
      <c r="C139" s="286"/>
      <c r="D139" s="286"/>
      <c r="E139" s="281"/>
      <c r="F139" s="129"/>
      <c r="G139" s="83"/>
      <c r="H139" s="59"/>
      <c r="I139" s="59"/>
      <c r="J139" s="59"/>
      <c r="K139" s="75"/>
      <c r="L139" s="76"/>
      <c r="M139" s="76"/>
      <c r="N139" s="76"/>
    </row>
    <row r="140" spans="1:14" ht="60">
      <c r="A140" s="122"/>
      <c r="B140" s="284" t="s">
        <v>189</v>
      </c>
      <c r="C140" s="284"/>
      <c r="D140" s="284"/>
      <c r="E140" s="281"/>
      <c r="F140" s="129"/>
      <c r="G140" s="83"/>
      <c r="H140" s="59"/>
      <c r="I140" s="59"/>
      <c r="J140" s="59"/>
      <c r="K140" s="75"/>
      <c r="L140" s="76"/>
      <c r="M140" s="76"/>
      <c r="N140" s="76"/>
    </row>
    <row r="141" spans="1:14">
      <c r="A141" s="122"/>
      <c r="B141" s="286" t="s">
        <v>138</v>
      </c>
      <c r="C141" s="286"/>
      <c r="D141" s="286"/>
      <c r="E141" s="281"/>
      <c r="F141" s="129"/>
      <c r="G141" s="83"/>
      <c r="H141" s="59"/>
      <c r="I141" s="59"/>
      <c r="J141" s="59"/>
      <c r="K141" s="75"/>
      <c r="L141" s="76"/>
      <c r="M141" s="76"/>
      <c r="N141" s="76"/>
    </row>
    <row r="142" spans="1:14" ht="108">
      <c r="A142" s="122"/>
      <c r="B142" s="284" t="s">
        <v>139</v>
      </c>
      <c r="C142" s="284"/>
      <c r="D142" s="284"/>
      <c r="E142" s="281"/>
      <c r="F142" s="129"/>
      <c r="G142" s="83"/>
      <c r="H142" s="59"/>
      <c r="I142" s="59"/>
      <c r="J142" s="59"/>
      <c r="K142" s="75"/>
      <c r="L142" s="76"/>
      <c r="M142" s="76"/>
      <c r="N142" s="76"/>
    </row>
    <row r="143" spans="1:14">
      <c r="A143" s="122"/>
      <c r="B143" s="286" t="s">
        <v>140</v>
      </c>
      <c r="C143" s="286"/>
      <c r="D143" s="286"/>
      <c r="E143" s="281"/>
      <c r="F143" s="129"/>
      <c r="G143" s="83"/>
      <c r="H143" s="59"/>
      <c r="I143" s="59"/>
      <c r="J143" s="59"/>
      <c r="K143" s="75"/>
      <c r="L143" s="76"/>
      <c r="M143" s="76"/>
      <c r="N143" s="76"/>
    </row>
    <row r="144" spans="1:14" ht="36">
      <c r="A144" s="122"/>
      <c r="B144" s="284" t="s">
        <v>141</v>
      </c>
      <c r="C144" s="284"/>
      <c r="D144" s="284"/>
      <c r="E144" s="281"/>
      <c r="F144" s="129"/>
      <c r="G144" s="83"/>
      <c r="H144" s="59"/>
      <c r="I144" s="59"/>
      <c r="J144" s="59"/>
      <c r="K144" s="75"/>
      <c r="L144" s="76"/>
      <c r="M144" s="76"/>
      <c r="N144" s="76"/>
    </row>
    <row r="145" spans="1:14">
      <c r="A145" s="122"/>
      <c r="B145" s="286" t="s">
        <v>142</v>
      </c>
      <c r="C145" s="286"/>
      <c r="D145" s="286"/>
      <c r="E145" s="281"/>
      <c r="F145" s="129"/>
      <c r="G145" s="83"/>
      <c r="H145" s="59"/>
      <c r="I145" s="59"/>
      <c r="J145" s="59"/>
      <c r="K145" s="75"/>
      <c r="L145" s="76"/>
      <c r="M145" s="76"/>
      <c r="N145" s="76"/>
    </row>
    <row r="146" spans="1:14" ht="120">
      <c r="A146" s="122"/>
      <c r="B146" s="284" t="s">
        <v>143</v>
      </c>
      <c r="C146" s="284"/>
      <c r="D146" s="284"/>
      <c r="E146" s="281"/>
      <c r="F146" s="129"/>
      <c r="G146" s="83"/>
      <c r="H146" s="59"/>
      <c r="I146" s="59"/>
      <c r="J146" s="59"/>
      <c r="K146" s="75"/>
      <c r="L146" s="76"/>
      <c r="M146" s="76"/>
      <c r="N146" s="76"/>
    </row>
    <row r="147" spans="1:14">
      <c r="A147" s="122"/>
      <c r="B147" s="123"/>
      <c r="C147" s="124"/>
      <c r="D147" s="124"/>
      <c r="E147" s="104"/>
      <c r="F147" s="129"/>
      <c r="G147" s="83"/>
      <c r="H147" s="59"/>
      <c r="I147" s="59"/>
      <c r="J147" s="59"/>
      <c r="K147" s="75"/>
      <c r="L147" s="76"/>
      <c r="M147" s="76"/>
      <c r="N147" s="76"/>
    </row>
    <row r="148" spans="1:14" ht="51">
      <c r="A148" s="232" t="s">
        <v>100</v>
      </c>
      <c r="B148" s="287" t="s">
        <v>144</v>
      </c>
      <c r="C148" s="233">
        <v>4</v>
      </c>
      <c r="D148" s="234" t="s">
        <v>19</v>
      </c>
      <c r="E148" s="114"/>
      <c r="F148" s="141">
        <f>C148*E148</f>
        <v>0</v>
      </c>
      <c r="G148" s="19"/>
      <c r="H148" s="20"/>
      <c r="I148" s="20"/>
      <c r="J148" s="64"/>
      <c r="K148" s="21"/>
      <c r="L148" s="21"/>
      <c r="M148" s="21"/>
      <c r="N148" s="76"/>
    </row>
    <row r="149" spans="1:14">
      <c r="A149" s="232"/>
      <c r="B149" s="235"/>
      <c r="C149" s="233"/>
      <c r="D149" s="234"/>
      <c r="E149" s="114"/>
      <c r="F149" s="141"/>
      <c r="G149" s="19"/>
      <c r="H149" s="20"/>
      <c r="I149" s="20"/>
      <c r="J149" s="64"/>
      <c r="K149" s="21"/>
      <c r="L149" s="21"/>
      <c r="M149" s="21"/>
      <c r="N149" s="76"/>
    </row>
    <row r="150" spans="1:14" ht="51">
      <c r="A150" s="232" t="s">
        <v>101</v>
      </c>
      <c r="B150" s="287" t="s">
        <v>190</v>
      </c>
      <c r="C150" s="233">
        <v>4</v>
      </c>
      <c r="D150" s="234" t="s">
        <v>19</v>
      </c>
      <c r="E150" s="114"/>
      <c r="F150" s="141">
        <f>C150*E150</f>
        <v>0</v>
      </c>
      <c r="G150" s="19"/>
      <c r="H150" s="20"/>
      <c r="I150" s="20"/>
      <c r="J150" s="64"/>
      <c r="K150" s="21"/>
      <c r="L150" s="21"/>
      <c r="M150" s="21"/>
      <c r="N150" s="76"/>
    </row>
    <row r="151" spans="1:14">
      <c r="A151" s="122"/>
      <c r="B151" s="235"/>
      <c r="C151" s="233"/>
      <c r="D151" s="234"/>
      <c r="E151" s="114"/>
      <c r="F151" s="141"/>
      <c r="G151" s="19"/>
      <c r="H151" s="20"/>
      <c r="I151" s="20"/>
      <c r="J151" s="64"/>
      <c r="K151" s="21"/>
      <c r="L151" s="21"/>
      <c r="M151" s="21"/>
      <c r="N151" s="76"/>
    </row>
    <row r="152" spans="1:14" ht="51">
      <c r="A152" s="232" t="s">
        <v>102</v>
      </c>
      <c r="B152" s="287" t="s">
        <v>191</v>
      </c>
      <c r="C152" s="233">
        <v>4</v>
      </c>
      <c r="D152" s="234" t="s">
        <v>19</v>
      </c>
      <c r="E152" s="114"/>
      <c r="F152" s="141">
        <f>C152*E152</f>
        <v>0</v>
      </c>
      <c r="G152" s="19"/>
      <c r="H152" s="20"/>
      <c r="I152" s="20"/>
      <c r="J152" s="64"/>
      <c r="K152" s="21"/>
      <c r="L152" s="21"/>
      <c r="M152" s="21"/>
      <c r="N152" s="76"/>
    </row>
    <row r="153" spans="1:14">
      <c r="A153" s="232"/>
      <c r="B153" s="236"/>
      <c r="C153" s="124"/>
      <c r="D153" s="129"/>
      <c r="E153" s="104"/>
      <c r="F153" s="141"/>
      <c r="G153" s="83"/>
      <c r="H153" s="59"/>
      <c r="I153" s="59"/>
      <c r="J153" s="59"/>
      <c r="K153" s="59"/>
    </row>
    <row r="154" spans="1:14" ht="12.75" customHeight="1">
      <c r="A154" s="232" t="s">
        <v>103</v>
      </c>
      <c r="B154" s="287" t="s">
        <v>145</v>
      </c>
      <c r="C154" s="220"/>
      <c r="D154" s="237"/>
      <c r="E154" s="161"/>
      <c r="F154" s="141"/>
      <c r="G154" s="83"/>
      <c r="H154" s="59"/>
      <c r="I154" s="59"/>
      <c r="J154" s="59"/>
      <c r="K154" s="59"/>
    </row>
    <row r="155" spans="1:14">
      <c r="A155" s="122"/>
      <c r="B155" s="288"/>
      <c r="C155" s="220"/>
      <c r="D155" s="237"/>
      <c r="E155" s="161"/>
      <c r="F155" s="141"/>
      <c r="G155" s="83"/>
      <c r="H155" s="59"/>
      <c r="I155" s="59"/>
      <c r="J155" s="59"/>
      <c r="K155" s="59"/>
    </row>
    <row r="156" spans="1:14">
      <c r="A156" s="122"/>
      <c r="B156" s="268" t="s">
        <v>146</v>
      </c>
      <c r="C156" s="220">
        <v>1</v>
      </c>
      <c r="D156" s="237" t="s">
        <v>26</v>
      </c>
      <c r="E156" s="267"/>
      <c r="F156" s="141">
        <f t="shared" ref="F156:F174" si="17">C156*E156</f>
        <v>0</v>
      </c>
      <c r="G156" s="83"/>
      <c r="H156" s="59"/>
      <c r="I156" s="59"/>
      <c r="J156" s="59"/>
      <c r="K156" s="59"/>
    </row>
    <row r="157" spans="1:14">
      <c r="A157" s="122"/>
      <c r="B157" s="268" t="s">
        <v>185</v>
      </c>
      <c r="C157" s="220">
        <v>1</v>
      </c>
      <c r="D157" s="237" t="s">
        <v>26</v>
      </c>
      <c r="E157" s="267"/>
      <c r="F157" s="141">
        <f t="shared" si="17"/>
        <v>0</v>
      </c>
      <c r="G157" s="83"/>
      <c r="H157" s="59"/>
      <c r="I157" s="59"/>
      <c r="J157" s="59"/>
      <c r="K157" s="59"/>
    </row>
    <row r="158" spans="1:14">
      <c r="A158" s="122"/>
      <c r="B158" s="268" t="s">
        <v>193</v>
      </c>
      <c r="C158" s="220">
        <v>2</v>
      </c>
      <c r="D158" s="237" t="s">
        <v>26</v>
      </c>
      <c r="E158" s="267"/>
      <c r="F158" s="141">
        <f t="shared" si="17"/>
        <v>0</v>
      </c>
      <c r="G158" s="83"/>
      <c r="H158" s="59"/>
      <c r="I158" s="59"/>
      <c r="J158" s="59"/>
      <c r="K158" s="59"/>
    </row>
    <row r="159" spans="1:14">
      <c r="A159" s="122"/>
      <c r="B159" s="268" t="s">
        <v>201</v>
      </c>
      <c r="C159" s="220">
        <v>1</v>
      </c>
      <c r="D159" s="237" t="s">
        <v>26</v>
      </c>
      <c r="E159" s="267"/>
      <c r="F159" s="141">
        <f t="shared" si="17"/>
        <v>0</v>
      </c>
      <c r="G159" s="83"/>
      <c r="H159" s="59"/>
      <c r="I159" s="59"/>
      <c r="J159" s="59"/>
      <c r="K159" s="59"/>
    </row>
    <row r="160" spans="1:14">
      <c r="A160" s="122"/>
      <c r="B160" s="288" t="s">
        <v>194</v>
      </c>
      <c r="C160" s="220">
        <v>2</v>
      </c>
      <c r="D160" s="237" t="s">
        <v>26</v>
      </c>
      <c r="E160" s="267"/>
      <c r="F160" s="141">
        <f t="shared" si="17"/>
        <v>0</v>
      </c>
      <c r="G160" s="83"/>
      <c r="H160" s="59"/>
      <c r="I160" s="59"/>
      <c r="J160" s="59"/>
      <c r="K160" s="59"/>
    </row>
    <row r="161" spans="1:11">
      <c r="A161" s="122"/>
      <c r="B161" s="288" t="s">
        <v>197</v>
      </c>
      <c r="C161" s="220">
        <v>1</v>
      </c>
      <c r="D161" s="237" t="s">
        <v>26</v>
      </c>
      <c r="E161" s="267"/>
      <c r="F161" s="141">
        <f t="shared" si="17"/>
        <v>0</v>
      </c>
      <c r="G161" s="83"/>
      <c r="H161" s="59"/>
      <c r="I161" s="59"/>
      <c r="J161" s="59"/>
      <c r="K161" s="59"/>
    </row>
    <row r="162" spans="1:11">
      <c r="A162" s="122"/>
      <c r="B162" s="288" t="s">
        <v>187</v>
      </c>
      <c r="C162" s="220">
        <v>1</v>
      </c>
      <c r="D162" s="237" t="s">
        <v>26</v>
      </c>
      <c r="E162" s="267"/>
      <c r="F162" s="141">
        <f t="shared" si="17"/>
        <v>0</v>
      </c>
      <c r="G162" s="83"/>
      <c r="H162" s="59"/>
      <c r="I162" s="59"/>
      <c r="J162" s="59"/>
      <c r="K162" s="59"/>
    </row>
    <row r="163" spans="1:11">
      <c r="A163" s="122"/>
      <c r="B163" s="288" t="s">
        <v>183</v>
      </c>
      <c r="C163" s="220">
        <v>1</v>
      </c>
      <c r="D163" s="237" t="s">
        <v>26</v>
      </c>
      <c r="E163" s="267"/>
      <c r="F163" s="141">
        <f t="shared" si="17"/>
        <v>0</v>
      </c>
      <c r="G163" s="83"/>
      <c r="H163" s="59"/>
      <c r="I163" s="59"/>
      <c r="J163" s="59"/>
      <c r="K163" s="59"/>
    </row>
    <row r="164" spans="1:11">
      <c r="A164" s="122"/>
      <c r="B164" s="288" t="s">
        <v>192</v>
      </c>
      <c r="C164" s="220">
        <v>2</v>
      </c>
      <c r="D164" s="237" t="s">
        <v>26</v>
      </c>
      <c r="E164" s="267"/>
      <c r="F164" s="141">
        <f t="shared" si="17"/>
        <v>0</v>
      </c>
      <c r="G164" s="83"/>
      <c r="H164" s="59"/>
      <c r="I164" s="59"/>
      <c r="J164" s="59"/>
      <c r="K164" s="59"/>
    </row>
    <row r="165" spans="1:11">
      <c r="A165" s="122"/>
      <c r="B165" s="288" t="s">
        <v>198</v>
      </c>
      <c r="C165" s="220">
        <v>1</v>
      </c>
      <c r="D165" s="237" t="s">
        <v>26</v>
      </c>
      <c r="E165" s="267"/>
      <c r="F165" s="141">
        <f t="shared" si="17"/>
        <v>0</v>
      </c>
      <c r="G165" s="83"/>
      <c r="H165" s="59"/>
      <c r="I165" s="59"/>
      <c r="J165" s="59"/>
      <c r="K165" s="59"/>
    </row>
    <row r="166" spans="1:11">
      <c r="A166" s="122"/>
      <c r="B166" s="288" t="s">
        <v>200</v>
      </c>
      <c r="C166" s="220">
        <v>1</v>
      </c>
      <c r="D166" s="237" t="s">
        <v>26</v>
      </c>
      <c r="E166" s="267"/>
      <c r="F166" s="141">
        <f t="shared" si="17"/>
        <v>0</v>
      </c>
      <c r="G166" s="83"/>
      <c r="H166" s="59"/>
      <c r="I166" s="59"/>
      <c r="J166" s="59"/>
      <c r="K166" s="59"/>
    </row>
    <row r="167" spans="1:11">
      <c r="A167" s="122"/>
      <c r="B167" s="288" t="s">
        <v>202</v>
      </c>
      <c r="C167" s="220">
        <v>1</v>
      </c>
      <c r="D167" s="237" t="s">
        <v>26</v>
      </c>
      <c r="E167" s="267"/>
      <c r="F167" s="141">
        <f t="shared" si="17"/>
        <v>0</v>
      </c>
      <c r="G167" s="83"/>
      <c r="H167" s="59"/>
      <c r="I167" s="59"/>
      <c r="J167" s="59"/>
      <c r="K167" s="59"/>
    </row>
    <row r="168" spans="1:11">
      <c r="A168" s="122"/>
      <c r="B168" s="289" t="s">
        <v>199</v>
      </c>
      <c r="C168" s="220">
        <v>1</v>
      </c>
      <c r="D168" s="237" t="s">
        <v>26</v>
      </c>
      <c r="E168" s="267"/>
      <c r="F168" s="141">
        <f t="shared" si="17"/>
        <v>0</v>
      </c>
      <c r="G168" s="83"/>
      <c r="H168" s="59"/>
      <c r="I168" s="59"/>
      <c r="J168" s="59"/>
      <c r="K168" s="59"/>
    </row>
    <row r="169" spans="1:11" ht="14.25">
      <c r="A169" s="122"/>
      <c r="B169" s="268" t="s">
        <v>186</v>
      </c>
      <c r="C169" s="220">
        <v>1</v>
      </c>
      <c r="D169" s="237" t="s">
        <v>26</v>
      </c>
      <c r="E169" s="267"/>
      <c r="F169" s="141">
        <f t="shared" si="17"/>
        <v>0</v>
      </c>
      <c r="G169" s="83"/>
      <c r="H169" s="59"/>
      <c r="I169" s="59"/>
      <c r="J169" s="59"/>
      <c r="K169" s="59"/>
    </row>
    <row r="170" spans="1:11" ht="14.25">
      <c r="A170" s="122"/>
      <c r="B170" s="268" t="s">
        <v>184</v>
      </c>
      <c r="C170" s="220">
        <v>1</v>
      </c>
      <c r="D170" s="237" t="s">
        <v>26</v>
      </c>
      <c r="E170" s="267"/>
      <c r="F170" s="141">
        <f t="shared" si="17"/>
        <v>0</v>
      </c>
      <c r="G170" s="83"/>
      <c r="H170" s="59"/>
      <c r="I170" s="59"/>
      <c r="J170" s="59"/>
      <c r="K170" s="59"/>
    </row>
    <row r="171" spans="1:11" ht="14.25">
      <c r="A171" s="122"/>
      <c r="B171" s="268" t="s">
        <v>195</v>
      </c>
      <c r="C171" s="220">
        <v>2</v>
      </c>
      <c r="D171" s="237" t="s">
        <v>26</v>
      </c>
      <c r="E171" s="267"/>
      <c r="F171" s="141">
        <f t="shared" si="17"/>
        <v>0</v>
      </c>
      <c r="G171" s="83"/>
      <c r="H171" s="59"/>
      <c r="I171" s="59"/>
      <c r="J171" s="59"/>
      <c r="K171" s="59"/>
    </row>
    <row r="172" spans="1:11" ht="14.25">
      <c r="A172" s="122"/>
      <c r="B172" s="268" t="s">
        <v>196</v>
      </c>
      <c r="C172" s="220">
        <v>2</v>
      </c>
      <c r="D172" s="237" t="s">
        <v>26</v>
      </c>
      <c r="E172" s="267"/>
      <c r="F172" s="141">
        <f t="shared" si="17"/>
        <v>0</v>
      </c>
      <c r="G172" s="83"/>
      <c r="H172" s="59"/>
      <c r="I172" s="59"/>
      <c r="J172" s="59"/>
      <c r="K172" s="59"/>
    </row>
    <row r="173" spans="1:11">
      <c r="A173" s="122"/>
      <c r="B173" s="290" t="s">
        <v>203</v>
      </c>
      <c r="C173" s="220">
        <v>1</v>
      </c>
      <c r="D173" s="237" t="s">
        <v>26</v>
      </c>
      <c r="E173" s="267"/>
      <c r="F173" s="141">
        <f t="shared" si="17"/>
        <v>0</v>
      </c>
      <c r="G173" s="83"/>
      <c r="H173" s="59"/>
      <c r="I173" s="59"/>
      <c r="J173" s="59"/>
      <c r="K173" s="59"/>
    </row>
    <row r="174" spans="1:11">
      <c r="A174" s="122"/>
      <c r="B174" s="268" t="s">
        <v>147</v>
      </c>
      <c r="C174" s="220">
        <v>1</v>
      </c>
      <c r="D174" s="237" t="s">
        <v>26</v>
      </c>
      <c r="E174" s="267"/>
      <c r="F174" s="141">
        <f t="shared" si="17"/>
        <v>0</v>
      </c>
      <c r="G174" s="83"/>
      <c r="H174" s="59"/>
      <c r="I174" s="59"/>
      <c r="J174" s="59"/>
      <c r="K174" s="59"/>
    </row>
    <row r="175" spans="1:11">
      <c r="A175" s="122"/>
      <c r="B175" s="268" t="s">
        <v>298</v>
      </c>
      <c r="C175" s="220">
        <v>1</v>
      </c>
      <c r="D175" s="237" t="s">
        <v>26</v>
      </c>
      <c r="E175" s="267"/>
      <c r="F175" s="141">
        <f t="shared" ref="F175" si="18">C175*E175</f>
        <v>0</v>
      </c>
      <c r="G175" s="83"/>
      <c r="H175" s="59"/>
      <c r="I175" s="59"/>
      <c r="J175" s="59"/>
      <c r="K175" s="59"/>
    </row>
    <row r="176" spans="1:11">
      <c r="A176" s="122"/>
      <c r="B176" s="268" t="s">
        <v>299</v>
      </c>
      <c r="C176" s="220">
        <v>1</v>
      </c>
      <c r="D176" s="237" t="s">
        <v>26</v>
      </c>
      <c r="E176" s="267"/>
      <c r="F176" s="141">
        <f t="shared" ref="F176:F177" si="19">C176*E176</f>
        <v>0</v>
      </c>
      <c r="G176" s="83"/>
      <c r="H176" s="59"/>
      <c r="I176" s="59"/>
      <c r="J176" s="59"/>
      <c r="K176" s="59"/>
    </row>
    <row r="177" spans="1:14">
      <c r="A177" s="122"/>
      <c r="B177" s="268" t="s">
        <v>300</v>
      </c>
      <c r="C177" s="220">
        <v>1</v>
      </c>
      <c r="D177" s="237" t="s">
        <v>26</v>
      </c>
      <c r="E177" s="267"/>
      <c r="F177" s="141">
        <f t="shared" si="19"/>
        <v>0</v>
      </c>
      <c r="G177" s="83"/>
      <c r="H177" s="59"/>
      <c r="I177" s="59"/>
      <c r="J177" s="59"/>
      <c r="K177" s="59"/>
    </row>
    <row r="178" spans="1:14">
      <c r="A178" s="122"/>
      <c r="B178" s="268" t="s">
        <v>301</v>
      </c>
      <c r="C178" s="220">
        <v>2</v>
      </c>
      <c r="D178" s="237" t="s">
        <v>26</v>
      </c>
      <c r="E178" s="267"/>
      <c r="F178" s="141">
        <f t="shared" ref="F178" si="20">C178*E178</f>
        <v>0</v>
      </c>
      <c r="G178" s="83"/>
      <c r="H178" s="59"/>
      <c r="I178" s="59"/>
      <c r="J178" s="59"/>
      <c r="K178" s="59"/>
    </row>
    <row r="179" spans="1:14">
      <c r="A179" s="122"/>
      <c r="B179" s="273"/>
      <c r="C179" s="229"/>
      <c r="D179" s="239"/>
      <c r="E179" s="270"/>
      <c r="F179" s="141"/>
      <c r="G179" s="77"/>
      <c r="H179" s="78"/>
      <c r="I179" s="78"/>
      <c r="J179" s="78"/>
      <c r="K179" s="78"/>
      <c r="L179" s="22"/>
      <c r="M179" s="22"/>
      <c r="N179" s="22"/>
    </row>
    <row r="180" spans="1:14" ht="38.25">
      <c r="A180" s="122" t="s">
        <v>104</v>
      </c>
      <c r="B180" s="228" t="s">
        <v>297</v>
      </c>
      <c r="C180" s="220">
        <v>1</v>
      </c>
      <c r="D180" s="237" t="s">
        <v>26</v>
      </c>
      <c r="E180" s="161"/>
      <c r="F180" s="141">
        <f t="shared" ref="F180" si="21">C180*E180</f>
        <v>0</v>
      </c>
      <c r="G180" s="77"/>
      <c r="H180" s="78"/>
      <c r="I180" s="78"/>
      <c r="J180" s="78"/>
      <c r="K180" s="78"/>
      <c r="L180" s="22"/>
      <c r="M180" s="22"/>
      <c r="N180" s="22"/>
    </row>
    <row r="181" spans="1:14">
      <c r="A181" s="122"/>
      <c r="B181" s="219"/>
      <c r="C181" s="220"/>
      <c r="D181" s="237"/>
      <c r="E181" s="161"/>
      <c r="F181" s="142"/>
      <c r="G181" s="83"/>
      <c r="H181" s="59"/>
      <c r="I181" s="59"/>
      <c r="J181" s="59"/>
      <c r="K181" s="59"/>
    </row>
    <row r="182" spans="1:14" ht="13.5" thickBot="1">
      <c r="A182" s="136"/>
      <c r="B182" s="137" t="s">
        <v>99</v>
      </c>
      <c r="C182" s="138"/>
      <c r="D182" s="138"/>
      <c r="E182" s="115"/>
      <c r="F182" s="144">
        <f>SUM(F131:F181)</f>
        <v>0</v>
      </c>
      <c r="G182" s="11">
        <f>F182</f>
        <v>0</v>
      </c>
      <c r="H182" s="59"/>
      <c r="I182" s="59"/>
      <c r="J182" s="59"/>
      <c r="K182" s="59"/>
    </row>
    <row r="183" spans="1:14">
      <c r="A183" s="209"/>
      <c r="B183" s="210"/>
      <c r="C183" s="135"/>
      <c r="D183" s="135"/>
      <c r="E183" s="114"/>
      <c r="F183" s="145"/>
      <c r="G183" s="10"/>
      <c r="H183" s="59"/>
      <c r="I183" s="59"/>
      <c r="J183" s="59"/>
      <c r="K183" s="59"/>
    </row>
    <row r="184" spans="1:14">
      <c r="A184" s="209"/>
      <c r="B184" s="210"/>
      <c r="C184" s="135"/>
      <c r="D184" s="135"/>
      <c r="E184" s="114"/>
      <c r="F184" s="145"/>
      <c r="G184" s="10"/>
      <c r="H184" s="59"/>
      <c r="I184" s="59"/>
      <c r="J184" s="59"/>
      <c r="K184" s="59"/>
    </row>
    <row r="185" spans="1:14">
      <c r="A185" s="118" t="s">
        <v>1</v>
      </c>
      <c r="B185" s="119" t="s">
        <v>29</v>
      </c>
      <c r="C185" s="121"/>
      <c r="D185" s="121"/>
      <c r="E185" s="100"/>
      <c r="F185" s="139"/>
      <c r="G185" s="71"/>
      <c r="H185" s="59"/>
      <c r="I185" s="59"/>
      <c r="J185" s="59"/>
      <c r="K185" s="59"/>
    </row>
    <row r="186" spans="1:14" ht="13.5" thickBot="1">
      <c r="A186" s="209"/>
      <c r="B186" s="177"/>
      <c r="C186" s="135"/>
      <c r="D186" s="135"/>
      <c r="E186" s="114"/>
      <c r="F186" s="254"/>
      <c r="G186" s="83"/>
      <c r="H186" s="59"/>
      <c r="I186" s="59"/>
      <c r="J186" s="59"/>
      <c r="K186" s="59"/>
    </row>
    <row r="187" spans="1:14">
      <c r="A187" s="125" t="s">
        <v>31</v>
      </c>
      <c r="B187" s="126" t="s">
        <v>32</v>
      </c>
      <c r="C187" s="127" t="s">
        <v>33</v>
      </c>
      <c r="D187" s="128" t="s">
        <v>34</v>
      </c>
      <c r="E187" s="109" t="s">
        <v>35</v>
      </c>
      <c r="F187" s="140" t="s">
        <v>36</v>
      </c>
      <c r="G187" s="15"/>
      <c r="H187" s="59"/>
      <c r="I187" s="59"/>
      <c r="J187" s="59"/>
      <c r="K187" s="59"/>
    </row>
    <row r="188" spans="1:14">
      <c r="A188" s="245"/>
      <c r="B188" s="246"/>
      <c r="C188" s="244"/>
      <c r="D188" s="129"/>
      <c r="E188" s="167"/>
      <c r="F188" s="142"/>
      <c r="G188" s="53"/>
      <c r="H188" s="59"/>
      <c r="I188" s="59"/>
      <c r="J188" s="59"/>
      <c r="K188" s="59"/>
    </row>
    <row r="189" spans="1:14" ht="66.75" customHeight="1">
      <c r="A189" s="247" t="s">
        <v>105</v>
      </c>
      <c r="B189" s="251" t="s">
        <v>120</v>
      </c>
      <c r="C189" s="244">
        <v>4</v>
      </c>
      <c r="D189" s="252" t="s">
        <v>19</v>
      </c>
      <c r="E189" s="168"/>
      <c r="F189" s="141">
        <f t="shared" ref="F189" si="22">C189*E189</f>
        <v>0</v>
      </c>
      <c r="G189" s="61"/>
      <c r="H189" s="59"/>
      <c r="I189" s="59"/>
      <c r="J189" s="59"/>
      <c r="K189" s="59"/>
    </row>
    <row r="190" spans="1:14">
      <c r="A190" s="245"/>
      <c r="B190" s="251"/>
      <c r="C190" s="244"/>
      <c r="D190" s="252"/>
      <c r="E190" s="168"/>
      <c r="F190" s="141"/>
      <c r="G190" s="61"/>
      <c r="H190" s="59"/>
      <c r="I190" s="59"/>
      <c r="J190" s="59"/>
      <c r="K190" s="59"/>
    </row>
    <row r="191" spans="1:14" ht="38.25">
      <c r="A191" s="247" t="s">
        <v>106</v>
      </c>
      <c r="B191" s="251" t="s">
        <v>114</v>
      </c>
      <c r="C191" s="244">
        <v>1</v>
      </c>
      <c r="D191" s="252" t="s">
        <v>26</v>
      </c>
      <c r="E191" s="168"/>
      <c r="F191" s="141">
        <f t="shared" ref="F191" si="23">C191*E191</f>
        <v>0</v>
      </c>
      <c r="G191" s="61"/>
      <c r="H191" s="59"/>
      <c r="I191" s="59"/>
      <c r="J191" s="59"/>
      <c r="K191" s="59"/>
    </row>
    <row r="192" spans="1:14">
      <c r="A192" s="209"/>
      <c r="B192" s="217"/>
      <c r="C192" s="253"/>
      <c r="D192" s="135"/>
      <c r="E192" s="114"/>
      <c r="F192" s="254"/>
      <c r="G192" s="83"/>
      <c r="H192" s="59"/>
      <c r="I192" s="59"/>
      <c r="J192" s="59"/>
      <c r="K192" s="59"/>
    </row>
    <row r="193" spans="1:11" ht="13.5" thickBot="1">
      <c r="A193" s="136"/>
      <c r="B193" s="137" t="s">
        <v>30</v>
      </c>
      <c r="C193" s="138"/>
      <c r="D193" s="138"/>
      <c r="E193" s="115"/>
      <c r="F193" s="144">
        <f>SUM(F188:F192)</f>
        <v>0</v>
      </c>
      <c r="G193" s="11">
        <f>F193</f>
        <v>0</v>
      </c>
      <c r="H193" s="59"/>
      <c r="I193" s="59"/>
      <c r="J193" s="59"/>
      <c r="K193" s="59"/>
    </row>
    <row r="194" spans="1:11">
      <c r="A194" s="85"/>
      <c r="B194" s="81"/>
      <c r="C194" s="82"/>
      <c r="D194" s="82"/>
      <c r="E194" s="86"/>
      <c r="F194" s="129"/>
      <c r="G194" s="83"/>
      <c r="H194" s="59"/>
      <c r="I194" s="59"/>
      <c r="J194" s="59"/>
      <c r="K194" s="59"/>
    </row>
  </sheetData>
  <sheetProtection algorithmName="SHA-512" hashValue="6OVorRHozmj2MJ0SwOI90/6JaXIvRhz4kyThMu9hwAvucsz0bDQzpKfIGbatD48PM1NXAKIPJEkGjHYfDOPaZA==" saltValue="C1F7lyJqfrK4M48f3Gbetg==" spinCount="100000" sheet="1" objects="1" scenarios="1"/>
  <mergeCells count="3">
    <mergeCell ref="B132:E132"/>
    <mergeCell ref="B133:E133"/>
    <mergeCell ref="B135:D135"/>
  </mergeCells>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view="pageBreakPreview" zoomScaleNormal="100" zoomScaleSheetLayoutView="100" workbookViewId="0">
      <selection activeCell="D13" sqref="D13"/>
    </sheetView>
  </sheetViews>
  <sheetFormatPr defaultRowHeight="12.75"/>
  <cols>
    <col min="1" max="1" width="6.42578125" style="60" customWidth="1"/>
    <col min="2" max="2" width="40.5703125" style="60" customWidth="1"/>
    <col min="3" max="3" width="8.28515625" style="60" customWidth="1"/>
    <col min="4" max="4" width="7.85546875" style="60" customWidth="1"/>
    <col min="5" max="5" width="10.85546875" style="79" customWidth="1"/>
    <col min="6" max="6" width="13.85546875" style="146" customWidth="1"/>
    <col min="7" max="7" width="17" style="60" hidden="1" customWidth="1"/>
    <col min="8" max="16384" width="9.140625" style="60"/>
  </cols>
  <sheetData>
    <row r="1" spans="1:15">
      <c r="A1" s="118" t="s">
        <v>21</v>
      </c>
      <c r="B1" s="119" t="s">
        <v>247</v>
      </c>
      <c r="C1" s="120"/>
      <c r="D1" s="121"/>
      <c r="E1" s="100"/>
      <c r="F1" s="139"/>
      <c r="G1" s="71"/>
      <c r="H1" s="59"/>
      <c r="I1" s="59"/>
      <c r="J1" s="59"/>
      <c r="K1" s="59"/>
      <c r="L1" s="59"/>
    </row>
    <row r="2" spans="1:15" ht="13.5" thickBot="1">
      <c r="A2" s="122"/>
      <c r="B2" s="123"/>
      <c r="C2" s="124"/>
      <c r="D2" s="124"/>
      <c r="E2" s="104"/>
      <c r="F2" s="129"/>
      <c r="G2" s="83"/>
      <c r="H2" s="59"/>
      <c r="I2" s="59"/>
      <c r="J2" s="59"/>
      <c r="K2" s="59"/>
      <c r="L2" s="59"/>
    </row>
    <row r="3" spans="1:15">
      <c r="A3" s="125" t="s">
        <v>31</v>
      </c>
      <c r="B3" s="126" t="s">
        <v>32</v>
      </c>
      <c r="C3" s="127" t="s">
        <v>33</v>
      </c>
      <c r="D3" s="128" t="s">
        <v>34</v>
      </c>
      <c r="E3" s="109" t="s">
        <v>35</v>
      </c>
      <c r="F3" s="140" t="s">
        <v>36</v>
      </c>
      <c r="G3" s="15"/>
      <c r="H3" s="59"/>
      <c r="I3" s="59"/>
      <c r="J3" s="59"/>
      <c r="K3" s="59"/>
      <c r="L3" s="59"/>
    </row>
    <row r="4" spans="1:15">
      <c r="A4" s="122"/>
      <c r="B4" s="123"/>
      <c r="C4" s="124"/>
      <c r="D4" s="124"/>
      <c r="E4" s="104"/>
      <c r="F4" s="129"/>
      <c r="G4" s="83"/>
      <c r="H4" s="59"/>
      <c r="I4" s="59"/>
      <c r="J4" s="59"/>
      <c r="K4" s="59"/>
      <c r="L4" s="59"/>
    </row>
    <row r="5" spans="1:15">
      <c r="A5" s="122" t="s">
        <v>61</v>
      </c>
      <c r="B5" s="123" t="s">
        <v>10</v>
      </c>
      <c r="C5" s="124">
        <v>60</v>
      </c>
      <c r="D5" s="129" t="s">
        <v>18</v>
      </c>
      <c r="E5" s="110"/>
      <c r="F5" s="141">
        <f>C5*E5</f>
        <v>0</v>
      </c>
      <c r="G5" s="83"/>
      <c r="H5" s="59"/>
      <c r="I5" s="59"/>
      <c r="J5" s="59"/>
      <c r="K5" s="59"/>
    </row>
    <row r="6" spans="1:15">
      <c r="A6" s="122"/>
      <c r="B6" s="123"/>
      <c r="C6" s="124"/>
      <c r="D6" s="129"/>
      <c r="E6" s="104"/>
      <c r="F6" s="129"/>
      <c r="G6" s="83"/>
      <c r="H6" s="84"/>
      <c r="I6" s="84"/>
      <c r="J6" s="84"/>
      <c r="K6" s="84"/>
      <c r="L6" s="84"/>
    </row>
    <row r="7" spans="1:15">
      <c r="A7" s="122" t="s">
        <v>62</v>
      </c>
      <c r="B7" s="123" t="s">
        <v>117</v>
      </c>
      <c r="C7" s="124">
        <v>30</v>
      </c>
      <c r="D7" s="129" t="s">
        <v>18</v>
      </c>
      <c r="E7" s="291"/>
      <c r="F7" s="141">
        <f t="shared" ref="F7" si="0">C7*E7</f>
        <v>0</v>
      </c>
      <c r="G7" s="83"/>
      <c r="H7" s="84"/>
      <c r="I7" s="84"/>
      <c r="J7" s="84"/>
      <c r="K7" s="84"/>
      <c r="L7" s="84"/>
    </row>
    <row r="8" spans="1:15">
      <c r="A8" s="122"/>
      <c r="B8" s="123"/>
      <c r="C8" s="124"/>
      <c r="D8" s="129"/>
      <c r="E8" s="104"/>
      <c r="F8" s="142"/>
      <c r="G8" s="83"/>
      <c r="H8" s="84"/>
      <c r="I8" s="84"/>
      <c r="J8" s="84"/>
      <c r="K8" s="84"/>
      <c r="L8" s="84"/>
    </row>
    <row r="9" spans="1:15">
      <c r="A9" s="122" t="s">
        <v>63</v>
      </c>
      <c r="B9" s="213" t="s">
        <v>148</v>
      </c>
      <c r="C9" s="124">
        <v>30</v>
      </c>
      <c r="D9" s="129" t="s">
        <v>18</v>
      </c>
      <c r="E9" s="104"/>
      <c r="F9" s="141">
        <f t="shared" ref="F9" si="1">C9*E9</f>
        <v>0</v>
      </c>
      <c r="G9" s="72"/>
      <c r="H9" s="56"/>
      <c r="I9" s="56"/>
      <c r="J9" s="56"/>
      <c r="K9" s="56"/>
      <c r="L9" s="56"/>
      <c r="M9" s="18"/>
      <c r="N9" s="18"/>
      <c r="O9" s="18"/>
    </row>
    <row r="10" spans="1:15">
      <c r="A10" s="122"/>
      <c r="B10" s="213"/>
      <c r="C10" s="124"/>
      <c r="D10" s="129"/>
      <c r="E10" s="104"/>
      <c r="F10" s="141"/>
      <c r="G10" s="72"/>
      <c r="H10" s="56"/>
      <c r="I10" s="56"/>
      <c r="J10" s="56"/>
      <c r="K10" s="56"/>
      <c r="L10" s="56"/>
      <c r="M10" s="18"/>
      <c r="N10" s="18"/>
      <c r="O10" s="18"/>
    </row>
    <row r="11" spans="1:15" ht="38.25">
      <c r="A11" s="122" t="s">
        <v>64</v>
      </c>
      <c r="B11" s="225" t="s">
        <v>254</v>
      </c>
      <c r="C11" s="124">
        <v>8</v>
      </c>
      <c r="D11" s="129" t="s">
        <v>18</v>
      </c>
      <c r="E11" s="104"/>
      <c r="F11" s="141">
        <f t="shared" ref="F11" si="2">C11*E11</f>
        <v>0</v>
      </c>
      <c r="G11" s="72"/>
      <c r="H11" s="56"/>
      <c r="I11" s="56"/>
      <c r="J11" s="56"/>
      <c r="K11" s="56"/>
      <c r="L11" s="56"/>
      <c r="M11" s="18"/>
      <c r="N11" s="18"/>
      <c r="O11" s="18"/>
    </row>
    <row r="12" spans="1:15">
      <c r="A12" s="122"/>
      <c r="B12" s="225"/>
      <c r="C12" s="124"/>
      <c r="D12" s="129"/>
      <c r="E12" s="104"/>
      <c r="F12" s="141"/>
      <c r="G12" s="72"/>
      <c r="H12" s="56"/>
      <c r="I12" s="56"/>
      <c r="J12" s="56"/>
      <c r="K12" s="56"/>
      <c r="L12" s="56"/>
      <c r="M12" s="18"/>
      <c r="N12" s="18"/>
      <c r="O12" s="18"/>
    </row>
    <row r="13" spans="1:15" ht="38.25">
      <c r="A13" s="122" t="s">
        <v>65</v>
      </c>
      <c r="B13" s="292" t="s">
        <v>165</v>
      </c>
      <c r="C13" s="124">
        <v>8</v>
      </c>
      <c r="D13" s="129" t="s">
        <v>18</v>
      </c>
      <c r="E13" s="104"/>
      <c r="F13" s="141">
        <f t="shared" ref="F13" si="3">C13*E13</f>
        <v>0</v>
      </c>
      <c r="G13" s="72"/>
      <c r="H13" s="56"/>
      <c r="I13" s="56"/>
      <c r="J13" s="56"/>
      <c r="K13" s="56"/>
      <c r="L13" s="56"/>
      <c r="M13" s="18"/>
      <c r="N13" s="18"/>
      <c r="O13" s="18"/>
    </row>
    <row r="14" spans="1:15">
      <c r="A14" s="122"/>
      <c r="B14" s="130"/>
      <c r="C14" s="131"/>
      <c r="D14" s="132"/>
      <c r="E14" s="111"/>
      <c r="F14" s="141"/>
      <c r="G14" s="72"/>
      <c r="H14" s="56"/>
      <c r="I14" s="56"/>
      <c r="J14" s="56"/>
      <c r="K14" s="56"/>
      <c r="L14" s="56"/>
      <c r="M14" s="18"/>
      <c r="N14" s="18"/>
      <c r="O14" s="18"/>
    </row>
    <row r="15" spans="1:15">
      <c r="A15" s="122" t="s">
        <v>66</v>
      </c>
      <c r="B15" s="123" t="s">
        <v>75</v>
      </c>
      <c r="C15" s="124">
        <v>1</v>
      </c>
      <c r="D15" s="129" t="s">
        <v>26</v>
      </c>
      <c r="E15" s="104"/>
      <c r="F15" s="141">
        <f t="shared" ref="F15" si="4">C15*E15</f>
        <v>0</v>
      </c>
      <c r="G15" s="83"/>
      <c r="H15" s="59"/>
      <c r="I15" s="59"/>
      <c r="J15" s="59"/>
      <c r="K15" s="59"/>
      <c r="L15" s="59"/>
    </row>
    <row r="16" spans="1:15">
      <c r="A16" s="122"/>
      <c r="B16" s="123"/>
      <c r="C16" s="135"/>
      <c r="D16" s="135"/>
      <c r="E16" s="114"/>
      <c r="F16" s="143"/>
      <c r="G16" s="83"/>
      <c r="H16" s="59"/>
      <c r="I16" s="59"/>
      <c r="J16" s="59"/>
      <c r="K16" s="59"/>
      <c r="L16" s="59"/>
    </row>
    <row r="17" spans="1:12" ht="13.5" thickBot="1">
      <c r="A17" s="136"/>
      <c r="B17" s="137" t="s">
        <v>248</v>
      </c>
      <c r="C17" s="138"/>
      <c r="D17" s="138"/>
      <c r="E17" s="115"/>
      <c r="F17" s="144">
        <f>SUM(F4:F16)</f>
        <v>0</v>
      </c>
      <c r="G17" s="11">
        <f>F17</f>
        <v>0</v>
      </c>
      <c r="H17" s="59"/>
      <c r="I17" s="59"/>
      <c r="J17" s="59"/>
      <c r="K17" s="59"/>
      <c r="L17" s="59"/>
    </row>
    <row r="18" spans="1:12">
      <c r="A18" s="209"/>
      <c r="B18" s="210"/>
      <c r="C18" s="135"/>
      <c r="D18" s="135"/>
      <c r="E18" s="114"/>
      <c r="F18" s="145"/>
      <c r="G18" s="17"/>
      <c r="H18" s="59"/>
      <c r="I18" s="59"/>
      <c r="J18" s="59"/>
      <c r="K18" s="59"/>
      <c r="L18" s="59"/>
    </row>
    <row r="19" spans="1:12">
      <c r="A19" s="16"/>
      <c r="B19" s="9"/>
      <c r="C19" s="63"/>
      <c r="D19" s="63"/>
      <c r="E19" s="66"/>
      <c r="F19" s="145"/>
      <c r="G19" s="17"/>
      <c r="H19" s="59"/>
      <c r="I19" s="59"/>
      <c r="J19" s="59"/>
      <c r="K19" s="59"/>
      <c r="L19" s="59"/>
    </row>
  </sheetData>
  <sheetProtection algorithmName="SHA-512" hashValue="5x515akeDi/9B7YVfXukFnVpkCXKiObkkyNLgWkKsLax9SDq6tJVpL8zVxD/nXJPXNbNsFEOHQ4rsC1VTxh47w==" saltValue="G9Xd6PAwnmie1LPJiD8Krw==" spinCount="100000" sheet="1" objects="1" scenarios="1"/>
  <pageMargins left="1.02362204724409" right="0.39370078740157499" top="1.0629921259842501" bottom="0.98425196850393704" header="0.59055118110236204" footer="0.43307086614173201"/>
  <pageSetup paperSize="9" orientation="portrait" horizontalDpi="1200" r:id="rId1"/>
  <headerFooter alignWithMargins="0">
    <oddHeader>&amp;L&amp;"Arial,Poševno"&amp;9Načrt gradbenih konstrukcij, rekapitulacija&amp;R&amp;"Arial,Poševno"&amp;9Stran &amp;P od &amp;N</oddHeader>
    <oddFooter>&amp;L&amp;9Protipoplavni zid pri Grabcu v Mirnu, PZI&amp;R&amp;"Bookman Old Style,Ležeče"HYDROTECH</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9</vt:i4>
      </vt:variant>
    </vt:vector>
  </HeadingPairs>
  <TitlesOfParts>
    <vt:vector size="19" baseType="lpstr">
      <vt:lpstr>REKAP. I.FAZA</vt:lpstr>
      <vt:lpstr>PRIPRAVLJALNA</vt:lpstr>
      <vt:lpstr>ZID ODSEK1-11</vt:lpstr>
      <vt:lpstr>ZID ODSEK11-21</vt:lpstr>
      <vt:lpstr>ZID ODSEK21-32</vt:lpstr>
      <vt:lpstr>MK1</vt:lpstr>
      <vt:lpstr>MK3</vt:lpstr>
      <vt:lpstr>IZTOČNI OBJEKT</vt:lpstr>
      <vt:lpstr>DRUGE STORITVE</vt:lpstr>
      <vt:lpstr>List1</vt:lpstr>
      <vt:lpstr>'DRUGE STORITVE'!Področje_tiskanja</vt:lpstr>
      <vt:lpstr>'IZTOČNI OBJEKT'!Področje_tiskanja</vt:lpstr>
      <vt:lpstr>'MK1'!Področje_tiskanja</vt:lpstr>
      <vt:lpstr>'MK3'!Področje_tiskanja</vt:lpstr>
      <vt:lpstr>PRIPRAVLJALNA!Področje_tiskanja</vt:lpstr>
      <vt:lpstr>'REKAP. I.FAZA'!Področje_tiskanja</vt:lpstr>
      <vt:lpstr>'ZID ODSEK1-11'!Področje_tiskanja</vt:lpstr>
      <vt:lpstr>'ZID ODSEK11-21'!Področje_tiskanja</vt:lpstr>
      <vt:lpstr>'ZID ODSEK21-32'!Področje_tiskanja</vt:lpstr>
    </vt:vector>
  </TitlesOfParts>
  <Company>DOMA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MATJAŽ</dc:creator>
  <cp:lastModifiedBy>Albin</cp:lastModifiedBy>
  <cp:lastPrinted>2018-04-24T11:15:42Z</cp:lastPrinted>
  <dcterms:created xsi:type="dcterms:W3CDTF">2007-08-13T07:56:52Z</dcterms:created>
  <dcterms:modified xsi:type="dcterms:W3CDTF">2019-07-30T07:41:44Z</dcterms:modified>
</cp:coreProperties>
</file>