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gm_ok_SPLET\2_www.mojaobcina.si\21_Razpisi\VKLJUČITEV KAMEŠNICE V TURISTIČNO PONUDBO PARKA DOŽIVETIJ KRIŽEVCI\"/>
    </mc:Choice>
  </mc:AlternateContent>
  <xr:revisionPtr revIDLastSave="0" documentId="8_{AE83360B-1F0B-42BD-832F-1BFB4CF35A4D}" xr6:coauthVersionLast="46" xr6:coauthVersionMax="46" xr10:uidLastSave="{00000000-0000-0000-0000-000000000000}"/>
  <bookViews>
    <workbookView xWindow="105" yWindow="600" windowWidth="28695" windowHeight="15600" tabRatio="896" xr2:uid="{00000000-000D-0000-FFFF-FFFF00000000}"/>
  </bookViews>
  <sheets>
    <sheet name="KAMEŠNICA KRIŽEVCI PZI" sheetId="1" r:id="rId1"/>
  </sheets>
  <definedNames>
    <definedName name="_xlnm.Print_Area" localSheetId="0">'KAMEŠNICA KRIŽEVCI PZI'!$A$1:$F$176</definedName>
  </definedNames>
  <calcPr calcId="191029" iterateCount="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9" i="1" l="1"/>
  <c r="F98" i="1"/>
  <c r="F101" i="1"/>
  <c r="F105" i="1"/>
  <c r="F106" i="1"/>
  <c r="F107" i="1"/>
  <c r="F108" i="1"/>
  <c r="F109" i="1"/>
  <c r="F122" i="1"/>
  <c r="F140" i="1"/>
  <c r="F152" i="1"/>
  <c r="F156" i="1"/>
  <c r="F157" i="1"/>
  <c r="F159" i="1"/>
  <c r="F162" i="1"/>
  <c r="F166" i="1"/>
  <c r="F19" i="1"/>
  <c r="F64" i="1"/>
  <c r="F80" i="1"/>
  <c r="F83" i="1"/>
  <c r="F84" i="1"/>
  <c r="F54" i="1"/>
  <c r="F57" i="1"/>
  <c r="F60" i="1"/>
  <c r="F67" i="1"/>
  <c r="F70" i="1"/>
  <c r="F71" i="1"/>
  <c r="F72" i="1"/>
  <c r="F75" i="1"/>
  <c r="F76" i="1"/>
  <c r="F77" i="1"/>
  <c r="F85" i="1"/>
  <c r="F86" i="1"/>
  <c r="F87" i="1"/>
  <c r="F90" i="1"/>
  <c r="F17" i="1"/>
  <c r="F18" i="1"/>
  <c r="F32" i="1"/>
  <c r="F36" i="1"/>
  <c r="F37" i="1"/>
  <c r="F39" i="1"/>
  <c r="F43" i="1"/>
  <c r="F16" i="1"/>
  <c r="F20" i="1"/>
  <c r="F22" i="1"/>
  <c r="F23" i="1"/>
</calcChain>
</file>

<file path=xl/sharedStrings.xml><?xml version="1.0" encoding="utf-8"?>
<sst xmlns="http://schemas.openxmlformats.org/spreadsheetml/2006/main" count="177" uniqueCount="122">
  <si>
    <t>PRIPRAVLJALNA IN RUŠITVENA DELA</t>
  </si>
  <si>
    <t>kpl</t>
  </si>
  <si>
    <t xml:space="preserve">A. </t>
  </si>
  <si>
    <t>1.</t>
  </si>
  <si>
    <t>ocenjeno kpl</t>
  </si>
  <si>
    <t>2.</t>
  </si>
  <si>
    <t>3.</t>
  </si>
  <si>
    <t>4.</t>
  </si>
  <si>
    <t>5.</t>
  </si>
  <si>
    <t>6.</t>
  </si>
  <si>
    <t>7.</t>
  </si>
  <si>
    <t>8.</t>
  </si>
  <si>
    <t>9.</t>
  </si>
  <si>
    <t>PRIPRAVLJALNA IN RUŠITVENA DELA SKUPAJ:</t>
  </si>
  <si>
    <t>I.</t>
  </si>
  <si>
    <t>ZEMELJSKA DELA</t>
  </si>
  <si>
    <t>II.</t>
  </si>
  <si>
    <t>III.</t>
  </si>
  <si>
    <t>GRADBENA DELA</t>
  </si>
  <si>
    <t xml:space="preserve">ZEMELJSKA DELA </t>
  </si>
  <si>
    <t>Opomba:</t>
  </si>
  <si>
    <t xml:space="preserve">1.               </t>
  </si>
  <si>
    <t>ZEMELJSKA  DELA SKUPAJ</t>
  </si>
  <si>
    <t xml:space="preserve"> BETONSKA DELA </t>
  </si>
  <si>
    <t>Splošni opis</t>
  </si>
  <si>
    <t xml:space="preserve">1. </t>
  </si>
  <si>
    <t xml:space="preserve">kg  </t>
  </si>
  <si>
    <t>m3</t>
  </si>
  <si>
    <t>BETONSKA  DELA SKUPAJ</t>
  </si>
  <si>
    <t>a) profilov  do Ø12 mm</t>
  </si>
  <si>
    <t>b) profilov nad Ø 12 mm</t>
  </si>
  <si>
    <t>PRIPRAVLJALNA DELA</t>
  </si>
  <si>
    <t>A.</t>
  </si>
  <si>
    <t>m1</t>
  </si>
  <si>
    <r>
      <t xml:space="preserve">Geodetski posnetek objekta po zaključku gradnje ter vnos objekta v kataster - obračun po dejanski stroških. - </t>
    </r>
    <r>
      <rPr>
        <b/>
        <sz val="10"/>
        <rFont val="Trebuchet MS"/>
        <family val="2"/>
        <charset val="238"/>
      </rPr>
      <t>ocenjeno.</t>
    </r>
  </si>
  <si>
    <r>
      <t>m</t>
    </r>
    <r>
      <rPr>
        <vertAlign val="superscript"/>
        <sz val="10"/>
        <rFont val="Trebuchet MS"/>
        <family val="2"/>
        <charset val="238"/>
      </rPr>
      <t>3</t>
    </r>
    <r>
      <rPr>
        <sz val="10"/>
        <rFont val="Trebuchet MS"/>
        <family val="2"/>
        <charset val="238"/>
      </rPr>
      <t xml:space="preserve">  </t>
    </r>
  </si>
  <si>
    <r>
      <t>m</t>
    </r>
    <r>
      <rPr>
        <vertAlign val="superscript"/>
        <sz val="10"/>
        <rFont val="Trebuchet MS"/>
        <family val="2"/>
        <charset val="238"/>
      </rPr>
      <t>3</t>
    </r>
    <r>
      <rPr>
        <sz val="10"/>
        <rFont val="Trebuchet MS"/>
        <family val="2"/>
        <charset val="238"/>
      </rPr>
      <t xml:space="preserve"> </t>
    </r>
  </si>
  <si>
    <r>
      <t>m</t>
    </r>
    <r>
      <rPr>
        <vertAlign val="superscript"/>
        <sz val="10"/>
        <rFont val="Trebuchet MS"/>
        <family val="2"/>
        <charset val="238"/>
      </rPr>
      <t>2</t>
    </r>
    <r>
      <rPr>
        <sz val="10"/>
        <rFont val="Trebuchet MS"/>
        <family val="2"/>
        <charset val="238"/>
      </rPr>
      <t xml:space="preserve">  </t>
    </r>
  </si>
  <si>
    <r>
      <t xml:space="preserve"> m</t>
    </r>
    <r>
      <rPr>
        <vertAlign val="superscript"/>
        <sz val="10"/>
        <rFont val="Trebuchet MS"/>
        <family val="2"/>
        <charset val="238"/>
      </rPr>
      <t>3</t>
    </r>
    <r>
      <rPr>
        <sz val="10"/>
        <rFont val="Trebuchet MS"/>
        <family val="2"/>
        <charset val="238"/>
      </rPr>
      <t xml:space="preserve"> </t>
    </r>
    <r>
      <rPr>
        <vertAlign val="superscript"/>
        <sz val="10"/>
        <rFont val="Trebuchet MS"/>
        <family val="2"/>
        <charset val="238"/>
      </rPr>
      <t xml:space="preserve"> </t>
    </r>
    <r>
      <rPr>
        <sz val="10"/>
        <rFont val="Trebuchet MS"/>
        <family val="2"/>
        <charset val="238"/>
      </rPr>
      <t xml:space="preserve"> </t>
    </r>
    <r>
      <rPr>
        <vertAlign val="superscript"/>
        <sz val="10"/>
        <rFont val="Trebuchet MS"/>
        <family val="2"/>
        <charset val="238"/>
      </rPr>
      <t xml:space="preserve"> </t>
    </r>
    <r>
      <rPr>
        <sz val="10"/>
        <rFont val="Trebuchet MS"/>
        <family val="2"/>
        <charset val="238"/>
      </rPr>
      <t xml:space="preserve">   </t>
    </r>
  </si>
  <si>
    <r>
      <t>Dobava in vgrajevanje armiranega betona C 25/30 strojno po predpisih v točkovne AB temelje prereza nad 0.30 m</t>
    </r>
    <r>
      <rPr>
        <vertAlign val="superscript"/>
        <sz val="10"/>
        <rFont val="Trebuchet MS"/>
        <family val="2"/>
        <charset val="238"/>
      </rPr>
      <t>3</t>
    </r>
    <r>
      <rPr>
        <sz val="10"/>
        <rFont val="Trebuchet MS"/>
        <family val="2"/>
        <charset val="238"/>
      </rPr>
      <t xml:space="preserve"> /m</t>
    </r>
    <r>
      <rPr>
        <vertAlign val="superscript"/>
        <sz val="10"/>
        <rFont val="Trebuchet MS"/>
        <family val="2"/>
        <charset val="238"/>
      </rPr>
      <t>2</t>
    </r>
    <r>
      <rPr>
        <sz val="10"/>
        <rFont val="Trebuchet MS"/>
        <family val="2"/>
        <charset val="238"/>
      </rPr>
      <t>, komplet s pomožnimi deli in prenosi.</t>
    </r>
  </si>
  <si>
    <t xml:space="preserve">kg   </t>
  </si>
  <si>
    <t>ocena</t>
  </si>
  <si>
    <t>Odvoz odvečne zemlje iz gradbišča s kamionom na stalno deponijo do 10 km.</t>
  </si>
  <si>
    <r>
      <t>Dobava in vgrajevanje armiranega betona C 25/30 strojno po predpisih v točkovne AB temeljne nastavke prereza do 0.20 m</t>
    </r>
    <r>
      <rPr>
        <vertAlign val="superscript"/>
        <sz val="10"/>
        <rFont val="Trebuchet MS"/>
        <family val="2"/>
        <charset val="238"/>
      </rPr>
      <t>3</t>
    </r>
    <r>
      <rPr>
        <sz val="10"/>
        <rFont val="Trebuchet MS"/>
        <family val="2"/>
        <charset val="238"/>
      </rPr>
      <t xml:space="preserve"> /m</t>
    </r>
    <r>
      <rPr>
        <vertAlign val="superscript"/>
        <sz val="10"/>
        <rFont val="Trebuchet MS"/>
        <family val="2"/>
        <charset val="238"/>
      </rPr>
      <t>2</t>
    </r>
    <r>
      <rPr>
        <sz val="10"/>
        <rFont val="Trebuchet MS"/>
        <family val="2"/>
        <charset val="238"/>
      </rPr>
      <t>, komplet s pomožnimi deli in prenosi.</t>
    </r>
  </si>
  <si>
    <t>c) Dobava, rezanje, polaganje in vezava armaturnih mrež  B 500 S- rekonstrukcija</t>
  </si>
  <si>
    <t>Predhodni pregled geomehanika pri izkopih za temelje (brv za sprehajalce).</t>
  </si>
  <si>
    <t xml:space="preserve"> cca 10%</t>
  </si>
  <si>
    <t>pod temelji brvi</t>
  </si>
  <si>
    <t>pod temelji dostopnih ploščadi</t>
  </si>
  <si>
    <t>b) zasip in utrditev okrog temeljev brvi</t>
  </si>
  <si>
    <t>c) zasip in utrditev ob temeljih dostopnih ploščadi</t>
  </si>
  <si>
    <t>brv</t>
  </si>
  <si>
    <t>a) zasip in utrditev okrog in nad lesenimi koli teras na SZ delu kamešnice</t>
  </si>
  <si>
    <t>temelji dostopnih ploščadi</t>
  </si>
  <si>
    <t>podkonstrukcija macesnovi tramovi 14/16cm, dolž 13,0m</t>
  </si>
  <si>
    <t>podkonstrukcija macesnovi tramovi-steber 14/14cm, d 6,0m</t>
  </si>
  <si>
    <t>ročice, macesen, 12/12 cm, dolž. 2,5m</t>
  </si>
  <si>
    <t>macesnove pohodne deske deb 3cm, šir 12-15cm, skupno 6,5 m2</t>
  </si>
  <si>
    <t>Razna nepredvidena dela, ki se pojavijo pri graditvi.</t>
  </si>
  <si>
    <t>podkonstrukcija za ploščad vključno z montažo</t>
  </si>
  <si>
    <t>lesena podkonstrukcija</t>
  </si>
  <si>
    <t>macesen element 10/10cm</t>
  </si>
  <si>
    <t>macesnova pohodna in stranska obloga</t>
  </si>
  <si>
    <t>macesen 120 x 3 xm</t>
  </si>
  <si>
    <t>kompletna montaža, splavitev z HIAB</t>
  </si>
  <si>
    <t>sidranje ni upoštevano</t>
  </si>
  <si>
    <t>URBANA OPREMA</t>
  </si>
  <si>
    <t>Dobava in montaža macesnovih hlodov 30 x 18cm, dolžine 3,0 m za izvedbo stopnic na urejenih brežinah</t>
  </si>
  <si>
    <t>URBANA OPREMA - VSA DELA SKUPAJ</t>
  </si>
  <si>
    <t>PROJEKTANTSKI POPIS DEL IN MATERIALA</t>
  </si>
  <si>
    <t>enota</t>
  </si>
  <si>
    <t>količina</t>
  </si>
  <si>
    <t>cena / enoto EUR</t>
  </si>
  <si>
    <t>VSA DELA  SKUPAJ brez DDV</t>
  </si>
  <si>
    <t>cena EUR</t>
  </si>
  <si>
    <r>
      <t xml:space="preserve">Projekt: </t>
    </r>
    <r>
      <rPr>
        <b/>
        <sz val="11"/>
        <rFont val="Trebuchet MS"/>
        <family val="2"/>
        <charset val="238"/>
      </rPr>
      <t>Vključitev Kamešnice v turistično ponudbo Parka doživetij Križevci</t>
    </r>
  </si>
  <si>
    <r>
      <rPr>
        <sz val="11"/>
        <rFont val="Trebuchet MS"/>
        <family val="2"/>
        <charset val="238"/>
      </rPr>
      <t xml:space="preserve">Investitor: </t>
    </r>
    <r>
      <rPr>
        <b/>
        <sz val="11"/>
        <rFont val="Trebuchet MS"/>
        <family val="2"/>
        <charset val="238"/>
      </rPr>
      <t>OBČINA KRIŽEVCI, Križevci pri Ljutomeru 11, 9242 Križevci pri Ljutomeru</t>
    </r>
  </si>
  <si>
    <r>
      <t xml:space="preserve">Vrsta dokumentacije: </t>
    </r>
    <r>
      <rPr>
        <b/>
        <sz val="11"/>
        <rFont val="Trebuchet MS"/>
        <family val="2"/>
        <charset val="238"/>
      </rPr>
      <t>PZI</t>
    </r>
  </si>
  <si>
    <r>
      <t xml:space="preserve">Številka in datum projekta: </t>
    </r>
    <r>
      <rPr>
        <b/>
        <sz val="11"/>
        <rFont val="Trebuchet MS"/>
        <family val="2"/>
        <charset val="238"/>
      </rPr>
      <t>113-20, junij 2020</t>
    </r>
  </si>
  <si>
    <t>Vrednost v  EUR</t>
  </si>
  <si>
    <t>REKAPITULACIJA PROJEKTA</t>
  </si>
  <si>
    <r>
      <t xml:space="preserve">Projektant: </t>
    </r>
    <r>
      <rPr>
        <b/>
        <sz val="11"/>
        <rFont val="Trebuchet MS"/>
        <family val="2"/>
        <charset val="238"/>
      </rPr>
      <t>KUBICO DOMINO ARHITEKTI D.O.O.</t>
    </r>
  </si>
  <si>
    <t>Goran Dominko, univ.dipl.inž.arh.</t>
  </si>
  <si>
    <r>
      <t xml:space="preserve">Odgovorna oseba projektanta: </t>
    </r>
    <r>
      <rPr>
        <b/>
        <sz val="11"/>
        <rFont val="Trebuchet MS"/>
        <family val="2"/>
        <charset val="238"/>
      </rPr>
      <t>Goran Dominko, univ.dipl.inž.arh., ZAPS 0052A</t>
    </r>
  </si>
  <si>
    <t>VREDNOST SKUPAJ DDV 22%</t>
  </si>
  <si>
    <t xml:space="preserve">VSA DELA SKUPAJ z DDV </t>
  </si>
  <si>
    <t>Priprava gradbišča:
- ograditev območja gradbišča s primerno ograjo, 
- priprava terena za deponije, izdelava transportnih poti,...
- postavitev kontejnerjev, sanitarij in ostalih provizorijev,
- varnostni ukrepi, ukrepi za varovanje okolja,
- postavitev gradbiščne table,
- ipd.
Izpolniti vse zahteve iz načrta organizacije gradbišča  in varnostnega načrta! Vključno z vsemi stroški za organizacijo gradbišča, zavarovanje gradbišča in ostale zakonske zahteve.</t>
  </si>
  <si>
    <t xml:space="preserve">Zemeljska dela izvajati ob stalnem geomehanskem nadzoru ter zahtevah geomehanskega poročila.
Sprotno ugotavljati - meriti utrjenost planuma ter gramozne temeljne blazine oziroma gramoznega tampona. Utrjenost mora ustrezati zahtevam geomehanika in statika.
Del  izkopane zemlje  deponirati na gradbišču ( v kolikor to dopušča organizacija gradbišča) za potrebe zasipa v kasnejši fazi gradnje  ter za potrebe nasipov pri ureditvi okolice v kolikor izkopani material ustreza kvaliteti. Če je material slabe kvalitete ter odvečni material  ga je potrebno deponirati na stalno deponijo oddaljeno cca do 10 km, kjer se pripeljani material poravna - splanira.
</t>
  </si>
  <si>
    <t>Strojni izkop zemlje za izvedbo poti okoli jezera v zemlji III. kat. z direktnim nakladanjem na kamion ter odvozom na deponijo gradbišča – izkopani material se v kasnejši fazi uporabi za zasip v kolikor ustreza kvaliteti – določi geomehanik. Globina izkopa cca 20 cm, širina izkopa 1,50 m.</t>
  </si>
  <si>
    <t>Strojni izkop zemlje za temelje  brvi v zemlji III. kat. z direktnim nakladanjem na kamion ter odvozom na deponijo gradbišča – izkopani material se v kasnejši fazi uporabi za zasip okrog točkovnih temeljev v kolikor ustreza kvaliteti – določi geomehanik. Globina izkopa 100 cm.</t>
  </si>
  <si>
    <t>Strojni izkop zemlje za temelje  fiksnih lesenih ploščadi za dostop na ribiške ploščadi v zemlji III. kat. z direktnim nakladanjem na kamion ter odvozom na deponijo gradbišča – izkopani material se v kasnejši fazi uporabi za zasip okrog  v kolikor ustreza izkopani material po kvaliteti – določi geomehanik. Globina izkopa 60 cm.</t>
  </si>
  <si>
    <t>Planiranje dna izkopa – planuma izkopa,  komplet s strojno utrditvijo planuma  z dosego zbitosti po zahtevi geomehanika (predv. Ev2 ≥ 50 MN/m2)  - nova pot okoli kamešnice</t>
  </si>
  <si>
    <t xml:space="preserve">Strojno zasipavanje okrog točkovnih in pasovnih temeljev, komplet z planiranjem ter strojno utrditvijo zasipa v plasteh z dosego predpisane zbitosti – poda geomehanik (predv. Ev2 ≥ 50 MN/m2). Zasip izvršiti z izkopanim materialom v kolikor ta ustreza zahtevam, komplet z dovozom z deponije. </t>
  </si>
  <si>
    <t xml:space="preserve">Pri oblikovanju enotne cene za izdelavo del posamezne postavke je potrebno upoštevati napravo, dobavo in vgraditev betona predpisane marke, vzdrževanje betona po vgraditvi ter vse horizontalne in vertikalne prenose oz. prevoze kot tudi potrebne odre za vgrajevanje ter transport in upoštevanje vseh varnostno tehničnih predpisov ter navodil za tovrstna dela. Za vse vgrajene materiale je potrebno predložiti predpisane ateste.
Pri izdelavi mikroarmiranih konstrukcij je v enotno ceno zajeti tudi potrebno armaturo.
Gornji splošni opis je potrebno upoštevati pri izdelavi enotne cene za posamezne postavke betonskih del. Obračun betona po m3  zgrajene betonske konstrukcije.
</t>
  </si>
  <si>
    <t>Dobava, ravnanje, rezanje, krivljenje, položitev in vezava srednje komplicirane rebraste armature               BSt 500 S - rekonstrukcija</t>
  </si>
  <si>
    <t xml:space="preserve">Kompletna naprava strojno utrjenega temeljnega prodno peščenega nasutja za pot okoli kamešnice ter pod temelji brvi in dostopnih ploščadi. Blazino - tampon izvesti s prodno peščenim materialom (granulacija po geomehanskem projektu) ter zaključnim peščenim slojem. Nasutje izvesti  v plasti 20 cm ter ga sprotno strojno utrjevati do predpisane stisljivosti   EV2 ≥ 0 MN/m2. Višina blazine je cca 20 cm oziroma glede na zahtevo obstoječega terena in zahteve geomehanika. V enotno ceno izdelave gramozno peščene blazine zajeti dobavo potrebnega materiala in planiranje ter utrditev gramoznega tampona z zaključnim peščenim slojem ter planiranjem tampona na koto temeljenja, kjer so te predpisane. Obračun po m3 utrjenega gramoznega tampona. </t>
  </si>
  <si>
    <t>Izvedba terasaste brežine na SZ delu kamešnice s strojno utrditvijo zasipa v plasteh z dosego predpisane zbitosti – poda geomehanik (predv. Ev2 ≥ 50 MN/m2). Za izvedbo teras je potrebno izvesti zabijanje kolov premera 15-18 cm,  v treh linijah (A, B, C). Način zabijanja opornih kolov ter globino predpiše statik. Oporni koli se zabijajo v zemljino drug ob drugem. Zasip med terasami izvršiti z izkopanim materialom v kolikor ta ustreza zahtevam, komplet z dovozom z deponije. Na koncu se terase posujejo s sivim lomljencem agregat 8-16 mm v debelini 6 cm, ki se ga strojno utrdi.</t>
  </si>
  <si>
    <t>pot okoli kamešnice</t>
  </si>
  <si>
    <t xml:space="preserve">Pri formiranju enotne cene za izdelavo posameznih postavk dela je potrebno upoštevati vso nabavo potrebnih sistemskih delov  za pontonske ploščadi vključno z lesenim materialom potrebnim za izdelavo celotne ploščadi, vsa potrebna vezna sredstva in tipske jeklene pritrjevalne elemente, potrebne odre, razopaženje, pomožna dela ter vertikalne in horizontalne prenose.
Prav tako je potrebno upoštevati izdelavo tipske sistemske ograje ter vso leseno podkonstrukcijo za pritrjevanje.
</t>
  </si>
  <si>
    <t>macesen 120 x 3 cm</t>
  </si>
  <si>
    <t>klopi z naslonom</t>
  </si>
  <si>
    <t>klopi brez naslona</t>
  </si>
  <si>
    <t>IV.</t>
  </si>
  <si>
    <t>BETONSKA DELA</t>
  </si>
  <si>
    <t>Strojno ročni izkop obstoječega nasutja za izvedbo gramoznih teras na območju SZ dela kamešnice z direktnim nakladanjem na kamion ter odvozom na gradbiščno deponijo – izkopani material se v kasnejši fazi uporabi za zasip okrog lesenih zabitih kolov terase v kolikor ustreza kvaliteti – določi geomehanik. Globina izkopa  50-100 cm, odvisno od terena brežine -  skupna dolžina gornje in spodnje terase cca 50,0 m</t>
  </si>
  <si>
    <t>d) nasip nižjega dela terase - gramoz - ocena</t>
  </si>
  <si>
    <t>b) linija kolov B, viš kolov 1,50 m - ocena</t>
  </si>
  <si>
    <t>a) linija kolov A, viš kolov 2,50 m - ocena</t>
  </si>
  <si>
    <t>e) nasip višjega dela terase - gramoz - ocena</t>
  </si>
  <si>
    <t>f) nasip in utrjevanje sivega lomljenca 8-16 mm, deb 6 cm - ocena</t>
  </si>
  <si>
    <t>skupna širina dostopne ploščadi 2,30</t>
  </si>
  <si>
    <t>skupna širina dostopne ploščadi 1,30</t>
  </si>
  <si>
    <t>podkonstrukcija macesnovi tramovi 14/16cm, dolž 11,0m</t>
  </si>
  <si>
    <t>pod teraso plastična ali kovinska konstrukcija z drugimi primernimi materiali  2500 x 560 x 560 kot povezljiva enota pod teraso</t>
  </si>
  <si>
    <t>pod teraso plastična ali kovinska konstrukcija z primernimi materiali dim 2500 x 560 x 560- kot povezljiva enota pod teraso</t>
  </si>
  <si>
    <r>
      <t xml:space="preserve">Izvedba fiksnih dostopnih ploščadi </t>
    </r>
    <r>
      <rPr>
        <b/>
        <sz val="10"/>
        <rFont val="Trebuchet MS"/>
        <family val="2"/>
      </rPr>
      <t>( za večjo ploščad VAR 2)</t>
    </r>
    <r>
      <rPr>
        <sz val="10"/>
        <rFont val="Trebuchet MS"/>
        <family val="2"/>
        <charset val="238"/>
      </rPr>
      <t>, ki so na brežini in na katere se pritrdi glede na vodostaj prilagajajoča se pontonska dostopna ploščad, izvedena v macesnu, podkonstrukcija iz macesnovih tramov 14/16, ki je po vrhu podeskana z macesnovimi deskami deb 3 cm, montaža na betonske temelje vključno z jeklenimi pritrdilnimi tipskimi elementi</t>
    </r>
  </si>
  <si>
    <r>
      <t>Izvedba fiksnih dostopnih ploščadi (</t>
    </r>
    <r>
      <rPr>
        <b/>
        <sz val="10"/>
        <rFont val="Trebuchet MS"/>
        <family val="2"/>
      </rPr>
      <t xml:space="preserve"> za manjšo ploščad VAR 1)</t>
    </r>
    <r>
      <rPr>
        <sz val="10"/>
        <rFont val="Trebuchet MS"/>
        <family val="2"/>
        <charset val="238"/>
      </rPr>
      <t>, ki so na brežini in na katere se pritrdi glede na vodostaj prilagajajoča se pontonska dostopna ploščad, izvedena v macesnu, podkonstrukcija iz macesnovih tramov 14/16, ki je po vrhu podeskana z macesnovimi deskami deb 3 cm, montaža na betonske temelje vključno z jeklenimi pritrdilnimi tipskimi elementi</t>
    </r>
  </si>
  <si>
    <t>Izvedba lesene klopi v dimenziji  cca 180 x 50 cm, viš 45 cm, na podkonstrukciji  iz okvirja  npr 53 x 44 cm iz zvarjenih profilov 4x4 cm, zaščitenih z premazom pred rjo, z leseno oblogo macesnovih desk cca 10 x 3 cm po sedalni in stranskih straneh (kot npr vrtna klop Hrovat ...)</t>
  </si>
  <si>
    <t>Dobava in montaža košov za smeti, v okrogli varianti z oblogo iz macesnovih desk, z pokrovom črne barve ter z možnostjo postavitve notranjih vreč za hitro čiščenje (kot nap koš za smeti za park Hrovat,...)</t>
  </si>
  <si>
    <r>
      <t xml:space="preserve">Izvedba pontonske male ploščadi </t>
    </r>
    <r>
      <rPr>
        <b/>
        <sz val="10"/>
        <rFont val="Trebuchet MS"/>
        <family val="2"/>
      </rPr>
      <t>(VAR 1)</t>
    </r>
    <r>
      <rPr>
        <sz val="10"/>
        <rFont val="Trebuchet MS"/>
        <family val="2"/>
        <charset val="238"/>
      </rPr>
      <t xml:space="preserve"> vključno z dostopom, izvedene v  sistemski izvedbi v temno rjavi ali temno sivi barvi, pričvrščena na fiksni dostop (opisan v postavki 1), s strani jezera pričvrščena na tipski sistem, s strani in z pohodne površine obložena z macesnovimi deskami šir.12 cm in deb 3 cm, vključno z jeklenimi pritrdilnimi tipskimi elementi in vso potrebno leseno macesnovo podkonstrukcijo. Upoštevati je potrebno stransko oblogo macesnovih desk v taki višini, da plastičnih ali kovinskih elementov ne bo vidnih in da jih obloga desk v celoti zakrije. </t>
    </r>
    <r>
      <rPr>
        <b/>
        <sz val="10"/>
        <rFont val="Trebuchet MS"/>
        <family val="2"/>
      </rPr>
      <t>- celotna dimenzija ploščadi cca 160 x 380 cm</t>
    </r>
  </si>
  <si>
    <r>
      <t xml:space="preserve">Izvedba pontonske večje ploščadi </t>
    </r>
    <r>
      <rPr>
        <b/>
        <sz val="10"/>
        <rFont val="Trebuchet MS"/>
        <family val="2"/>
      </rPr>
      <t>(VAR 2)</t>
    </r>
    <r>
      <rPr>
        <sz val="10"/>
        <rFont val="Trebuchet MS"/>
        <family val="2"/>
        <charset val="238"/>
      </rPr>
      <t xml:space="preserve"> vključno z dostopom, izvedene v tipski sistemski izvedbi v temno rjavi ali temno sivi barvi, pričvrščena na fiksni dostop (opisan v postavki 2), s strani jezera pričvrščena na tipski  sistem, s strani in z pohodne površine obložena z macesnovimi deskami šir.12 cm in deb 3 cm, vključno z jeklenimi pritrdilnimi tipskimi elementi in vso potrebno leseno macesnovo podkonstrukcijo. Upoštevati je potrebno stransko oblogo macesnovih desk v taki višini, da plastičnih ali kovinskih elementov ne bo vidnih in da jih obloga desk v celoti zakrije. </t>
    </r>
    <r>
      <rPr>
        <b/>
        <sz val="10"/>
        <rFont val="Trebuchet MS"/>
        <family val="2"/>
      </rPr>
      <t>- celotna dimenzija ploščadi cca 440 x 1200 cm</t>
    </r>
  </si>
  <si>
    <t>M.Sobota, dne 07.07.2020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</si>
</sst>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SIT&quot;_-;\-* #,##0.00\ &quot;SIT&quot;_-;_-* &quot;-&quot;??\ &quot;SIT&quot;_-;_-@_-"/>
    <numFmt numFmtId="165" formatCode="#,##0.00\ _S_I_T"/>
    <numFmt numFmtId="166" formatCode="#,##0.00\ &quot;€&quot;"/>
  </numFmts>
  <fonts count="20" x14ac:knownFonts="1">
    <font>
      <sz val="10"/>
      <name val="Arial CE"/>
      <family val="2"/>
      <charset val="238"/>
    </font>
    <font>
      <sz val="10"/>
      <name val="Arial CE"/>
      <family val="2"/>
      <charset val="238"/>
    </font>
    <font>
      <sz val="8"/>
      <name val="Arial CE"/>
      <charset val="238"/>
    </font>
    <font>
      <sz val="10"/>
      <name val="Arial CE"/>
      <family val="2"/>
      <charset val="238"/>
    </font>
    <font>
      <sz val="9"/>
      <name val="Trebuchet MS"/>
      <family val="2"/>
      <charset val="238"/>
    </font>
    <font>
      <sz val="9"/>
      <color indexed="10"/>
      <name val="Trebuchet MS"/>
      <family val="2"/>
      <charset val="238"/>
    </font>
    <font>
      <b/>
      <sz val="9"/>
      <name val="Trebuchet MS"/>
      <family val="2"/>
      <charset val="238"/>
    </font>
    <font>
      <b/>
      <i/>
      <sz val="9"/>
      <name val="Trebuchet MS"/>
      <family val="2"/>
      <charset val="238"/>
    </font>
    <font>
      <sz val="10"/>
      <name val="Arial"/>
      <family val="2"/>
      <charset val="238"/>
    </font>
    <font>
      <b/>
      <sz val="10"/>
      <name val="Trebuchet MS"/>
      <family val="2"/>
      <charset val="238"/>
    </font>
    <font>
      <sz val="10"/>
      <name val="Trebuchet MS"/>
      <family val="2"/>
      <charset val="238"/>
    </font>
    <font>
      <sz val="10"/>
      <color indexed="10"/>
      <name val="Trebuchet MS"/>
      <family val="2"/>
      <charset val="238"/>
    </font>
    <font>
      <vertAlign val="superscript"/>
      <sz val="10"/>
      <name val="Trebuchet MS"/>
      <family val="2"/>
      <charset val="238"/>
    </font>
    <font>
      <b/>
      <sz val="12"/>
      <name val="Trebuchet MS"/>
      <family val="2"/>
      <charset val="238"/>
    </font>
    <font>
      <sz val="11"/>
      <color theme="1"/>
      <name val="Calibri"/>
      <family val="2"/>
      <charset val="238"/>
      <scheme val="minor"/>
    </font>
    <font>
      <sz val="10"/>
      <color rgb="FFFF0000"/>
      <name val="Trebuchet MS"/>
      <family val="2"/>
      <charset val="238"/>
    </font>
    <font>
      <sz val="11"/>
      <name val="Trebuchet MS"/>
      <family val="2"/>
      <charset val="238"/>
    </font>
    <font>
      <b/>
      <sz val="11"/>
      <name val="Trebuchet MS"/>
      <family val="2"/>
      <charset val="238"/>
    </font>
    <font>
      <sz val="11"/>
      <color theme="1"/>
      <name val="Trebuchet MS"/>
      <family val="2"/>
      <charset val="238"/>
    </font>
    <font>
      <b/>
      <sz val="10"/>
      <name val="Trebuchet MS"/>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bottom style="double">
        <color indexed="64"/>
      </bottom>
      <diagonal/>
    </border>
  </borders>
  <cellStyleXfs count="8">
    <xf numFmtId="0" fontId="0" fillId="0" borderId="0"/>
    <xf numFmtId="164" fontId="1" fillId="0" borderId="0" applyFont="0" applyFill="0" applyBorder="0" applyAlignment="0" applyProtection="0"/>
    <xf numFmtId="0" fontId="8" fillId="0" borderId="0"/>
    <xf numFmtId="0" fontId="14" fillId="0" borderId="0"/>
    <xf numFmtId="0" fontId="14" fillId="0" borderId="0"/>
    <xf numFmtId="0" fontId="1" fillId="0" borderId="0"/>
    <xf numFmtId="9" fontId="3" fillId="0" borderId="0" applyFont="0" applyFill="0" applyBorder="0" applyAlignment="0" applyProtection="0"/>
    <xf numFmtId="0" fontId="1" fillId="0" borderId="0"/>
  </cellStyleXfs>
  <cellXfs count="91">
    <xf numFmtId="0" fontId="0" fillId="0" borderId="0" xfId="0"/>
    <xf numFmtId="0" fontId="4" fillId="0" borderId="0" xfId="0" applyFont="1" applyBorder="1" applyAlignment="1">
      <alignment horizontal="left"/>
    </xf>
    <xf numFmtId="0" fontId="4" fillId="0" borderId="0" xfId="0" applyFont="1" applyFill="1" applyBorder="1" applyAlignment="1">
      <alignment horizontal="left"/>
    </xf>
    <xf numFmtId="4" fontId="4" fillId="0" borderId="0" xfId="0" applyNumberFormat="1" applyFont="1" applyFill="1" applyBorder="1" applyAlignment="1">
      <alignment horizontal="right"/>
    </xf>
    <xf numFmtId="0" fontId="4" fillId="0" borderId="0" xfId="0" applyFont="1" applyFill="1" applyBorder="1" applyAlignment="1">
      <alignment horizontal="right" vertical="top"/>
    </xf>
    <xf numFmtId="2" fontId="4" fillId="0" borderId="0" xfId="0" applyNumberFormat="1" applyFont="1" applyFill="1" applyBorder="1" applyAlignment="1">
      <alignment horizontal="right"/>
    </xf>
    <xf numFmtId="0" fontId="4" fillId="0" borderId="0" xfId="0" applyFont="1"/>
    <xf numFmtId="0" fontId="4" fillId="0" borderId="0" xfId="0" applyFont="1" applyAlignment="1">
      <alignment vertical="top"/>
    </xf>
    <xf numFmtId="2" fontId="4" fillId="0" borderId="0" xfId="0" applyNumberFormat="1" applyFont="1" applyAlignment="1">
      <alignment horizontal="right"/>
    </xf>
    <xf numFmtId="0" fontId="6" fillId="0" borderId="0" xfId="0" applyFont="1" applyAlignment="1">
      <alignment vertical="top"/>
    </xf>
    <xf numFmtId="0" fontId="6" fillId="0" borderId="0" xfId="0" applyFont="1"/>
    <xf numFmtId="0" fontId="4" fillId="0" borderId="0" xfId="0" applyFont="1" applyBorder="1" applyAlignment="1">
      <alignment vertical="top"/>
    </xf>
    <xf numFmtId="165" fontId="4" fillId="0" borderId="0" xfId="0" applyNumberFormat="1" applyFont="1" applyAlignment="1">
      <alignment horizontal="right"/>
    </xf>
    <xf numFmtId="165" fontId="4" fillId="0" borderId="0" xfId="0" applyNumberFormat="1" applyFont="1" applyBorder="1" applyAlignment="1">
      <alignment horizontal="right"/>
    </xf>
    <xf numFmtId="0" fontId="6" fillId="0" borderId="1" xfId="0" applyFont="1" applyBorder="1"/>
    <xf numFmtId="165" fontId="4" fillId="0" borderId="0" xfId="0" applyNumberFormat="1" applyFont="1" applyAlignment="1">
      <alignment horizontal="left"/>
    </xf>
    <xf numFmtId="0" fontId="6" fillId="0" borderId="0" xfId="0" applyFont="1" applyAlignment="1"/>
    <xf numFmtId="165" fontId="6" fillId="0" borderId="0" xfId="0" applyNumberFormat="1" applyFont="1" applyAlignment="1">
      <alignment horizontal="left"/>
    </xf>
    <xf numFmtId="165" fontId="6" fillId="0" borderId="0" xfId="0" applyNumberFormat="1" applyFont="1" applyAlignment="1">
      <alignment horizontal="right"/>
    </xf>
    <xf numFmtId="0" fontId="6" fillId="0" borderId="0" xfId="0" applyFont="1" applyBorder="1" applyAlignment="1">
      <alignment vertical="top"/>
    </xf>
    <xf numFmtId="0" fontId="6" fillId="0" borderId="0" xfId="0" applyFont="1" applyBorder="1" applyAlignment="1">
      <alignment horizontal="justify" vertical="top" wrapText="1"/>
    </xf>
    <xf numFmtId="0" fontId="7" fillId="0" borderId="0" xfId="0" applyFont="1" applyBorder="1" applyAlignment="1"/>
    <xf numFmtId="0" fontId="6" fillId="0" borderId="0" xfId="0" applyFont="1" applyBorder="1"/>
    <xf numFmtId="165" fontId="6" fillId="0" borderId="0" xfId="0" applyNumberFormat="1" applyFont="1" applyBorder="1" applyAlignment="1">
      <alignment horizontal="left"/>
    </xf>
    <xf numFmtId="165" fontId="6" fillId="0" borderId="0" xfId="0" applyNumberFormat="1" applyFont="1" applyBorder="1" applyAlignment="1">
      <alignment horizontal="right"/>
    </xf>
    <xf numFmtId="0" fontId="4" fillId="0" borderId="1" xfId="0" applyFont="1" applyFill="1" applyBorder="1" applyAlignment="1">
      <alignment horizontal="left"/>
    </xf>
    <xf numFmtId="0" fontId="10" fillId="0" borderId="0" xfId="0" applyNumberFormat="1" applyFont="1" applyFill="1" applyBorder="1" applyAlignment="1" applyProtection="1">
      <alignment vertical="top" wrapText="1"/>
    </xf>
    <xf numFmtId="0" fontId="9" fillId="0" borderId="0" xfId="0" applyFont="1" applyBorder="1" applyAlignment="1">
      <alignment vertical="top"/>
    </xf>
    <xf numFmtId="0" fontId="9" fillId="0" borderId="0" xfId="0" applyFont="1" applyBorder="1" applyAlignment="1">
      <alignment horizontal="justify" vertical="top" wrapText="1"/>
    </xf>
    <xf numFmtId="0" fontId="10" fillId="0" borderId="0" xfId="0" applyFont="1" applyFill="1" applyBorder="1" applyAlignment="1">
      <alignment horizontal="left"/>
    </xf>
    <xf numFmtId="165" fontId="10" fillId="0" borderId="0" xfId="0" applyNumberFormat="1" applyFont="1" applyBorder="1" applyAlignment="1">
      <alignment horizontal="left"/>
    </xf>
    <xf numFmtId="165" fontId="10" fillId="0" borderId="0" xfId="0" applyNumberFormat="1" applyFont="1" applyAlignment="1">
      <alignment horizontal="right"/>
    </xf>
    <xf numFmtId="0" fontId="10" fillId="0" borderId="0" xfId="0" applyFont="1" applyBorder="1" applyAlignment="1">
      <alignment horizontal="left"/>
    </xf>
    <xf numFmtId="0" fontId="10" fillId="0" borderId="0" xfId="0" applyFont="1"/>
    <xf numFmtId="0" fontId="10" fillId="0" borderId="0" xfId="0" applyFont="1" applyAlignment="1">
      <alignment vertical="top"/>
    </xf>
    <xf numFmtId="2" fontId="10" fillId="0" borderId="0" xfId="0" applyNumberFormat="1" applyFont="1" applyAlignment="1">
      <alignment horizontal="right"/>
    </xf>
    <xf numFmtId="0" fontId="9" fillId="0" borderId="0" xfId="0" applyFont="1" applyAlignment="1">
      <alignment vertical="top"/>
    </xf>
    <xf numFmtId="0" fontId="9" fillId="0" borderId="0" xfId="0" applyFont="1"/>
    <xf numFmtId="2" fontId="10" fillId="0" borderId="0" xfId="0" applyNumberFormat="1" applyFont="1" applyAlignment="1">
      <alignment horizontal="left"/>
    </xf>
    <xf numFmtId="0" fontId="10" fillId="0" borderId="0" xfId="0" applyFont="1" applyBorder="1" applyAlignment="1">
      <alignment vertical="top"/>
    </xf>
    <xf numFmtId="0" fontId="10" fillId="0" borderId="0" xfId="0" applyFont="1" applyBorder="1" applyAlignment="1">
      <alignment horizontal="justify" wrapText="1"/>
    </xf>
    <xf numFmtId="0" fontId="10" fillId="0" borderId="0" xfId="0" applyFont="1" applyFill="1" applyBorder="1" applyAlignment="1">
      <alignment horizontal="justify" vertical="top"/>
    </xf>
    <xf numFmtId="0" fontId="10" fillId="0" borderId="0" xfId="0" applyFont="1" applyBorder="1" applyAlignment="1">
      <alignment horizontal="justify" vertical="top" wrapText="1"/>
    </xf>
    <xf numFmtId="165" fontId="10" fillId="0" borderId="0" xfId="0" applyNumberFormat="1" applyFont="1" applyBorder="1" applyAlignment="1">
      <alignment horizontal="right"/>
    </xf>
    <xf numFmtId="0" fontId="10" fillId="0" borderId="0" xfId="0" applyFont="1" applyAlignment="1">
      <alignment horizontal="justify" vertical="distributed"/>
    </xf>
    <xf numFmtId="0" fontId="10" fillId="0" borderId="0" xfId="0" applyFont="1" applyBorder="1"/>
    <xf numFmtId="0" fontId="9" fillId="0" borderId="1" xfId="0" applyFont="1" applyBorder="1"/>
    <xf numFmtId="0" fontId="10" fillId="0" borderId="1" xfId="0" applyFont="1" applyFill="1" applyBorder="1" applyAlignment="1">
      <alignment horizontal="left"/>
    </xf>
    <xf numFmtId="165" fontId="10" fillId="0" borderId="1" xfId="0" applyNumberFormat="1" applyFont="1" applyBorder="1" applyAlignment="1">
      <alignment horizontal="right"/>
    </xf>
    <xf numFmtId="165" fontId="9" fillId="0" borderId="0" xfId="0" applyNumberFormat="1" applyFont="1" applyAlignment="1">
      <alignment horizontal="right"/>
    </xf>
    <xf numFmtId="0" fontId="10" fillId="0" borderId="0" xfId="0" applyFont="1" applyAlignment="1">
      <alignment horizontal="justify" vertical="distributed" wrapText="1"/>
    </xf>
    <xf numFmtId="0" fontId="10" fillId="0" borderId="0" xfId="0" applyFont="1" applyAlignment="1"/>
    <xf numFmtId="0" fontId="10" fillId="0" borderId="0" xfId="0" applyFont="1" applyAlignment="1">
      <alignment horizontal="justify"/>
    </xf>
    <xf numFmtId="0" fontId="10" fillId="0" borderId="0" xfId="0" applyFont="1" applyAlignment="1">
      <alignment horizontal="justify" vertical="top"/>
    </xf>
    <xf numFmtId="0" fontId="9" fillId="0" borderId="2" xfId="0" applyFont="1" applyBorder="1" applyAlignment="1"/>
    <xf numFmtId="0" fontId="10" fillId="0" borderId="2" xfId="0" applyFont="1" applyFill="1" applyBorder="1" applyAlignment="1">
      <alignment horizontal="left"/>
    </xf>
    <xf numFmtId="165" fontId="10" fillId="0" borderId="2" xfId="0" applyNumberFormat="1" applyFont="1" applyBorder="1" applyAlignment="1">
      <alignment horizontal="right"/>
    </xf>
    <xf numFmtId="0" fontId="10" fillId="0" borderId="0" xfId="0" applyFont="1" applyBorder="1" applyAlignment="1">
      <alignment horizontal="left" vertical="top" wrapText="1"/>
    </xf>
    <xf numFmtId="0" fontId="10" fillId="0" borderId="0" xfId="0" applyFont="1" applyBorder="1" applyAlignment="1">
      <alignment horizontal="left" wrapText="1"/>
    </xf>
    <xf numFmtId="0" fontId="6" fillId="0" borderId="1" xfId="0" applyFont="1" applyBorder="1" applyAlignment="1">
      <alignment vertical="top"/>
    </xf>
    <xf numFmtId="165" fontId="6" fillId="0" borderId="1" xfId="0" applyNumberFormat="1" applyFont="1" applyBorder="1" applyAlignment="1">
      <alignment horizontal="left"/>
    </xf>
    <xf numFmtId="165" fontId="6" fillId="0" borderId="1" xfId="0" applyNumberFormat="1" applyFont="1" applyBorder="1" applyAlignment="1">
      <alignment horizontal="right"/>
    </xf>
    <xf numFmtId="0" fontId="10" fillId="0" borderId="0" xfId="0" applyFont="1" applyAlignment="1">
      <alignment horizontal="left" vertical="top"/>
    </xf>
    <xf numFmtId="0" fontId="10" fillId="0" borderId="2" xfId="0" applyFont="1" applyBorder="1"/>
    <xf numFmtId="165" fontId="5" fillId="0" borderId="0" xfId="0" applyNumberFormat="1" applyFont="1" applyAlignment="1">
      <alignment horizontal="right"/>
    </xf>
    <xf numFmtId="0" fontId="13" fillId="0" borderId="0" xfId="0" applyFont="1"/>
    <xf numFmtId="9" fontId="10" fillId="0" borderId="0" xfId="0" applyNumberFormat="1" applyFont="1" applyBorder="1" applyAlignment="1">
      <alignment horizontal="justify" vertical="top" wrapText="1"/>
    </xf>
    <xf numFmtId="0" fontId="10" fillId="0" borderId="0" xfId="0" applyFont="1" applyAlignment="1">
      <alignment horizontal="right"/>
    </xf>
    <xf numFmtId="165" fontId="15" fillId="0" borderId="0" xfId="0" applyNumberFormat="1" applyFont="1" applyBorder="1" applyAlignment="1">
      <alignment horizontal="right"/>
    </xf>
    <xf numFmtId="165" fontId="15" fillId="0" borderId="0" xfId="0" applyNumberFormat="1" applyFont="1" applyAlignment="1">
      <alignment horizontal="right"/>
    </xf>
    <xf numFmtId="0" fontId="10" fillId="0" borderId="0" xfId="0" applyFont="1" applyBorder="1" applyAlignment="1">
      <alignment horizontal="right" vertical="top" wrapText="1"/>
    </xf>
    <xf numFmtId="165" fontId="11" fillId="0" borderId="2" xfId="0" applyNumberFormat="1" applyFont="1" applyBorder="1" applyAlignment="1">
      <alignment horizontal="right"/>
    </xf>
    <xf numFmtId="0" fontId="9" fillId="0" borderId="0" xfId="0" applyFont="1" applyFill="1" applyBorder="1" applyAlignment="1">
      <alignment horizontal="center"/>
    </xf>
    <xf numFmtId="2" fontId="9" fillId="0" borderId="0" xfId="0" applyNumberFormat="1" applyFont="1" applyAlignment="1">
      <alignment horizontal="center"/>
    </xf>
    <xf numFmtId="2" fontId="9" fillId="0" borderId="0" xfId="0" applyNumberFormat="1" applyFont="1" applyAlignment="1">
      <alignment horizontal="center" wrapText="1"/>
    </xf>
    <xf numFmtId="0" fontId="9" fillId="0" borderId="0" xfId="0" applyFont="1" applyAlignment="1">
      <alignment horizontal="center"/>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1" xfId="0" applyNumberFormat="1" applyFont="1" applyBorder="1" applyAlignment="1">
      <alignment horizontal="right"/>
    </xf>
    <xf numFmtId="166" fontId="6" fillId="0" borderId="0" xfId="0" applyNumberFormat="1" applyFont="1" applyBorder="1" applyAlignment="1">
      <alignment horizontal="right"/>
    </xf>
    <xf numFmtId="0" fontId="16" fillId="0" borderId="0" xfId="0" applyFont="1"/>
    <xf numFmtId="0" fontId="18" fillId="0" borderId="0" xfId="0" applyFont="1" applyBorder="1" applyAlignment="1">
      <alignment horizontal="left"/>
    </xf>
    <xf numFmtId="0" fontId="16" fillId="0" borderId="0" xfId="0" applyFont="1" applyFill="1" applyBorder="1" applyAlignment="1">
      <alignment horizontal="left"/>
    </xf>
    <xf numFmtId="2" fontId="16" fillId="0" borderId="0" xfId="0" applyNumberFormat="1" applyFont="1" applyFill="1" applyBorder="1" applyAlignment="1">
      <alignment horizontal="right"/>
    </xf>
    <xf numFmtId="0" fontId="10" fillId="0" borderId="0" xfId="0" applyFont="1" applyAlignment="1">
      <alignment vertical="top" wrapText="1"/>
    </xf>
    <xf numFmtId="0" fontId="10" fillId="0" borderId="0" xfId="0" applyFont="1" applyBorder="1" applyAlignment="1">
      <alignment vertical="center"/>
    </xf>
    <xf numFmtId="0" fontId="10" fillId="0" borderId="0" xfId="0" applyFont="1" applyAlignment="1">
      <alignment horizontal="justify" vertical="center"/>
    </xf>
    <xf numFmtId="0" fontId="10" fillId="0" borderId="0" xfId="0" applyFont="1" applyBorder="1" applyAlignment="1">
      <alignment horizontal="justify" vertical="center" wrapText="1"/>
    </xf>
    <xf numFmtId="165" fontId="10" fillId="0" borderId="0" xfId="0" applyNumberFormat="1" applyFont="1" applyBorder="1" applyAlignment="1">
      <alignment horizontal="right" vertical="center"/>
    </xf>
    <xf numFmtId="165" fontId="10" fillId="0" borderId="0" xfId="0" applyNumberFormat="1" applyFont="1" applyAlignment="1">
      <alignment horizontal="right" vertical="center"/>
    </xf>
    <xf numFmtId="0" fontId="10" fillId="0" borderId="0" xfId="0" applyFont="1" applyAlignment="1">
      <alignment vertical="center"/>
    </xf>
  </cellXfs>
  <cellStyles count="8">
    <cellStyle name="Currency 2" xfId="1" xr:uid="{00000000-0005-0000-0000-000000000000}"/>
    <cellStyle name="Navadno" xfId="0" builtinId="0"/>
    <cellStyle name="Navadno 2" xfId="2" xr:uid="{00000000-0005-0000-0000-000002000000}"/>
    <cellStyle name="Navadno 3" xfId="3" xr:uid="{00000000-0005-0000-0000-000003000000}"/>
    <cellStyle name="Navadno 4" xfId="4" xr:uid="{00000000-0005-0000-0000-000004000000}"/>
    <cellStyle name="Navadno 5" xfId="5" xr:uid="{00000000-0005-0000-0000-000005000000}"/>
    <cellStyle name="Odstotek 2" xfId="6" xr:uid="{00000000-0005-0000-0000-000006000000}"/>
    <cellStyle name="Slog 1"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2"/>
  <sheetViews>
    <sheetView showZeros="0" tabSelected="1" view="pageBreakPreview" zoomScale="108" zoomScaleNormal="108" zoomScaleSheetLayoutView="108" zoomScalePageLayoutView="111" workbookViewId="0">
      <selection activeCell="B3" sqref="B3"/>
    </sheetView>
  </sheetViews>
  <sheetFormatPr defaultColWidth="9.140625" defaultRowHeight="15" x14ac:dyDescent="0.35"/>
  <cols>
    <col min="1" max="1" width="5.140625" style="4" customWidth="1"/>
    <col min="2" max="2" width="53.85546875" style="2" customWidth="1"/>
    <col min="3" max="3" width="6" style="2" customWidth="1"/>
    <col min="4" max="4" width="13" style="5" customWidth="1"/>
    <col min="5" max="6" width="14.42578125" style="3" customWidth="1"/>
    <col min="7" max="7" width="9.140625" style="1"/>
    <col min="8" max="8" width="20" style="1" customWidth="1"/>
    <col min="9" max="10" width="9.140625" style="1"/>
    <col min="11" max="11" width="21.28515625" style="1" customWidth="1"/>
    <col min="12" max="16384" width="9.140625" style="1"/>
  </cols>
  <sheetData>
    <row r="1" spans="1:11" s="6" customFormat="1" x14ac:dyDescent="0.35">
      <c r="A1" s="7"/>
      <c r="C1" s="15"/>
      <c r="E1" s="12"/>
      <c r="F1" s="12"/>
      <c r="G1" s="1"/>
      <c r="K1" s="1"/>
    </row>
    <row r="2" spans="1:11" s="6" customFormat="1" x14ac:dyDescent="0.35">
      <c r="A2" s="7"/>
      <c r="C2" s="15"/>
      <c r="E2" s="12"/>
      <c r="F2" s="12"/>
      <c r="G2" s="1"/>
      <c r="K2" s="1"/>
    </row>
    <row r="3" spans="1:11" s="6" customFormat="1" ht="18" x14ac:dyDescent="0.35">
      <c r="A3" s="7"/>
      <c r="B3" s="65" t="s">
        <v>69</v>
      </c>
      <c r="C3" s="2"/>
      <c r="D3" s="15"/>
      <c r="E3" s="12"/>
      <c r="F3" s="12"/>
      <c r="G3" s="1"/>
      <c r="K3" s="1"/>
    </row>
    <row r="4" spans="1:11" s="6" customFormat="1" ht="18" x14ac:dyDescent="0.35">
      <c r="A4" s="7"/>
      <c r="B4" s="65"/>
      <c r="C4" s="2"/>
      <c r="D4" s="15"/>
      <c r="E4" s="12"/>
      <c r="F4" s="12"/>
      <c r="G4" s="1"/>
      <c r="K4" s="1"/>
    </row>
    <row r="5" spans="1:11" s="6" customFormat="1" ht="17.25" x14ac:dyDescent="0.35">
      <c r="A5" s="7"/>
      <c r="B5" s="80" t="s">
        <v>76</v>
      </c>
      <c r="C5" s="2"/>
      <c r="D5" s="15"/>
      <c r="E5" s="12"/>
      <c r="F5" s="12"/>
      <c r="G5" s="1"/>
      <c r="K5" s="1"/>
    </row>
    <row r="6" spans="1:11" s="6" customFormat="1" ht="17.25" x14ac:dyDescent="0.35">
      <c r="A6" s="7"/>
      <c r="B6" s="80" t="s">
        <v>75</v>
      </c>
      <c r="C6" s="15"/>
      <c r="E6" s="12"/>
      <c r="F6" s="12"/>
      <c r="G6" s="1"/>
      <c r="K6" s="1"/>
    </row>
    <row r="7" spans="1:11" s="6" customFormat="1" ht="17.25" x14ac:dyDescent="0.35">
      <c r="A7" s="7"/>
      <c r="B7" s="80" t="s">
        <v>77</v>
      </c>
      <c r="C7" s="15"/>
      <c r="E7" s="12"/>
      <c r="F7" s="12"/>
      <c r="G7" s="1"/>
      <c r="K7" s="1"/>
    </row>
    <row r="8" spans="1:11" s="6" customFormat="1" ht="17.25" x14ac:dyDescent="0.35">
      <c r="A8" s="7"/>
      <c r="B8" s="80" t="s">
        <v>78</v>
      </c>
      <c r="C8" s="15"/>
      <c r="E8" s="12"/>
      <c r="F8" s="12"/>
      <c r="G8" s="1"/>
      <c r="K8" s="1"/>
    </row>
    <row r="9" spans="1:11" s="6" customFormat="1" ht="17.25" x14ac:dyDescent="0.35">
      <c r="A9" s="7"/>
      <c r="B9" s="80" t="s">
        <v>81</v>
      </c>
      <c r="C9" s="15"/>
      <c r="E9" s="12"/>
      <c r="F9" s="12"/>
      <c r="G9" s="1"/>
      <c r="K9" s="1"/>
    </row>
    <row r="10" spans="1:11" s="6" customFormat="1" ht="17.25" x14ac:dyDescent="0.35">
      <c r="A10" s="7"/>
      <c r="B10" s="80" t="s">
        <v>83</v>
      </c>
      <c r="C10" s="15"/>
      <c r="E10" s="12"/>
      <c r="F10" s="12"/>
      <c r="G10" s="1"/>
      <c r="K10" s="1"/>
    </row>
    <row r="11" spans="1:11" s="6" customFormat="1" ht="48.95" customHeight="1" x14ac:dyDescent="0.35">
      <c r="A11" s="7"/>
      <c r="B11" s="80"/>
      <c r="C11" s="15"/>
      <c r="E11" s="12"/>
      <c r="F11" s="12"/>
      <c r="G11" s="1"/>
      <c r="K11" s="1"/>
    </row>
    <row r="12" spans="1:11" s="6" customFormat="1" ht="18" x14ac:dyDescent="0.35">
      <c r="A12" s="7"/>
      <c r="B12" s="65" t="s">
        <v>80</v>
      </c>
      <c r="C12" s="15"/>
      <c r="E12" s="12"/>
      <c r="F12" s="12"/>
      <c r="G12" s="1"/>
      <c r="K12" s="1"/>
    </row>
    <row r="13" spans="1:11" s="6" customFormat="1" ht="14.25" customHeight="1" x14ac:dyDescent="0.35">
      <c r="A13" s="7"/>
      <c r="C13" s="2"/>
      <c r="D13" s="15"/>
      <c r="E13" s="12"/>
      <c r="F13" s="12"/>
      <c r="G13" s="1"/>
      <c r="K13" s="1"/>
    </row>
    <row r="14" spans="1:11" s="6" customFormat="1" x14ac:dyDescent="0.35">
      <c r="A14" s="9" t="s">
        <v>32</v>
      </c>
      <c r="B14" s="16" t="s">
        <v>18</v>
      </c>
      <c r="C14" s="2"/>
      <c r="D14" s="15"/>
      <c r="E14" s="12"/>
      <c r="F14" s="76" t="s">
        <v>79</v>
      </c>
      <c r="G14" s="1"/>
      <c r="K14" s="1"/>
    </row>
    <row r="15" spans="1:11" s="6" customFormat="1" x14ac:dyDescent="0.35">
      <c r="A15" s="7"/>
      <c r="C15" s="2"/>
      <c r="D15" s="15"/>
      <c r="E15" s="12"/>
      <c r="F15" s="12"/>
      <c r="G15" s="1"/>
      <c r="K15" s="1"/>
    </row>
    <row r="16" spans="1:11" s="6" customFormat="1" x14ac:dyDescent="0.35">
      <c r="A16" s="9" t="s">
        <v>14</v>
      </c>
      <c r="B16" s="10" t="s">
        <v>31</v>
      </c>
      <c r="C16" s="2"/>
      <c r="D16" s="17"/>
      <c r="E16" s="18"/>
      <c r="F16" s="77">
        <f>F43</f>
        <v>0</v>
      </c>
      <c r="G16" s="1"/>
      <c r="K16" s="1"/>
    </row>
    <row r="17" spans="1:11" s="6" customFormat="1" ht="12.95" customHeight="1" x14ac:dyDescent="0.35">
      <c r="A17" s="9" t="s">
        <v>16</v>
      </c>
      <c r="B17" s="10" t="s">
        <v>15</v>
      </c>
      <c r="C17" s="2"/>
      <c r="D17" s="17"/>
      <c r="E17" s="18"/>
      <c r="F17" s="77">
        <f>F90</f>
        <v>0</v>
      </c>
      <c r="G17" s="1"/>
      <c r="K17" s="1"/>
    </row>
    <row r="18" spans="1:11" s="6" customFormat="1" ht="12.95" customHeight="1" x14ac:dyDescent="0.35">
      <c r="A18" s="9" t="s">
        <v>17</v>
      </c>
      <c r="B18" s="10" t="s">
        <v>103</v>
      </c>
      <c r="C18" s="2"/>
      <c r="D18" s="17"/>
      <c r="E18" s="18"/>
      <c r="F18" s="77">
        <f>F109</f>
        <v>0</v>
      </c>
      <c r="G18" s="1"/>
      <c r="K18" s="1"/>
    </row>
    <row r="19" spans="1:11" s="6" customFormat="1" x14ac:dyDescent="0.35">
      <c r="A19" s="9" t="s">
        <v>102</v>
      </c>
      <c r="B19" s="20" t="s">
        <v>66</v>
      </c>
      <c r="C19" s="2"/>
      <c r="D19" s="17"/>
      <c r="E19" s="18"/>
      <c r="F19" s="77">
        <f>F166</f>
        <v>0</v>
      </c>
      <c r="G19" s="1"/>
      <c r="K19" s="1"/>
    </row>
    <row r="20" spans="1:11" s="6" customFormat="1" ht="15.75" thickBot="1" x14ac:dyDescent="0.4">
      <c r="A20" s="14"/>
      <c r="B20" s="59" t="s">
        <v>73</v>
      </c>
      <c r="C20" s="25"/>
      <c r="D20" s="60"/>
      <c r="E20" s="61"/>
      <c r="F20" s="78">
        <f>SUM(F16:F19)</f>
        <v>0</v>
      </c>
      <c r="G20" s="1"/>
      <c r="K20" s="1"/>
    </row>
    <row r="21" spans="1:11" s="6" customFormat="1" ht="15.75" thickTop="1" x14ac:dyDescent="0.35">
      <c r="A21" s="19"/>
      <c r="B21" s="22"/>
      <c r="C21" s="2"/>
      <c r="D21" s="23"/>
      <c r="E21" s="24"/>
      <c r="F21" s="79"/>
      <c r="G21" s="1"/>
      <c r="K21" s="1"/>
    </row>
    <row r="22" spans="1:11" s="6" customFormat="1" x14ac:dyDescent="0.35">
      <c r="A22" s="19"/>
      <c r="B22" s="22" t="s">
        <v>84</v>
      </c>
      <c r="C22" s="2"/>
      <c r="D22" s="23"/>
      <c r="E22" s="24"/>
      <c r="F22" s="79">
        <f>F20*0.22</f>
        <v>0</v>
      </c>
      <c r="G22" s="1"/>
      <c r="K22" s="1"/>
    </row>
    <row r="23" spans="1:11" s="6" customFormat="1" ht="15.75" thickBot="1" x14ac:dyDescent="0.4">
      <c r="A23" s="14"/>
      <c r="B23" s="59" t="s">
        <v>85</v>
      </c>
      <c r="C23" s="25"/>
      <c r="D23" s="60"/>
      <c r="E23" s="61"/>
      <c r="F23" s="78">
        <f>SUM(F20:F22)</f>
        <v>0</v>
      </c>
      <c r="G23" s="1"/>
      <c r="K23" s="1"/>
    </row>
    <row r="24" spans="1:11" s="6" customFormat="1" ht="15.75" thickTop="1" x14ac:dyDescent="0.35">
      <c r="A24" s="19"/>
      <c r="B24" s="22"/>
      <c r="C24" s="2"/>
      <c r="D24" s="23"/>
      <c r="E24" s="24"/>
      <c r="F24" s="24"/>
      <c r="G24" s="1"/>
      <c r="K24" s="1"/>
    </row>
    <row r="25" spans="1:11" s="6" customFormat="1" x14ac:dyDescent="0.35">
      <c r="A25" s="19"/>
      <c r="B25" s="22"/>
      <c r="C25" s="2"/>
      <c r="D25" s="23"/>
      <c r="E25" s="24"/>
      <c r="F25" s="24"/>
      <c r="G25" s="1"/>
      <c r="K25" s="1"/>
    </row>
    <row r="26" spans="1:11" s="6" customFormat="1" x14ac:dyDescent="0.35">
      <c r="B26" s="7"/>
      <c r="C26" s="2"/>
      <c r="F26" s="8"/>
      <c r="H26" s="8"/>
    </row>
    <row r="27" spans="1:11" s="33" customFormat="1" x14ac:dyDescent="0.3">
      <c r="A27" s="27" t="s">
        <v>2</v>
      </c>
      <c r="B27" s="28" t="s">
        <v>18</v>
      </c>
      <c r="C27" s="29"/>
      <c r="D27" s="30"/>
      <c r="E27" s="31"/>
      <c r="F27" s="31"/>
      <c r="G27" s="32"/>
      <c r="K27" s="32"/>
    </row>
    <row r="28" spans="1:11" s="33" customFormat="1" x14ac:dyDescent="0.3">
      <c r="B28" s="34"/>
      <c r="C28" s="29"/>
      <c r="F28" s="35"/>
      <c r="H28" s="35"/>
    </row>
    <row r="29" spans="1:11" s="33" customFormat="1" x14ac:dyDescent="0.3">
      <c r="A29" s="36" t="s">
        <v>14</v>
      </c>
      <c r="B29" s="37" t="s">
        <v>0</v>
      </c>
      <c r="D29" s="38"/>
      <c r="E29" s="35"/>
      <c r="G29" s="35"/>
    </row>
    <row r="30" spans="1:11" s="33" customFormat="1" ht="30" x14ac:dyDescent="0.3">
      <c r="A30" s="34"/>
      <c r="C30" s="72" t="s">
        <v>70</v>
      </c>
      <c r="D30" s="73" t="s">
        <v>71</v>
      </c>
      <c r="E30" s="74" t="s">
        <v>72</v>
      </c>
      <c r="F30" s="75" t="s">
        <v>74</v>
      </c>
      <c r="G30" s="35"/>
      <c r="K30" s="32"/>
    </row>
    <row r="31" spans="1:11" s="33" customFormat="1" ht="161.25" customHeight="1" x14ac:dyDescent="0.3">
      <c r="A31" s="34" t="s">
        <v>3</v>
      </c>
      <c r="B31" s="26" t="s">
        <v>86</v>
      </c>
      <c r="C31" s="29"/>
      <c r="D31" s="38"/>
      <c r="E31" s="35"/>
      <c r="F31" s="35"/>
      <c r="G31" s="32"/>
      <c r="K31" s="32"/>
    </row>
    <row r="32" spans="1:11" s="33" customFormat="1" x14ac:dyDescent="0.3">
      <c r="A32" s="39"/>
      <c r="B32" s="40" t="s">
        <v>4</v>
      </c>
      <c r="C32" s="33" t="s">
        <v>1</v>
      </c>
      <c r="D32" s="43">
        <v>1</v>
      </c>
      <c r="E32" s="31"/>
      <c r="F32" s="31">
        <f xml:space="preserve"> D32*E32</f>
        <v>0</v>
      </c>
    </row>
    <row r="33" spans="1:11" s="33" customFormat="1" x14ac:dyDescent="0.3">
      <c r="A33" s="34"/>
      <c r="C33" s="29"/>
      <c r="D33" s="35"/>
      <c r="E33" s="35"/>
      <c r="F33" s="31"/>
      <c r="G33" s="32"/>
      <c r="K33" s="32"/>
    </row>
    <row r="34" spans="1:11" s="33" customFormat="1" x14ac:dyDescent="0.3">
      <c r="A34" s="39"/>
      <c r="B34" s="42"/>
      <c r="C34" s="29"/>
      <c r="D34" s="43"/>
      <c r="E34" s="31"/>
      <c r="F34" s="31"/>
      <c r="G34" s="32"/>
      <c r="K34" s="32"/>
    </row>
    <row r="35" spans="1:11" s="33" customFormat="1" ht="31.5" customHeight="1" x14ac:dyDescent="0.3">
      <c r="A35" s="39" t="s">
        <v>5</v>
      </c>
      <c r="B35" s="41" t="s">
        <v>45</v>
      </c>
      <c r="D35" s="43"/>
      <c r="E35" s="31"/>
      <c r="F35" s="31"/>
    </row>
    <row r="36" spans="1:11" s="33" customFormat="1" x14ac:dyDescent="0.3">
      <c r="A36" s="39"/>
      <c r="B36" s="40" t="s">
        <v>4</v>
      </c>
      <c r="C36" s="33" t="s">
        <v>1</v>
      </c>
      <c r="D36" s="43">
        <v>1</v>
      </c>
      <c r="E36" s="31"/>
      <c r="F36" s="31">
        <f xml:space="preserve"> D36*E36</f>
        <v>0</v>
      </c>
    </row>
    <row r="37" spans="1:11" s="33" customFormat="1" x14ac:dyDescent="0.3">
      <c r="A37" s="39"/>
      <c r="B37" s="42"/>
      <c r="D37" s="43"/>
      <c r="E37" s="43"/>
      <c r="F37" s="31">
        <f xml:space="preserve"> D37*E37</f>
        <v>0</v>
      </c>
    </row>
    <row r="38" spans="1:11" s="33" customFormat="1" ht="34.5" customHeight="1" x14ac:dyDescent="0.3">
      <c r="A38" s="39" t="s">
        <v>6</v>
      </c>
      <c r="B38" s="44" t="s">
        <v>34</v>
      </c>
      <c r="D38" s="43"/>
      <c r="E38" s="43"/>
      <c r="F38" s="31"/>
    </row>
    <row r="39" spans="1:11" s="33" customFormat="1" x14ac:dyDescent="0.3">
      <c r="A39" s="39"/>
      <c r="B39" s="40" t="s">
        <v>4</v>
      </c>
      <c r="C39" s="33" t="s">
        <v>1</v>
      </c>
      <c r="D39" s="43">
        <v>1</v>
      </c>
      <c r="E39" s="31"/>
      <c r="F39" s="31">
        <f xml:space="preserve"> D39*E39</f>
        <v>0</v>
      </c>
    </row>
    <row r="40" spans="1:11" s="33" customFormat="1" x14ac:dyDescent="0.3">
      <c r="A40" s="39"/>
      <c r="B40" s="42"/>
      <c r="C40" s="42"/>
      <c r="D40" s="43"/>
      <c r="E40" s="31"/>
      <c r="F40" s="31"/>
      <c r="G40" s="32"/>
      <c r="H40" s="45"/>
      <c r="K40" s="32"/>
    </row>
    <row r="41" spans="1:11" s="33" customFormat="1" x14ac:dyDescent="0.3">
      <c r="A41" s="39" t="s">
        <v>7</v>
      </c>
      <c r="B41" s="42" t="s">
        <v>58</v>
      </c>
      <c r="D41" s="43"/>
      <c r="E41" s="31"/>
      <c r="F41" s="31"/>
    </row>
    <row r="42" spans="1:11" s="33" customFormat="1" x14ac:dyDescent="0.3">
      <c r="A42" s="39"/>
      <c r="B42" s="66" t="s">
        <v>46</v>
      </c>
      <c r="D42" s="68"/>
      <c r="E42" s="31"/>
      <c r="F42" s="31"/>
    </row>
    <row r="43" spans="1:11" s="33" customFormat="1" ht="15.75" thickBot="1" x14ac:dyDescent="0.35">
      <c r="A43" s="39"/>
      <c r="B43" s="46" t="s">
        <v>13</v>
      </c>
      <c r="C43" s="47"/>
      <c r="D43" s="48"/>
      <c r="E43" s="48"/>
      <c r="F43" s="48">
        <f>SUM(F32:F42)</f>
        <v>0</v>
      </c>
      <c r="G43" s="32"/>
      <c r="K43" s="32"/>
    </row>
    <row r="44" spans="1:11" s="33" customFormat="1" ht="15.75" thickTop="1" x14ac:dyDescent="0.3">
      <c r="A44" s="39"/>
      <c r="B44" s="42"/>
      <c r="D44" s="43"/>
      <c r="E44" s="31"/>
      <c r="F44" s="31"/>
    </row>
    <row r="45" spans="1:11" s="33" customFormat="1" x14ac:dyDescent="0.3">
      <c r="A45" s="36"/>
      <c r="B45" s="37"/>
      <c r="C45" s="29"/>
      <c r="D45" s="49"/>
      <c r="E45" s="49"/>
      <c r="F45" s="49"/>
      <c r="G45" s="32"/>
      <c r="K45" s="32"/>
    </row>
    <row r="46" spans="1:11" s="33" customFormat="1" x14ac:dyDescent="0.3">
      <c r="A46" s="39"/>
      <c r="B46" s="42"/>
      <c r="C46" s="29"/>
      <c r="D46" s="43"/>
      <c r="E46" s="31"/>
      <c r="F46" s="31"/>
      <c r="G46" s="32"/>
      <c r="K46" s="32"/>
    </row>
    <row r="47" spans="1:11" s="33" customFormat="1" x14ac:dyDescent="0.3">
      <c r="A47" s="39"/>
      <c r="B47" s="42"/>
      <c r="C47" s="29"/>
      <c r="D47" s="43"/>
      <c r="E47" s="31"/>
      <c r="F47" s="31"/>
      <c r="G47" s="32"/>
      <c r="K47" s="32"/>
    </row>
    <row r="48" spans="1:11" s="33" customFormat="1" x14ac:dyDescent="0.3">
      <c r="A48" s="27" t="s">
        <v>16</v>
      </c>
      <c r="B48" s="28" t="s">
        <v>19</v>
      </c>
      <c r="C48" s="29"/>
      <c r="D48" s="43"/>
      <c r="E48" s="31"/>
      <c r="F48" s="31"/>
      <c r="G48" s="32"/>
      <c r="K48" s="32"/>
    </row>
    <row r="49" spans="1:11" s="33" customFormat="1" x14ac:dyDescent="0.3">
      <c r="A49" s="27"/>
      <c r="B49" s="28"/>
      <c r="C49" s="29"/>
      <c r="D49" s="43"/>
      <c r="E49" s="31"/>
      <c r="F49" s="31"/>
      <c r="G49" s="32"/>
      <c r="K49" s="32"/>
    </row>
    <row r="50" spans="1:11" s="33" customFormat="1" x14ac:dyDescent="0.3">
      <c r="A50" s="27"/>
      <c r="B50" s="28" t="s">
        <v>20</v>
      </c>
      <c r="C50" s="29"/>
      <c r="D50" s="43"/>
      <c r="E50" s="31"/>
      <c r="F50" s="31"/>
      <c r="G50" s="32"/>
      <c r="K50" s="32"/>
    </row>
    <row r="51" spans="1:11" s="33" customFormat="1" ht="188.25" customHeight="1" x14ac:dyDescent="0.3">
      <c r="A51" s="27"/>
      <c r="B51" s="50" t="s">
        <v>87</v>
      </c>
      <c r="C51" s="29"/>
      <c r="D51" s="67"/>
      <c r="E51" s="51"/>
      <c r="F51" s="31"/>
      <c r="G51" s="32"/>
      <c r="K51" s="32"/>
    </row>
    <row r="52" spans="1:11" s="33" customFormat="1" ht="18" customHeight="1" x14ac:dyDescent="0.3">
      <c r="A52" s="39"/>
      <c r="B52" s="42"/>
      <c r="C52" s="29"/>
      <c r="D52" s="43"/>
      <c r="E52" s="31"/>
      <c r="F52" s="31"/>
      <c r="G52" s="32"/>
      <c r="K52" s="32"/>
    </row>
    <row r="53" spans="1:11" s="33" customFormat="1" ht="99" customHeight="1" x14ac:dyDescent="0.3">
      <c r="A53" s="39" t="s">
        <v>21</v>
      </c>
      <c r="B53" s="53" t="s">
        <v>88</v>
      </c>
      <c r="D53" s="43"/>
      <c r="E53" s="31"/>
      <c r="F53" s="31"/>
    </row>
    <row r="54" spans="1:11" s="33" customFormat="1" ht="17.25" x14ac:dyDescent="0.3">
      <c r="A54" s="39"/>
      <c r="C54" s="42" t="s">
        <v>36</v>
      </c>
      <c r="D54" s="43">
        <v>50</v>
      </c>
      <c r="E54" s="31"/>
      <c r="F54" s="31">
        <f>D54*E54</f>
        <v>0</v>
      </c>
    </row>
    <row r="55" spans="1:11" s="33" customFormat="1" x14ac:dyDescent="0.3">
      <c r="A55" s="39"/>
      <c r="B55" s="52"/>
      <c r="D55" s="43"/>
      <c r="E55" s="31"/>
      <c r="F55" s="31"/>
    </row>
    <row r="56" spans="1:11" s="33" customFormat="1" ht="106.5" customHeight="1" x14ac:dyDescent="0.3">
      <c r="A56" s="39" t="s">
        <v>5</v>
      </c>
      <c r="B56" s="53" t="s">
        <v>89</v>
      </c>
      <c r="D56" s="43"/>
      <c r="E56" s="31"/>
      <c r="F56" s="31"/>
    </row>
    <row r="57" spans="1:11" s="33" customFormat="1" ht="17.25" x14ac:dyDescent="0.3">
      <c r="A57" s="39"/>
      <c r="C57" s="42" t="s">
        <v>36</v>
      </c>
      <c r="D57" s="43">
        <v>2</v>
      </c>
      <c r="E57" s="31"/>
      <c r="F57" s="31">
        <f>D57*E57</f>
        <v>0</v>
      </c>
    </row>
    <row r="58" spans="1:11" s="33" customFormat="1" x14ac:dyDescent="0.3">
      <c r="A58" s="39"/>
      <c r="B58" s="52"/>
      <c r="D58" s="43"/>
      <c r="E58" s="31"/>
      <c r="F58" s="31"/>
    </row>
    <row r="59" spans="1:11" s="33" customFormat="1" ht="106.5" customHeight="1" x14ac:dyDescent="0.3">
      <c r="A59" s="39" t="s">
        <v>6</v>
      </c>
      <c r="B59" s="53" t="s">
        <v>90</v>
      </c>
      <c r="D59" s="43"/>
      <c r="E59" s="31"/>
      <c r="F59" s="31"/>
    </row>
    <row r="60" spans="1:11" s="33" customFormat="1" ht="17.25" x14ac:dyDescent="0.3">
      <c r="A60" s="39"/>
      <c r="C60" s="42" t="s">
        <v>36</v>
      </c>
      <c r="D60" s="43">
        <v>5</v>
      </c>
      <c r="E60" s="31"/>
      <c r="F60" s="31">
        <f>D60*E60</f>
        <v>0</v>
      </c>
    </row>
    <row r="61" spans="1:11" s="33" customFormat="1" x14ac:dyDescent="0.3">
      <c r="A61" s="39"/>
      <c r="B61" s="52"/>
      <c r="D61" s="43"/>
      <c r="E61" s="31"/>
      <c r="F61" s="31"/>
    </row>
    <row r="62" spans="1:11" s="33" customFormat="1" x14ac:dyDescent="0.3">
      <c r="A62" s="39"/>
      <c r="C62" s="42"/>
      <c r="D62" s="43"/>
      <c r="E62" s="31"/>
      <c r="F62" s="31"/>
    </row>
    <row r="63" spans="1:11" s="33" customFormat="1" ht="114.75" customHeight="1" x14ac:dyDescent="0.3">
      <c r="A63" s="39" t="s">
        <v>7</v>
      </c>
      <c r="B63" s="53" t="s">
        <v>104</v>
      </c>
      <c r="D63" s="43"/>
      <c r="E63" s="31"/>
      <c r="F63" s="31"/>
    </row>
    <row r="64" spans="1:11" s="33" customFormat="1" ht="17.25" x14ac:dyDescent="0.3">
      <c r="A64" s="39"/>
      <c r="B64" s="33" t="s">
        <v>41</v>
      </c>
      <c r="C64" s="42" t="s">
        <v>35</v>
      </c>
      <c r="D64" s="43">
        <v>115</v>
      </c>
      <c r="E64" s="31"/>
      <c r="F64" s="31">
        <f>D64*E64</f>
        <v>0</v>
      </c>
    </row>
    <row r="65" spans="1:6" s="33" customFormat="1" x14ac:dyDescent="0.3">
      <c r="A65" s="39"/>
      <c r="B65" s="42"/>
      <c r="D65" s="43"/>
      <c r="E65" s="31"/>
      <c r="F65" s="31"/>
    </row>
    <row r="66" spans="1:6" s="33" customFormat="1" ht="60" x14ac:dyDescent="0.3">
      <c r="A66" s="39" t="s">
        <v>8</v>
      </c>
      <c r="B66" s="53" t="s">
        <v>91</v>
      </c>
      <c r="D66" s="43"/>
      <c r="E66" s="31"/>
      <c r="F66" s="31"/>
    </row>
    <row r="67" spans="1:6" s="33" customFormat="1" ht="17.25" x14ac:dyDescent="0.3">
      <c r="A67" s="39"/>
      <c r="C67" s="42" t="s">
        <v>37</v>
      </c>
      <c r="D67" s="43">
        <v>220</v>
      </c>
      <c r="E67" s="31"/>
      <c r="F67" s="31">
        <f>D67*E67</f>
        <v>0</v>
      </c>
    </row>
    <row r="68" spans="1:6" s="33" customFormat="1" x14ac:dyDescent="0.3">
      <c r="A68" s="39"/>
      <c r="C68" s="42"/>
      <c r="D68" s="43"/>
      <c r="E68" s="31"/>
      <c r="F68" s="31"/>
    </row>
    <row r="69" spans="1:6" s="33" customFormat="1" ht="179.1" customHeight="1" x14ac:dyDescent="0.3">
      <c r="A69" s="39" t="s">
        <v>9</v>
      </c>
      <c r="B69" s="53" t="s">
        <v>95</v>
      </c>
      <c r="D69" s="43"/>
      <c r="E69" s="31"/>
      <c r="F69" s="31"/>
    </row>
    <row r="70" spans="1:6" s="90" customFormat="1" ht="17.25" x14ac:dyDescent="0.2">
      <c r="A70" s="85"/>
      <c r="B70" s="90" t="s">
        <v>97</v>
      </c>
      <c r="C70" s="87" t="s">
        <v>36</v>
      </c>
      <c r="D70" s="88">
        <v>40</v>
      </c>
      <c r="E70" s="89"/>
      <c r="F70" s="89">
        <f>D70*E70</f>
        <v>0</v>
      </c>
    </row>
    <row r="71" spans="1:6" s="90" customFormat="1" ht="17.25" x14ac:dyDescent="0.2">
      <c r="A71" s="85"/>
      <c r="B71" s="90" t="s">
        <v>47</v>
      </c>
      <c r="C71" s="87" t="s">
        <v>36</v>
      </c>
      <c r="D71" s="88">
        <v>2</v>
      </c>
      <c r="E71" s="89"/>
      <c r="F71" s="89">
        <f>D71*E71</f>
        <v>0</v>
      </c>
    </row>
    <row r="72" spans="1:6" s="90" customFormat="1" ht="17.25" x14ac:dyDescent="0.2">
      <c r="A72" s="85"/>
      <c r="B72" s="90" t="s">
        <v>48</v>
      </c>
      <c r="C72" s="87" t="s">
        <v>36</v>
      </c>
      <c r="D72" s="88">
        <v>2</v>
      </c>
      <c r="E72" s="89"/>
      <c r="F72" s="89">
        <f>D72*E72</f>
        <v>0</v>
      </c>
    </row>
    <row r="73" spans="1:6" s="33" customFormat="1" x14ac:dyDescent="0.3">
      <c r="A73" s="39"/>
      <c r="B73" s="42"/>
      <c r="D73" s="43"/>
      <c r="E73" s="31"/>
      <c r="F73" s="31"/>
    </row>
    <row r="74" spans="1:6" s="33" customFormat="1" ht="86.1" customHeight="1" x14ac:dyDescent="0.3">
      <c r="A74" s="39" t="s">
        <v>10</v>
      </c>
      <c r="B74" s="53" t="s">
        <v>92</v>
      </c>
      <c r="D74" s="43"/>
      <c r="E74" s="31"/>
      <c r="F74" s="31"/>
    </row>
    <row r="75" spans="1:6" s="90" customFormat="1" ht="30" customHeight="1" x14ac:dyDescent="0.2">
      <c r="A75" s="85"/>
      <c r="B75" s="86" t="s">
        <v>52</v>
      </c>
      <c r="C75" s="87" t="s">
        <v>36</v>
      </c>
      <c r="D75" s="88">
        <v>110</v>
      </c>
      <c r="E75" s="89"/>
      <c r="F75" s="89">
        <f>D75*E75</f>
        <v>0</v>
      </c>
    </row>
    <row r="76" spans="1:6" s="90" customFormat="1" ht="24" customHeight="1" x14ac:dyDescent="0.2">
      <c r="A76" s="85"/>
      <c r="B76" s="86" t="s">
        <v>49</v>
      </c>
      <c r="C76" s="87" t="s">
        <v>36</v>
      </c>
      <c r="D76" s="88">
        <v>2</v>
      </c>
      <c r="E76" s="89"/>
      <c r="F76" s="89">
        <f>D76*E76</f>
        <v>0</v>
      </c>
    </row>
    <row r="77" spans="1:6" s="90" customFormat="1" ht="24" customHeight="1" x14ac:dyDescent="0.2">
      <c r="A77" s="85"/>
      <c r="B77" s="86" t="s">
        <v>50</v>
      </c>
      <c r="C77" s="87" t="s">
        <v>36</v>
      </c>
      <c r="D77" s="88">
        <v>3</v>
      </c>
      <c r="E77" s="89"/>
      <c r="F77" s="89">
        <f>D77*E77</f>
        <v>0</v>
      </c>
    </row>
    <row r="78" spans="1:6" s="90" customFormat="1" ht="15" customHeight="1" x14ac:dyDescent="0.2">
      <c r="A78" s="85"/>
      <c r="B78" s="87"/>
      <c r="D78" s="88"/>
      <c r="E78" s="89"/>
      <c r="F78" s="89"/>
    </row>
    <row r="79" spans="1:6" s="90" customFormat="1" ht="31.5" customHeight="1" x14ac:dyDescent="0.2">
      <c r="A79" s="85" t="s">
        <v>11</v>
      </c>
      <c r="B79" s="87" t="s">
        <v>42</v>
      </c>
      <c r="D79" s="88"/>
      <c r="E79" s="89"/>
      <c r="F79" s="89"/>
    </row>
    <row r="80" spans="1:6" s="90" customFormat="1" ht="18" customHeight="1" x14ac:dyDescent="0.2">
      <c r="A80" s="85"/>
      <c r="B80" s="87" t="s">
        <v>41</v>
      </c>
      <c r="C80" s="87" t="s">
        <v>35</v>
      </c>
      <c r="D80" s="88">
        <v>45</v>
      </c>
      <c r="E80" s="89"/>
      <c r="F80" s="89">
        <f>D80*E80</f>
        <v>0</v>
      </c>
    </row>
    <row r="81" spans="1:11" s="33" customFormat="1" x14ac:dyDescent="0.3">
      <c r="A81" s="39"/>
      <c r="B81" s="42"/>
      <c r="D81" s="43"/>
      <c r="E81" s="31"/>
      <c r="F81" s="31"/>
    </row>
    <row r="82" spans="1:11" s="33" customFormat="1" ht="157.5" customHeight="1" x14ac:dyDescent="0.3">
      <c r="A82" s="39" t="s">
        <v>12</v>
      </c>
      <c r="B82" s="53" t="s">
        <v>96</v>
      </c>
      <c r="C82" s="43"/>
      <c r="E82" s="31"/>
      <c r="F82" s="31"/>
    </row>
    <row r="83" spans="1:11" s="90" customFormat="1" ht="18.95" customHeight="1" x14ac:dyDescent="0.2">
      <c r="A83" s="85"/>
      <c r="B83" s="86" t="s">
        <v>107</v>
      </c>
      <c r="C83" s="87" t="s">
        <v>33</v>
      </c>
      <c r="D83" s="88">
        <v>35</v>
      </c>
      <c r="E83" s="89"/>
      <c r="F83" s="89">
        <f t="shared" ref="F83:F87" si="0">D83*E83</f>
        <v>0</v>
      </c>
    </row>
    <row r="84" spans="1:11" s="90" customFormat="1" ht="18.95" customHeight="1" x14ac:dyDescent="0.2">
      <c r="A84" s="85"/>
      <c r="B84" s="86" t="s">
        <v>106</v>
      </c>
      <c r="C84" s="87" t="s">
        <v>33</v>
      </c>
      <c r="D84" s="88">
        <v>20</v>
      </c>
      <c r="E84" s="89"/>
      <c r="F84" s="89">
        <f t="shared" si="0"/>
        <v>0</v>
      </c>
    </row>
    <row r="85" spans="1:11" s="90" customFormat="1" ht="20.100000000000001" customHeight="1" x14ac:dyDescent="0.2">
      <c r="B85" s="86" t="s">
        <v>105</v>
      </c>
      <c r="C85" s="87" t="s">
        <v>27</v>
      </c>
      <c r="D85" s="88">
        <v>80</v>
      </c>
      <c r="E85" s="89"/>
      <c r="F85" s="89">
        <f t="shared" si="0"/>
        <v>0</v>
      </c>
    </row>
    <row r="86" spans="1:11" s="90" customFormat="1" ht="20.100000000000001" customHeight="1" x14ac:dyDescent="0.2">
      <c r="B86" s="86" t="s">
        <v>108</v>
      </c>
      <c r="C86" s="87" t="s">
        <v>27</v>
      </c>
      <c r="D86" s="88">
        <v>45</v>
      </c>
      <c r="E86" s="89"/>
      <c r="F86" s="89">
        <f t="shared" si="0"/>
        <v>0</v>
      </c>
    </row>
    <row r="87" spans="1:11" s="90" customFormat="1" ht="33.75" customHeight="1" x14ac:dyDescent="0.2">
      <c r="B87" s="86" t="s">
        <v>109</v>
      </c>
      <c r="C87" s="87" t="s">
        <v>27</v>
      </c>
      <c r="D87" s="88">
        <v>30</v>
      </c>
      <c r="E87" s="89"/>
      <c r="F87" s="89">
        <f t="shared" si="0"/>
        <v>0</v>
      </c>
    </row>
    <row r="88" spans="1:11" s="33" customFormat="1" x14ac:dyDescent="0.3">
      <c r="A88" s="39"/>
      <c r="B88" s="42"/>
      <c r="D88" s="43"/>
      <c r="E88" s="31"/>
      <c r="F88" s="31"/>
    </row>
    <row r="89" spans="1:11" s="33" customFormat="1" ht="20.100000000000001" customHeight="1" x14ac:dyDescent="0.3">
      <c r="B89" s="52"/>
      <c r="C89" s="42"/>
      <c r="D89" s="43"/>
      <c r="E89" s="31"/>
      <c r="F89" s="31"/>
    </row>
    <row r="90" spans="1:11" s="33" customFormat="1" ht="15.75" thickBot="1" x14ac:dyDescent="0.35">
      <c r="A90" s="39"/>
      <c r="B90" s="54" t="s">
        <v>22</v>
      </c>
      <c r="C90" s="55"/>
      <c r="D90" s="56"/>
      <c r="E90" s="56"/>
      <c r="F90" s="56">
        <f>SUM(F53:F89)</f>
        <v>0</v>
      </c>
      <c r="G90" s="32"/>
      <c r="K90" s="32"/>
    </row>
    <row r="91" spans="1:11" s="33" customFormat="1" ht="15.75" thickTop="1" x14ac:dyDescent="0.3">
      <c r="A91" s="39"/>
      <c r="B91" s="45"/>
      <c r="C91" s="29"/>
      <c r="D91" s="43"/>
      <c r="E91" s="31"/>
      <c r="F91" s="31"/>
      <c r="G91" s="32"/>
      <c r="K91" s="32"/>
    </row>
    <row r="92" spans="1:11" s="33" customFormat="1" x14ac:dyDescent="0.3">
      <c r="A92" s="39" t="s">
        <v>17</v>
      </c>
      <c r="B92" s="28" t="s">
        <v>23</v>
      </c>
      <c r="D92" s="43"/>
      <c r="E92" s="31"/>
      <c r="F92" s="31"/>
    </row>
    <row r="93" spans="1:11" s="33" customFormat="1" x14ac:dyDescent="0.3">
      <c r="A93" s="39"/>
      <c r="B93" s="28"/>
      <c r="D93" s="43"/>
      <c r="E93" s="31"/>
      <c r="F93" s="31"/>
    </row>
    <row r="94" spans="1:11" s="33" customFormat="1" x14ac:dyDescent="0.3">
      <c r="A94" s="39"/>
      <c r="B94" s="28" t="s">
        <v>24</v>
      </c>
      <c r="D94" s="43"/>
      <c r="E94" s="31"/>
      <c r="F94" s="31"/>
    </row>
    <row r="95" spans="1:11" s="33" customFormat="1" ht="204.75" customHeight="1" x14ac:dyDescent="0.3">
      <c r="A95" s="39"/>
      <c r="B95" s="42" t="s">
        <v>93</v>
      </c>
      <c r="D95" s="67"/>
      <c r="E95" s="51"/>
      <c r="F95" s="31"/>
    </row>
    <row r="96" spans="1:11" s="33" customFormat="1" x14ac:dyDescent="0.3">
      <c r="A96" s="34"/>
      <c r="B96" s="42"/>
      <c r="D96" s="31"/>
      <c r="E96" s="31"/>
      <c r="F96" s="31"/>
    </row>
    <row r="97" spans="1:11" s="33" customFormat="1" ht="64.5" customHeight="1" x14ac:dyDescent="0.3">
      <c r="A97" s="34" t="s">
        <v>3</v>
      </c>
      <c r="B97" s="42" t="s">
        <v>39</v>
      </c>
      <c r="D97" s="31"/>
      <c r="E97" s="31"/>
      <c r="F97" s="31"/>
    </row>
    <row r="98" spans="1:11" s="33" customFormat="1" ht="17.25" x14ac:dyDescent="0.3">
      <c r="A98" s="34"/>
      <c r="B98" s="33" t="s">
        <v>51</v>
      </c>
      <c r="C98" s="42" t="s">
        <v>38</v>
      </c>
      <c r="D98" s="31">
        <v>2.8</v>
      </c>
      <c r="E98" s="31"/>
      <c r="F98" s="31">
        <f>D98*E98</f>
        <v>0</v>
      </c>
    </row>
    <row r="99" spans="1:11" s="33" customFormat="1" x14ac:dyDescent="0.3">
      <c r="A99" s="34"/>
      <c r="B99" s="42"/>
      <c r="D99" s="31"/>
      <c r="E99" s="31"/>
      <c r="F99" s="31"/>
    </row>
    <row r="100" spans="1:11" s="33" customFormat="1" ht="64.5" customHeight="1" x14ac:dyDescent="0.3">
      <c r="A100" s="34" t="s">
        <v>5</v>
      </c>
      <c r="B100" s="42" t="s">
        <v>43</v>
      </c>
      <c r="D100" s="31"/>
      <c r="E100" s="31"/>
      <c r="F100" s="31"/>
    </row>
    <row r="101" spans="1:11" s="33" customFormat="1" ht="17.25" x14ac:dyDescent="0.3">
      <c r="A101" s="34"/>
      <c r="B101" s="33" t="s">
        <v>53</v>
      </c>
      <c r="C101" s="42" t="s">
        <v>38</v>
      </c>
      <c r="D101" s="31">
        <v>5</v>
      </c>
      <c r="E101" s="31"/>
      <c r="F101" s="31">
        <f>D101*E101</f>
        <v>0</v>
      </c>
    </row>
    <row r="102" spans="1:11" s="33" customFormat="1" x14ac:dyDescent="0.3">
      <c r="A102" s="34"/>
      <c r="B102" s="42"/>
      <c r="D102" s="31"/>
      <c r="E102" s="31"/>
      <c r="F102" s="31"/>
    </row>
    <row r="103" spans="1:11" s="33" customFormat="1" x14ac:dyDescent="0.3">
      <c r="A103" s="62"/>
      <c r="B103" s="42"/>
      <c r="D103" s="31"/>
      <c r="E103" s="31"/>
      <c r="F103" s="31"/>
    </row>
    <row r="104" spans="1:11" s="33" customFormat="1" ht="45" x14ac:dyDescent="0.3">
      <c r="A104" s="34" t="s">
        <v>6</v>
      </c>
      <c r="B104" s="57" t="s">
        <v>94</v>
      </c>
      <c r="D104" s="31"/>
      <c r="E104" s="31"/>
      <c r="F104" s="31"/>
    </row>
    <row r="105" spans="1:11" s="33" customFormat="1" x14ac:dyDescent="0.3">
      <c r="A105" s="34"/>
      <c r="B105" s="42" t="s">
        <v>29</v>
      </c>
      <c r="C105" s="58" t="s">
        <v>26</v>
      </c>
      <c r="D105" s="31">
        <v>350</v>
      </c>
      <c r="E105" s="31"/>
      <c r="F105" s="31">
        <f>D105*E105</f>
        <v>0</v>
      </c>
    </row>
    <row r="106" spans="1:11" s="33" customFormat="1" x14ac:dyDescent="0.3">
      <c r="A106" s="34"/>
      <c r="B106" s="42" t="s">
        <v>30</v>
      </c>
      <c r="C106" s="58" t="s">
        <v>40</v>
      </c>
      <c r="D106" s="31">
        <v>350</v>
      </c>
      <c r="E106" s="31"/>
      <c r="F106" s="31">
        <f>D106*E106</f>
        <v>0</v>
      </c>
    </row>
    <row r="107" spans="1:11" s="33" customFormat="1" ht="30" x14ac:dyDescent="0.3">
      <c r="A107" s="34"/>
      <c r="B107" s="42" t="s">
        <v>44</v>
      </c>
      <c r="C107" s="58" t="s">
        <v>40</v>
      </c>
      <c r="D107" s="31">
        <v>400</v>
      </c>
      <c r="E107" s="31"/>
      <c r="F107" s="31">
        <f>D107*E107</f>
        <v>0</v>
      </c>
    </row>
    <row r="108" spans="1:11" s="33" customFormat="1" x14ac:dyDescent="0.3">
      <c r="A108" s="39"/>
      <c r="E108" s="31"/>
      <c r="F108" s="31">
        <f>D107*E108</f>
        <v>0</v>
      </c>
    </row>
    <row r="109" spans="1:11" s="33" customFormat="1" ht="15.75" thickBot="1" x14ac:dyDescent="0.35">
      <c r="A109" s="39"/>
      <c r="B109" s="54" t="s">
        <v>28</v>
      </c>
      <c r="C109" s="55"/>
      <c r="D109" s="56"/>
      <c r="E109" s="56"/>
      <c r="F109" s="56">
        <f>SUM(F96:F108)</f>
        <v>0</v>
      </c>
      <c r="G109" s="32"/>
      <c r="K109" s="32"/>
    </row>
    <row r="110" spans="1:11" s="33" customFormat="1" ht="15.75" thickTop="1" x14ac:dyDescent="0.3">
      <c r="A110" s="34"/>
      <c r="B110" s="42"/>
      <c r="C110" s="58"/>
      <c r="D110" s="69"/>
      <c r="E110" s="31"/>
      <c r="F110" s="31"/>
    </row>
    <row r="111" spans="1:11" s="33" customFormat="1" x14ac:dyDescent="0.3">
      <c r="A111" s="34"/>
      <c r="B111" s="42"/>
      <c r="C111" s="58"/>
      <c r="D111" s="69"/>
      <c r="E111" s="31"/>
      <c r="F111" s="31"/>
    </row>
    <row r="112" spans="1:11" s="6" customFormat="1" x14ac:dyDescent="0.35">
      <c r="A112" s="9" t="s">
        <v>17</v>
      </c>
      <c r="B112" s="28" t="s">
        <v>66</v>
      </c>
      <c r="D112" s="64"/>
      <c r="E112" s="12"/>
      <c r="F112" s="12"/>
    </row>
    <row r="113" spans="1:6" s="6" customFormat="1" x14ac:dyDescent="0.35">
      <c r="A113" s="9"/>
      <c r="B113" s="20"/>
      <c r="D113" s="64"/>
      <c r="E113" s="12"/>
      <c r="F113" s="12"/>
    </row>
    <row r="114" spans="1:6" s="6" customFormat="1" x14ac:dyDescent="0.35">
      <c r="A114" s="9"/>
      <c r="B114" s="20" t="s">
        <v>24</v>
      </c>
      <c r="D114" s="64"/>
      <c r="E114" s="12"/>
      <c r="F114" s="12"/>
    </row>
    <row r="115" spans="1:6" s="33" customFormat="1" ht="146.25" customHeight="1" x14ac:dyDescent="0.3">
      <c r="A115" s="34"/>
      <c r="B115" s="57" t="s">
        <v>98</v>
      </c>
      <c r="D115" s="70"/>
      <c r="E115" s="57"/>
      <c r="F115" s="31"/>
    </row>
    <row r="116" spans="1:6" s="33" customFormat="1" ht="15" customHeight="1" x14ac:dyDescent="0.3">
      <c r="A116" s="34"/>
      <c r="B116" s="57"/>
      <c r="D116" s="70"/>
      <c r="E116" s="57"/>
      <c r="F116" s="31"/>
    </row>
    <row r="117" spans="1:6" s="33" customFormat="1" ht="111" customHeight="1" x14ac:dyDescent="0.3">
      <c r="A117" s="34" t="s">
        <v>25</v>
      </c>
      <c r="B117" s="57" t="s">
        <v>116</v>
      </c>
      <c r="D117" s="31"/>
      <c r="E117" s="31"/>
      <c r="F117" s="31"/>
    </row>
    <row r="118" spans="1:6" s="33" customFormat="1" ht="17.25" customHeight="1" x14ac:dyDescent="0.3">
      <c r="A118" s="34"/>
      <c r="B118" s="33" t="s">
        <v>112</v>
      </c>
      <c r="C118" s="42"/>
      <c r="D118" s="31"/>
      <c r="E118" s="31"/>
      <c r="F118" s="31"/>
    </row>
    <row r="119" spans="1:6" s="33" customFormat="1" x14ac:dyDescent="0.3">
      <c r="A119" s="34"/>
      <c r="B119" s="33" t="s">
        <v>55</v>
      </c>
      <c r="C119" s="42"/>
      <c r="D119" s="31"/>
      <c r="E119" s="31"/>
      <c r="F119" s="31"/>
    </row>
    <row r="120" spans="1:6" s="33" customFormat="1" x14ac:dyDescent="0.3">
      <c r="A120" s="34"/>
      <c r="B120" s="33" t="s">
        <v>56</v>
      </c>
      <c r="C120" s="42"/>
      <c r="D120" s="31"/>
      <c r="E120" s="31"/>
      <c r="F120" s="31"/>
    </row>
    <row r="121" spans="1:6" s="33" customFormat="1" ht="17.25" customHeight="1" x14ac:dyDescent="0.3">
      <c r="A121" s="34"/>
      <c r="B121" s="33" t="s">
        <v>57</v>
      </c>
      <c r="C121" s="42"/>
      <c r="D121" s="31"/>
      <c r="E121" s="31"/>
      <c r="F121" s="31"/>
    </row>
    <row r="122" spans="1:6" s="33" customFormat="1" x14ac:dyDescent="0.3">
      <c r="A122" s="34"/>
      <c r="B122" s="33" t="s">
        <v>111</v>
      </c>
      <c r="C122" s="42" t="s">
        <v>1</v>
      </c>
      <c r="D122" s="31">
        <v>4</v>
      </c>
      <c r="E122" s="31"/>
      <c r="F122" s="31">
        <f>D122*E122</f>
        <v>0</v>
      </c>
    </row>
    <row r="123" spans="1:6" s="33" customFormat="1" ht="15" customHeight="1" x14ac:dyDescent="0.3">
      <c r="A123" s="34"/>
      <c r="B123" s="57"/>
      <c r="D123" s="70"/>
      <c r="E123" s="57"/>
      <c r="F123" s="31"/>
    </row>
    <row r="124" spans="1:6" s="33" customFormat="1" ht="111" customHeight="1" x14ac:dyDescent="0.3">
      <c r="A124" s="34" t="s">
        <v>5</v>
      </c>
      <c r="B124" s="57" t="s">
        <v>115</v>
      </c>
      <c r="D124" s="31"/>
      <c r="E124" s="31"/>
      <c r="F124" s="31"/>
    </row>
    <row r="125" spans="1:6" s="33" customFormat="1" ht="17.25" customHeight="1" x14ac:dyDescent="0.3">
      <c r="A125" s="34"/>
      <c r="B125" s="33" t="s">
        <v>54</v>
      </c>
      <c r="C125" s="42"/>
      <c r="D125" s="31"/>
      <c r="E125" s="31"/>
      <c r="F125" s="31"/>
    </row>
    <row r="126" spans="1:6" s="33" customFormat="1" x14ac:dyDescent="0.3">
      <c r="A126" s="34"/>
      <c r="B126" s="33" t="s">
        <v>55</v>
      </c>
      <c r="C126" s="42"/>
      <c r="D126" s="31"/>
      <c r="E126" s="31"/>
      <c r="F126" s="31"/>
    </row>
    <row r="127" spans="1:6" s="33" customFormat="1" x14ac:dyDescent="0.3">
      <c r="A127" s="34"/>
      <c r="B127" s="33" t="s">
        <v>56</v>
      </c>
      <c r="C127" s="42"/>
      <c r="D127" s="31"/>
      <c r="E127" s="31"/>
      <c r="F127" s="31"/>
    </row>
    <row r="128" spans="1:6" s="33" customFormat="1" ht="17.25" customHeight="1" x14ac:dyDescent="0.3">
      <c r="A128" s="34"/>
      <c r="B128" s="33" t="s">
        <v>57</v>
      </c>
      <c r="C128" s="42"/>
      <c r="D128" s="31"/>
      <c r="E128" s="31"/>
      <c r="F128" s="31"/>
    </row>
    <row r="129" spans="1:6" s="33" customFormat="1" x14ac:dyDescent="0.3">
      <c r="A129" s="34"/>
      <c r="B129" s="33" t="s">
        <v>110</v>
      </c>
      <c r="C129" s="42" t="s">
        <v>1</v>
      </c>
      <c r="D129" s="31">
        <v>1</v>
      </c>
      <c r="E129" s="31"/>
      <c r="F129" s="31">
        <f>D129*E129</f>
        <v>0</v>
      </c>
    </row>
    <row r="130" spans="1:6" s="33" customFormat="1" x14ac:dyDescent="0.3">
      <c r="A130" s="34"/>
    </row>
    <row r="131" spans="1:6" s="33" customFormat="1" ht="15" customHeight="1" x14ac:dyDescent="0.3">
      <c r="A131" s="34"/>
      <c r="B131" s="57"/>
      <c r="D131" s="70"/>
      <c r="E131" s="57"/>
      <c r="F131" s="31"/>
    </row>
    <row r="132" spans="1:6" s="33" customFormat="1" ht="140.1" customHeight="1" x14ac:dyDescent="0.3">
      <c r="A132" s="34" t="s">
        <v>6</v>
      </c>
      <c r="B132" s="42" t="s">
        <v>119</v>
      </c>
      <c r="D132" s="31"/>
      <c r="E132" s="31"/>
      <c r="F132" s="31"/>
    </row>
    <row r="133" spans="1:6" s="33" customFormat="1" ht="26.1" customHeight="1" x14ac:dyDescent="0.3">
      <c r="A133" s="34"/>
      <c r="B133" s="84" t="s">
        <v>114</v>
      </c>
    </row>
    <row r="134" spans="1:6" s="33" customFormat="1" x14ac:dyDescent="0.3">
      <c r="A134" s="34"/>
      <c r="B134" s="33" t="s">
        <v>59</v>
      </c>
      <c r="C134" s="42"/>
      <c r="D134" s="31"/>
      <c r="E134" s="31"/>
      <c r="F134" s="31"/>
    </row>
    <row r="135" spans="1:6" s="33" customFormat="1" x14ac:dyDescent="0.3">
      <c r="A135" s="34"/>
      <c r="B135" s="33" t="s">
        <v>60</v>
      </c>
    </row>
    <row r="136" spans="1:6" s="33" customFormat="1" x14ac:dyDescent="0.3">
      <c r="A136" s="34"/>
      <c r="B136" s="33" t="s">
        <v>61</v>
      </c>
      <c r="C136" s="42"/>
      <c r="D136" s="31"/>
      <c r="E136" s="31"/>
      <c r="F136" s="31"/>
    </row>
    <row r="137" spans="1:6" s="33" customFormat="1" x14ac:dyDescent="0.3">
      <c r="A137" s="34"/>
      <c r="B137" s="33" t="s">
        <v>62</v>
      </c>
      <c r="C137" s="42"/>
      <c r="D137" s="31"/>
      <c r="E137" s="31"/>
      <c r="F137" s="31"/>
    </row>
    <row r="138" spans="1:6" s="33" customFormat="1" x14ac:dyDescent="0.3">
      <c r="A138" s="34"/>
      <c r="B138" s="33" t="s">
        <v>99</v>
      </c>
      <c r="C138" s="42"/>
      <c r="D138" s="31"/>
      <c r="E138" s="31"/>
      <c r="F138" s="31"/>
    </row>
    <row r="139" spans="1:6" s="33" customFormat="1" x14ac:dyDescent="0.3">
      <c r="A139" s="34"/>
      <c r="B139" s="33" t="s">
        <v>64</v>
      </c>
      <c r="C139" s="42"/>
      <c r="D139" s="31"/>
      <c r="E139" s="31"/>
      <c r="F139" s="31"/>
    </row>
    <row r="140" spans="1:6" s="33" customFormat="1" x14ac:dyDescent="0.3">
      <c r="A140" s="34"/>
      <c r="B140" s="33" t="s">
        <v>65</v>
      </c>
      <c r="C140" s="42" t="s">
        <v>1</v>
      </c>
      <c r="D140" s="31">
        <v>4</v>
      </c>
      <c r="E140" s="31"/>
      <c r="F140" s="31">
        <f>D140*E140</f>
        <v>0</v>
      </c>
    </row>
    <row r="141" spans="1:6" s="33" customFormat="1" x14ac:dyDescent="0.3">
      <c r="A141" s="34"/>
      <c r="C141" s="42"/>
      <c r="D141" s="31"/>
      <c r="E141" s="31"/>
      <c r="F141" s="31"/>
    </row>
    <row r="143" spans="1:6" s="33" customFormat="1" ht="15" customHeight="1" x14ac:dyDescent="0.3">
      <c r="A143" s="34"/>
      <c r="B143" s="57"/>
      <c r="D143" s="70"/>
      <c r="E143" s="57"/>
      <c r="F143" s="31"/>
    </row>
    <row r="144" spans="1:6" s="33" customFormat="1" ht="140.1" customHeight="1" x14ac:dyDescent="0.3">
      <c r="A144" s="34" t="s">
        <v>7</v>
      </c>
      <c r="B144" s="42" t="s">
        <v>120</v>
      </c>
      <c r="D144" s="31"/>
      <c r="E144" s="31"/>
      <c r="F144" s="31"/>
    </row>
    <row r="145" spans="1:6" s="33" customFormat="1" ht="45" x14ac:dyDescent="0.3">
      <c r="A145" s="34"/>
      <c r="B145" s="84" t="s">
        <v>113</v>
      </c>
    </row>
    <row r="146" spans="1:6" s="33" customFormat="1" x14ac:dyDescent="0.3">
      <c r="A146" s="34"/>
      <c r="B146" s="33" t="s">
        <v>59</v>
      </c>
      <c r="C146" s="42"/>
      <c r="D146" s="31"/>
      <c r="E146" s="31"/>
      <c r="F146" s="31"/>
    </row>
    <row r="147" spans="1:6" s="33" customFormat="1" x14ac:dyDescent="0.3">
      <c r="A147" s="34"/>
      <c r="B147" s="33" t="s">
        <v>60</v>
      </c>
    </row>
    <row r="148" spans="1:6" s="33" customFormat="1" x14ac:dyDescent="0.3">
      <c r="A148" s="34"/>
      <c r="B148" s="33" t="s">
        <v>61</v>
      </c>
      <c r="C148" s="42"/>
      <c r="D148" s="31"/>
      <c r="E148" s="31"/>
      <c r="F148" s="31"/>
    </row>
    <row r="149" spans="1:6" s="33" customFormat="1" x14ac:dyDescent="0.3">
      <c r="A149" s="34"/>
      <c r="B149" s="33" t="s">
        <v>62</v>
      </c>
      <c r="C149" s="42"/>
      <c r="D149" s="31"/>
      <c r="E149" s="31"/>
      <c r="F149" s="31"/>
    </row>
    <row r="150" spans="1:6" s="33" customFormat="1" x14ac:dyDescent="0.3">
      <c r="A150" s="34"/>
      <c r="B150" s="33" t="s">
        <v>63</v>
      </c>
      <c r="C150" s="42"/>
      <c r="D150" s="31"/>
      <c r="E150" s="31"/>
      <c r="F150" s="31"/>
    </row>
    <row r="151" spans="1:6" s="33" customFormat="1" x14ac:dyDescent="0.3">
      <c r="A151" s="34"/>
      <c r="B151" s="33" t="s">
        <v>64</v>
      </c>
      <c r="C151" s="42"/>
      <c r="D151" s="31"/>
      <c r="E151" s="31"/>
      <c r="F151" s="31"/>
    </row>
    <row r="152" spans="1:6" s="33" customFormat="1" x14ac:dyDescent="0.3">
      <c r="A152" s="34"/>
      <c r="B152" s="33" t="s">
        <v>65</v>
      </c>
      <c r="C152" s="42" t="s">
        <v>1</v>
      </c>
      <c r="D152" s="31">
        <v>1</v>
      </c>
      <c r="E152" s="31"/>
      <c r="F152" s="31">
        <f>D152*E152</f>
        <v>0</v>
      </c>
    </row>
    <row r="153" spans="1:6" s="33" customFormat="1" x14ac:dyDescent="0.3">
      <c r="A153" s="34"/>
      <c r="C153" s="42"/>
      <c r="D153" s="31"/>
      <c r="E153" s="31"/>
      <c r="F153" s="31"/>
    </row>
    <row r="154" spans="1:6" s="33" customFormat="1" ht="15" customHeight="1" x14ac:dyDescent="0.3">
      <c r="A154" s="34"/>
      <c r="B154" s="57"/>
      <c r="D154" s="70"/>
      <c r="E154" s="57"/>
      <c r="F154" s="31"/>
    </row>
    <row r="155" spans="1:6" s="33" customFormat="1" ht="84.95" customHeight="1" x14ac:dyDescent="0.3">
      <c r="A155" s="34" t="s">
        <v>8</v>
      </c>
      <c r="B155" s="42" t="s">
        <v>117</v>
      </c>
    </row>
    <row r="156" spans="1:6" s="33" customFormat="1" ht="15.95" customHeight="1" x14ac:dyDescent="0.3">
      <c r="A156" s="34"/>
      <c r="B156" s="42" t="s">
        <v>100</v>
      </c>
      <c r="C156" s="58" t="s">
        <v>1</v>
      </c>
      <c r="D156" s="31">
        <v>8</v>
      </c>
      <c r="E156" s="31"/>
      <c r="F156" s="31">
        <f>D156*E156</f>
        <v>0</v>
      </c>
    </row>
    <row r="157" spans="1:6" s="33" customFormat="1" ht="15.95" customHeight="1" x14ac:dyDescent="0.3">
      <c r="A157" s="34"/>
      <c r="B157" s="42" t="s">
        <v>101</v>
      </c>
      <c r="C157" s="58" t="s">
        <v>1</v>
      </c>
      <c r="D157" s="31">
        <v>7</v>
      </c>
      <c r="E157" s="31"/>
      <c r="F157" s="31">
        <f>D157*E157</f>
        <v>0</v>
      </c>
    </row>
    <row r="158" spans="1:6" s="33" customFormat="1" ht="15" customHeight="1" x14ac:dyDescent="0.3">
      <c r="A158" s="34"/>
      <c r="B158" s="57"/>
      <c r="D158" s="70"/>
      <c r="E158" s="57"/>
      <c r="F158" s="31"/>
    </row>
    <row r="159" spans="1:6" s="33" customFormat="1" ht="60.95" customHeight="1" x14ac:dyDescent="0.3">
      <c r="A159" s="34" t="s">
        <v>9</v>
      </c>
      <c r="B159" s="42" t="s">
        <v>118</v>
      </c>
      <c r="C159" s="58" t="s">
        <v>1</v>
      </c>
      <c r="D159" s="31">
        <v>6</v>
      </c>
      <c r="E159" s="31"/>
      <c r="F159" s="31">
        <f>D159*E159</f>
        <v>0</v>
      </c>
    </row>
    <row r="160" spans="1:6" s="33" customFormat="1" x14ac:dyDescent="0.3">
      <c r="A160" s="34"/>
      <c r="C160" s="42"/>
      <c r="D160" s="31"/>
      <c r="E160" s="31"/>
      <c r="F160" s="31"/>
    </row>
    <row r="161" spans="1:6" s="33" customFormat="1" ht="15" customHeight="1" x14ac:dyDescent="0.3">
      <c r="A161" s="34"/>
      <c r="B161" s="57"/>
      <c r="D161" s="70"/>
      <c r="E161" s="57"/>
      <c r="F161" s="31"/>
    </row>
    <row r="162" spans="1:6" s="33" customFormat="1" ht="41.1" customHeight="1" x14ac:dyDescent="0.3">
      <c r="A162" s="34" t="s">
        <v>10</v>
      </c>
      <c r="B162" s="42" t="s">
        <v>67</v>
      </c>
      <c r="C162" s="58" t="s">
        <v>1</v>
      </c>
      <c r="D162" s="31">
        <v>15</v>
      </c>
      <c r="E162" s="31"/>
      <c r="F162" s="31">
        <f>D162*E162</f>
        <v>0</v>
      </c>
    </row>
    <row r="163" spans="1:6" s="33" customFormat="1" x14ac:dyDescent="0.3">
      <c r="A163" s="34"/>
      <c r="C163" s="42"/>
      <c r="D163" s="31"/>
      <c r="E163" s="31"/>
      <c r="F163" s="31"/>
    </row>
    <row r="164" spans="1:6" s="33" customFormat="1" x14ac:dyDescent="0.3">
      <c r="A164" s="34"/>
      <c r="C164" s="42"/>
      <c r="D164" s="31"/>
      <c r="E164" s="31"/>
      <c r="F164" s="31"/>
    </row>
    <row r="165" spans="1:6" s="33" customFormat="1" x14ac:dyDescent="0.3">
      <c r="A165" s="34"/>
      <c r="C165" s="42"/>
      <c r="D165" s="31"/>
      <c r="E165" s="31"/>
      <c r="F165" s="31"/>
    </row>
    <row r="166" spans="1:6" s="33" customFormat="1" ht="15.75" thickBot="1" x14ac:dyDescent="0.35">
      <c r="A166" s="39"/>
      <c r="B166" s="54" t="s">
        <v>68</v>
      </c>
      <c r="C166" s="63"/>
      <c r="D166" s="71"/>
      <c r="E166" s="56"/>
      <c r="F166" s="56">
        <f>SUM(F116:F165)</f>
        <v>0</v>
      </c>
    </row>
    <row r="167" spans="1:6" s="6" customFormat="1" ht="15.75" thickTop="1" x14ac:dyDescent="0.35">
      <c r="A167" s="11"/>
      <c r="B167" s="21"/>
      <c r="D167" s="64"/>
      <c r="E167" s="13"/>
      <c r="F167" s="13"/>
    </row>
    <row r="168" spans="1:6" s="6" customFormat="1" x14ac:dyDescent="0.35">
      <c r="A168" s="11"/>
      <c r="B168" s="21"/>
      <c r="D168" s="64"/>
      <c r="E168" s="13"/>
      <c r="F168" s="13"/>
    </row>
    <row r="169" spans="1:6" s="6" customFormat="1" x14ac:dyDescent="0.35">
      <c r="A169" s="7"/>
      <c r="D169" s="64"/>
      <c r="E169" s="12"/>
      <c r="F169" s="12"/>
    </row>
    <row r="170" spans="1:6" ht="17.25" x14ac:dyDescent="0.35">
      <c r="B170" s="81" t="s">
        <v>121</v>
      </c>
    </row>
    <row r="171" spans="1:6" x14ac:dyDescent="0.35">
      <c r="B171" s="1"/>
    </row>
    <row r="172" spans="1:6" ht="17.25" x14ac:dyDescent="0.35">
      <c r="B172" s="82"/>
      <c r="F172" s="83" t="s">
        <v>82</v>
      </c>
    </row>
  </sheetData>
  <phoneticPr fontId="2" type="noConversion"/>
  <pageMargins left="0.72" right="0.24" top="0.8" bottom="0.98425196850393704" header="0" footer="0"/>
  <pageSetup paperSize="9" scale="73" orientation="portrait" copies="2" r:id="rId1"/>
  <headerFooter alignWithMargins="0">
    <oddFooter>&amp;R&amp;P</oddFooter>
  </headerFooter>
  <rowBreaks count="4" manualBreakCount="4">
    <brk id="47" max="5" man="1"/>
    <brk id="91" max="5" man="1"/>
    <brk id="111" max="5" man="1"/>
    <brk id="143" max="5" man="1"/>
  </rowBreaks>
  <colBreaks count="1" manualBreakCount="1">
    <brk id="6" max="16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KAMEŠNICA KRIŽEVCI PZI</vt:lpstr>
      <vt:lpstr>'KAMEŠNICA KRIŽEVCI PZI'!Področje_tiskanja</vt:lpstr>
    </vt:vector>
  </TitlesOfParts>
  <Company>Artex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bogomir gaberc</cp:lastModifiedBy>
  <cp:lastPrinted>2021-05-11T05:59:07Z</cp:lastPrinted>
  <dcterms:created xsi:type="dcterms:W3CDTF">2008-04-22T09:37:08Z</dcterms:created>
  <dcterms:modified xsi:type="dcterms:W3CDTF">2021-05-11T19:21:48Z</dcterms:modified>
</cp:coreProperties>
</file>