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Z:\Documents\Moji dokumenti\2021\NOVO NASELJE\"/>
    </mc:Choice>
  </mc:AlternateContent>
  <xr:revisionPtr revIDLastSave="0" documentId="8_{DC412E5E-A2F5-48DB-8D83-BFE3C92AE5E7}" xr6:coauthVersionLast="46" xr6:coauthVersionMax="46" xr10:uidLastSave="{00000000-0000-0000-0000-000000000000}"/>
  <bookViews>
    <workbookView xWindow="-120" yWindow="-120" windowWidth="29040" windowHeight="15840" activeTab="2" xr2:uid="{00000000-000D-0000-FFFF-FFFF00000000}"/>
  </bookViews>
  <sheets>
    <sheet name="REKAPITULACIJA" sheetId="9" r:id="rId1"/>
    <sheet name="A. Cesta" sheetId="6" r:id="rId2"/>
    <sheet name="B. Meteorna kanalizacija" sheetId="13" r:id="rId3"/>
    <sheet name="C. JR in elektroinstalacije" sheetId="15" r:id="rId4"/>
    <sheet name="D. Fekalna kanalizacija" sheetId="11" r:id="rId5"/>
    <sheet name="E. Vodovod" sheetId="14" r:id="rId6"/>
  </sheets>
  <definedNames>
    <definedName name="_xlnm.Print_Area" localSheetId="0">REKAPITULACIJA!$A$1:$F$53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66" i="15" l="1"/>
  <c r="H164" i="15"/>
  <c r="H162" i="15"/>
  <c r="H160" i="15"/>
  <c r="H158" i="15"/>
  <c r="H153" i="15"/>
  <c r="H151" i="15"/>
  <c r="H149" i="15"/>
  <c r="H147" i="15"/>
  <c r="H138" i="15"/>
  <c r="H136" i="15"/>
  <c r="H134" i="15"/>
  <c r="H129" i="15"/>
  <c r="H127" i="15"/>
  <c r="H125" i="15"/>
  <c r="H123" i="15"/>
  <c r="H114" i="15"/>
  <c r="H112" i="15"/>
  <c r="H110" i="15"/>
  <c r="H108" i="15"/>
  <c r="H106" i="15"/>
  <c r="H104" i="15"/>
  <c r="H99" i="15"/>
  <c r="H97" i="15"/>
  <c r="E95" i="15"/>
  <c r="H95" i="15" s="1"/>
  <c r="E93" i="15"/>
  <c r="H93" i="15" s="1"/>
  <c r="H91" i="15"/>
  <c r="H89" i="15"/>
  <c r="H87" i="15"/>
  <c r="H85" i="15"/>
  <c r="H81" i="15"/>
  <c r="H79" i="15"/>
  <c r="H77" i="15"/>
  <c r="H75" i="15"/>
  <c r="B46" i="15"/>
  <c r="A46" i="15"/>
  <c r="B44" i="15"/>
  <c r="A44" i="15"/>
  <c r="B42" i="15"/>
  <c r="A42" i="15"/>
  <c r="G131" i="15" l="1"/>
  <c r="H131" i="15" s="1"/>
  <c r="G73" i="15"/>
  <c r="H73" i="15" s="1"/>
  <c r="G145" i="15"/>
  <c r="H145" i="15" s="1"/>
  <c r="G155" i="15"/>
  <c r="H155" i="15" s="1"/>
  <c r="G101" i="15"/>
  <c r="H101" i="15" s="1"/>
  <c r="G83" i="15"/>
  <c r="H83" i="15" s="1"/>
  <c r="G121" i="15"/>
  <c r="H121" i="15" s="1"/>
  <c r="H117" i="15" s="1"/>
  <c r="H44" i="15" s="1"/>
  <c r="F161" i="14"/>
  <c r="F159" i="14"/>
  <c r="F157" i="14"/>
  <c r="F155" i="14"/>
  <c r="F147" i="14"/>
  <c r="F309" i="14"/>
  <c r="F306" i="14"/>
  <c r="F303" i="14"/>
  <c r="F291" i="14"/>
  <c r="F284" i="14"/>
  <c r="F280" i="14"/>
  <c r="F274" i="14"/>
  <c r="F267" i="14"/>
  <c r="F250" i="14"/>
  <c r="F247" i="14"/>
  <c r="F241" i="14"/>
  <c r="F235" i="14"/>
  <c r="F230" i="14"/>
  <c r="F226" i="14"/>
  <c r="F221" i="14"/>
  <c r="F217" i="14"/>
  <c r="F214" i="14"/>
  <c r="F204" i="14"/>
  <c r="F189" i="14"/>
  <c r="F184" i="14"/>
  <c r="F178" i="14"/>
  <c r="F175" i="14"/>
  <c r="F172" i="14"/>
  <c r="F169" i="14"/>
  <c r="F165" i="14"/>
  <c r="F153" i="14"/>
  <c r="F149" i="14"/>
  <c r="F143" i="14"/>
  <c r="F145" i="14"/>
  <c r="F134" i="14"/>
  <c r="F132" i="14"/>
  <c r="F130" i="14"/>
  <c r="F128" i="14"/>
  <c r="F126" i="14"/>
  <c r="F121" i="14"/>
  <c r="F114" i="14"/>
  <c r="F90" i="14"/>
  <c r="F87" i="14"/>
  <c r="F81" i="14"/>
  <c r="F78" i="14"/>
  <c r="F72" i="14"/>
  <c r="F67" i="14"/>
  <c r="F62" i="14"/>
  <c r="F57" i="14"/>
  <c r="F51" i="14"/>
  <c r="F46" i="14"/>
  <c r="F42" i="14"/>
  <c r="F35" i="14"/>
  <c r="F31" i="14"/>
  <c r="F27" i="14"/>
  <c r="F25" i="14"/>
  <c r="F15" i="14"/>
  <c r="F12" i="14"/>
  <c r="H141" i="15" l="1"/>
  <c r="H46" i="15" s="1"/>
  <c r="H71" i="15"/>
  <c r="H42" i="15" s="1"/>
  <c r="H48" i="15" s="1"/>
  <c r="F34" i="9" s="1"/>
  <c r="E314" i="14"/>
  <c r="F314" i="14" s="1"/>
  <c r="F316" i="14" s="1"/>
  <c r="F334" i="14" s="1"/>
  <c r="E254" i="14"/>
  <c r="F254" i="14" s="1"/>
  <c r="F256" i="14" s="1"/>
  <c r="E194" i="14"/>
  <c r="F194" i="14" s="1"/>
  <c r="F196" i="14" s="1"/>
  <c r="E95" i="14"/>
  <c r="F95" i="14" s="1"/>
  <c r="F98" i="14" s="1"/>
  <c r="H50" i="15" l="1"/>
  <c r="H52" i="15" s="1"/>
  <c r="F332" i="14"/>
  <c r="F330" i="14"/>
  <c r="F328" i="14"/>
  <c r="F336" i="14" l="1"/>
  <c r="F47" i="9" s="1"/>
  <c r="F85" i="11"/>
  <c r="E85" i="11"/>
  <c r="F69" i="11"/>
  <c r="E69" i="11"/>
  <c r="F152" i="13"/>
  <c r="E152" i="13"/>
  <c r="F144" i="13"/>
  <c r="E144" i="13"/>
  <c r="F136" i="13"/>
  <c r="E136" i="13"/>
  <c r="F128" i="13"/>
  <c r="E128" i="13"/>
  <c r="E196" i="6" l="1"/>
  <c r="E189" i="6"/>
  <c r="E182" i="6"/>
  <c r="E119" i="13" l="1"/>
  <c r="E82" i="13"/>
  <c r="E76" i="13"/>
  <c r="E74" i="13"/>
  <c r="F44" i="13"/>
  <c r="E44" i="13"/>
  <c r="F42" i="13"/>
  <c r="E42" i="13"/>
  <c r="F97" i="13"/>
  <c r="E97" i="13"/>
  <c r="F91" i="13"/>
  <c r="E91" i="13"/>
  <c r="F87" i="13"/>
  <c r="E87" i="13"/>
  <c r="F67" i="13"/>
  <c r="E69" i="13"/>
  <c r="F35" i="13"/>
  <c r="E35" i="13"/>
  <c r="F30" i="13"/>
  <c r="E30" i="13"/>
  <c r="F26" i="13"/>
  <c r="E26" i="13"/>
  <c r="F22" i="13"/>
  <c r="E22" i="13"/>
  <c r="F20" i="13"/>
  <c r="E20" i="13"/>
  <c r="F13" i="13"/>
  <c r="E13" i="13"/>
  <c r="F10" i="13"/>
  <c r="E10" i="13"/>
  <c r="E159" i="13" l="1"/>
  <c r="E163" i="13" s="1"/>
  <c r="E174" i="13" l="1"/>
  <c r="F159" i="13"/>
  <c r="E197" i="11" l="1"/>
  <c r="E189" i="11"/>
  <c r="E179" i="11"/>
  <c r="E158" i="11"/>
  <c r="E239" i="6" l="1"/>
  <c r="E130" i="11"/>
  <c r="E124" i="11"/>
  <c r="E96" i="11"/>
  <c r="E90" i="11"/>
  <c r="E78" i="11"/>
  <c r="E73" i="11"/>
  <c r="E47" i="11"/>
  <c r="E41" i="11"/>
  <c r="E36" i="11"/>
  <c r="E31" i="11"/>
  <c r="E27" i="11"/>
  <c r="E23" i="11"/>
  <c r="E21" i="11"/>
  <c r="E14" i="11"/>
  <c r="E11" i="11"/>
  <c r="F197" i="11"/>
  <c r="F189" i="11"/>
  <c r="F179" i="11"/>
  <c r="F158" i="11"/>
  <c r="F130" i="11"/>
  <c r="F124" i="11"/>
  <c r="F96" i="11"/>
  <c r="F90" i="11"/>
  <c r="F78" i="11"/>
  <c r="F73" i="11"/>
  <c r="F47" i="11"/>
  <c r="F41" i="11"/>
  <c r="F36" i="11"/>
  <c r="F31" i="11"/>
  <c r="F27" i="11"/>
  <c r="F23" i="11"/>
  <c r="F21" i="11"/>
  <c r="F14" i="11"/>
  <c r="F11" i="11"/>
  <c r="E132" i="11" l="1"/>
  <c r="E215" i="11" s="1"/>
  <c r="D202" i="11" l="1"/>
  <c r="E202" i="11" s="1"/>
  <c r="E204" i="11" s="1"/>
  <c r="E217" i="11" s="1"/>
  <c r="E220" i="11" s="1"/>
  <c r="F44" i="9" s="1"/>
  <c r="E21" i="6"/>
  <c r="F202" i="11" l="1"/>
  <c r="E138" i="6" l="1"/>
  <c r="F194" i="6"/>
  <c r="E235" i="6" l="1"/>
  <c r="E232" i="6"/>
  <c r="E219" i="6"/>
  <c r="E213" i="6"/>
  <c r="E202" i="6"/>
  <c r="E166" i="6"/>
  <c r="E161" i="6"/>
  <c r="E147" i="6"/>
  <c r="E143" i="6"/>
  <c r="E131" i="6"/>
  <c r="E126" i="6"/>
  <c r="E120" i="6"/>
  <c r="E111" i="6"/>
  <c r="E103" i="6"/>
  <c r="E92" i="6"/>
  <c r="E87" i="6"/>
  <c r="E79" i="6"/>
  <c r="E73" i="6"/>
  <c r="E64" i="6"/>
  <c r="E52" i="6"/>
  <c r="E48" i="6"/>
  <c r="E41" i="6"/>
  <c r="E34" i="6"/>
  <c r="E30" i="6"/>
  <c r="E27" i="6"/>
  <c r="E15" i="6"/>
  <c r="E11" i="6"/>
  <c r="E221" i="6" l="1"/>
  <c r="E169" i="6"/>
  <c r="E149" i="6"/>
  <c r="E54" i="6"/>
  <c r="H431" i="6"/>
  <c r="E261" i="6" l="1"/>
  <c r="E259" i="6"/>
  <c r="E263" i="6"/>
  <c r="E265" i="6"/>
  <c r="D245" i="6" l="1"/>
  <c r="E245" i="6" s="1"/>
  <c r="E248" i="6" s="1"/>
  <c r="E267" i="6" s="1"/>
  <c r="E270" i="6" s="1"/>
  <c r="E272" i="6" l="1"/>
  <c r="E274" i="6" s="1"/>
  <c r="F30" i="9"/>
  <c r="E178" i="13"/>
  <c r="E180" i="13" s="1"/>
  <c r="E182" i="13" s="1"/>
  <c r="F32" i="9" l="1"/>
  <c r="F37" i="9" s="1"/>
  <c r="F39" i="9" s="1"/>
  <c r="F41" i="9" s="1"/>
  <c r="F51" i="9" s="1"/>
</calcChain>
</file>

<file path=xl/sharedStrings.xml><?xml version="1.0" encoding="utf-8"?>
<sst xmlns="http://schemas.openxmlformats.org/spreadsheetml/2006/main" count="694" uniqueCount="371">
  <si>
    <t>1.0</t>
  </si>
  <si>
    <t>PRIPRAVLJALNA DELA</t>
  </si>
  <si>
    <t>količina</t>
  </si>
  <si>
    <t>EUR/EM</t>
  </si>
  <si>
    <t>EUR</t>
  </si>
  <si>
    <t>1.1</t>
  </si>
  <si>
    <t>m1</t>
  </si>
  <si>
    <t>1.2</t>
  </si>
  <si>
    <t xml:space="preserve"> </t>
  </si>
  <si>
    <t>kos</t>
  </si>
  <si>
    <t>1.3</t>
  </si>
  <si>
    <t>Postavitev in zavarovanje prečnih profilov</t>
  </si>
  <si>
    <t>1.4</t>
  </si>
  <si>
    <t>1.5</t>
  </si>
  <si>
    <t>1.6</t>
  </si>
  <si>
    <t>m2</t>
  </si>
  <si>
    <t>1.7</t>
  </si>
  <si>
    <t>1.8</t>
  </si>
  <si>
    <t>SKUPAJ:</t>
  </si>
  <si>
    <t>2.0</t>
  </si>
  <si>
    <t>m3</t>
  </si>
  <si>
    <t>3.0</t>
  </si>
  <si>
    <t>t</t>
  </si>
  <si>
    <t>4.0</t>
  </si>
  <si>
    <t>TUJE STORITVE, NEPREDVIDENA IN DODATNA DELA</t>
  </si>
  <si>
    <t>Sodelovanje geomehanika</t>
  </si>
  <si>
    <t>REKAPITULACIJA:</t>
  </si>
  <si>
    <t>1.9</t>
  </si>
  <si>
    <t>Rušenje vseh vrst robnikov</t>
  </si>
  <si>
    <t>ZEMELJSKA DELA IN TEMELJENJE</t>
  </si>
  <si>
    <t>IZKOPI</t>
  </si>
  <si>
    <t>2.1.1</t>
  </si>
  <si>
    <t>2.2.2</t>
  </si>
  <si>
    <t>2.1.2</t>
  </si>
  <si>
    <t>2.1.3</t>
  </si>
  <si>
    <t>PLANUM TEMELJNIH TAL</t>
  </si>
  <si>
    <t>2.2.1</t>
  </si>
  <si>
    <t>Zasip kanalskih rovov, propustov, jaškov in cevi v coni cevovoda z gramoznim materialom 0/32 s komprimiranjem po plasteh</t>
  </si>
  <si>
    <t>Valjanje in planiranje sp. ustroja Me=10Pa v ustreznem naklonu</t>
  </si>
  <si>
    <t xml:space="preserve">NASIPI, ZASIPI, KLINI, POSTELJICA </t>
  </si>
  <si>
    <t>2.4.1</t>
  </si>
  <si>
    <t>2.4.2</t>
  </si>
  <si>
    <t>2.4.3</t>
  </si>
  <si>
    <t>BREŽINE IN ZELENICE</t>
  </si>
  <si>
    <t>2.5.1</t>
  </si>
  <si>
    <t>Humuziranje brežin brez valjanja</t>
  </si>
  <si>
    <t>RAZPROSTIRANJE ODVEČNEGA MATERIALA</t>
  </si>
  <si>
    <t>2.9.1</t>
  </si>
  <si>
    <t>2.9.2</t>
  </si>
  <si>
    <t>2.9.3</t>
  </si>
  <si>
    <t>NOSILNE PLASTI</t>
  </si>
  <si>
    <t>3.2.1</t>
  </si>
  <si>
    <t>3.1.1</t>
  </si>
  <si>
    <t>3.1.2</t>
  </si>
  <si>
    <t>JAŠKI</t>
  </si>
  <si>
    <t>4.4.1</t>
  </si>
  <si>
    <t xml:space="preserve">kos </t>
  </si>
  <si>
    <t>Demontaža prometnih znakov, in odvoz v skladišče in priprava za ponovno montažo po končanih gradbenih delih</t>
  </si>
  <si>
    <t>GLOBINSKO ODVODNJAVANJE - KANALIZACIJA</t>
  </si>
  <si>
    <t>4.3.1</t>
  </si>
  <si>
    <t>Površinski izkopi plodne zemlje (humusa) z odlaganjem na rob izkopa, material se uporabi za humoziranje brežin in jarkov</t>
  </si>
  <si>
    <t>PREDDELA</t>
  </si>
  <si>
    <t>IZGRADNJA VOZIŠČNE KONSTRUKCIJE</t>
  </si>
  <si>
    <t>IZGRADNJA ODVODNJAVANJA</t>
  </si>
  <si>
    <t xml:space="preserve">POPIS DEL S STROŠKOVNO OCENO </t>
  </si>
  <si>
    <t>6.1</t>
  </si>
  <si>
    <t>NOVA POSTAVKA</t>
  </si>
  <si>
    <t>Dobava, dovoz in vgrajevanje nosilne plasti tamponskega gramoza - drobljenca 0/32 v debelini 25cm z razgrinjanjem in komprimiranjem ter grobim planiranjem</t>
  </si>
  <si>
    <t xml:space="preserve">Dobava in vgradnja obložnega betona C 16/20 za obbetoniranje kanalizacije in drenaže  pod voznimi površinami in priključki k hišam   </t>
  </si>
  <si>
    <t>OCENA PROGRAM</t>
  </si>
  <si>
    <t>Ostala dodatna in nepredvidena dela. Obračun po dejanskih stroških porabe časa in materiala. Rezerviran znesek - 3% vrednosti del</t>
  </si>
  <si>
    <t>22% DDV;:</t>
  </si>
  <si>
    <t>7.0</t>
  </si>
  <si>
    <t>SKUPAJ NETO:</t>
  </si>
  <si>
    <t>6.0</t>
  </si>
  <si>
    <t>6.2</t>
  </si>
  <si>
    <t>6.4</t>
  </si>
  <si>
    <t>4.4.2</t>
  </si>
  <si>
    <t>3.1.3</t>
  </si>
  <si>
    <t>2.4.4</t>
  </si>
  <si>
    <t>komplet</t>
  </si>
  <si>
    <t>VSE SKUPAJ:</t>
  </si>
  <si>
    <t>SKUPNA REKAPITULACIJA:</t>
  </si>
  <si>
    <t>komlet</t>
  </si>
  <si>
    <t>22 % DDV</t>
  </si>
  <si>
    <t>Strojno ročni izkopi za izvedbo drenaže, propuste in jaške širine 0.6-1.0m in globine 1.0-2.0 m z odvozom viška materiala v trajno deponijo do 6km</t>
  </si>
  <si>
    <t>Dobava, dovoz in vgrajevanje nasipov in posteljice z gramoznom materialom pridobljenim od širokega izkopa obstoječe voziščne konstrukcije  z razgrinjanjem in komprimiranjem v dveh plasteh Me=40Pa ter planiranjem</t>
  </si>
  <si>
    <t>Fino planiranje in končno valjanje tampona do Ev2 ≥ 100 MN/m2 in razmerje Ev2 / Ev1 &lt; 2.2</t>
  </si>
  <si>
    <t>0.1</t>
  </si>
  <si>
    <t>Pričakuje se, da bo izvajalec pred pošiljanjem svoje ponudbe obiskal in natančno pregledal gradbišče in okolico, da se je predhodno seznanil z vsemi geotehničnimi, hidrološkimi, meteorološkimi raziskavami in drugimi podatki.</t>
  </si>
  <si>
    <t>0.2</t>
  </si>
  <si>
    <t>V cenah v popisnih postavkah mora ponudnik zajeti stroške:                                                                                                    - vseh pomožnih del;                                                                                                                                                                      - ureditve gradbišča (kontejnerji, deponije, ograje);                                                                                                                                                - dobav, nakladanj, odstranitev, prevozov in deponiranja materiala (s plačilom takse)!</t>
  </si>
  <si>
    <t>0.3</t>
  </si>
  <si>
    <t xml:space="preserve">Ponudbena cena mora vsebovati tudi vse stroške izvedbe in vzdrževanja dostopnih in gradbiščnih poti (vključno s stroški pridobitve vseh potrebnih  soglasij in dovoljenj) ter stroške začasne uporabe zemljišč za dostopne poti, vključno s stroški povrnitve zemljišč in obstoječih poti oziroma cest v prvotno stanje po končani gradnji. </t>
  </si>
  <si>
    <t>0.4</t>
  </si>
  <si>
    <r>
      <t>V cenah v popisnih postavkah mora ponudnik zajeti vrednosti vseh potrebnih del vključno z izdelavo</t>
    </r>
    <r>
      <rPr>
        <b/>
        <sz val="10"/>
        <color theme="1"/>
        <rFont val="Arial"/>
        <family val="2"/>
        <charset val="238"/>
      </rPr>
      <t xml:space="preserve"> tehnološko ekonomskega elaborata, tekočimi in končnimi poročili posameznih strokovnjakov tekoče kontrole – prevzemanje plasti pri zemeljskih delih in zgornjem ustroju, asfaltih</t>
    </r>
    <r>
      <rPr>
        <sz val="10"/>
        <color theme="1"/>
        <rFont val="Arial"/>
        <family val="2"/>
        <charset val="238"/>
      </rPr>
      <t xml:space="preserve">, izolacijah, betonih, geoloških pregledih, vodotesnost kanalizacije in jaškov, itd. vse v smislu dokazovanja kvalitete izvedenih del v skladu z veljavno zakonodajo. </t>
    </r>
  </si>
  <si>
    <t>0.5</t>
  </si>
  <si>
    <t>Dela je potrebno izvajati v skladu z veljavnimi tehničnimi predpisi, normativi in standardi ob upoštevanju zahtev iz varstva pri delu.</t>
  </si>
  <si>
    <t>OPOMBE;</t>
  </si>
  <si>
    <t>Obnova in zavarovanje zakoličbe osi trase javne ceste v ravninskem terenu</t>
  </si>
  <si>
    <t xml:space="preserve">Rezkanje in odvoz asfaltne krovne plasti v debelini 2-6cm za višinsko navezavo na obstoječo cesto z odvozom materiala  na deponijo </t>
  </si>
  <si>
    <t>Rezanje asfalta v debelini do 14cm</t>
  </si>
  <si>
    <t>Strojno rušenje asfalta debeline 6-10cm in odvoz na na registrirano komunalno deponijo za recikliranje odpadnega asfalta</t>
  </si>
  <si>
    <t>Izdelava varnostnega načrta</t>
  </si>
  <si>
    <t>Dobava in vgrajevanje ločilnega geosintetika (malo nosilna tla (tip S1); Ev2 = 10 - 20 MN/m2, CBR = 3 - 5 %, prometna obremenitev v času gradnje &gt; 500 MN,Tmin = 14 kN/m, minimalni raztezek &gt;30 %, Od &lt; 35 mm, Fp &gt; 1500 N), geotekstil 300g</t>
  </si>
  <si>
    <t>Zasip kanalov izven cone cevi z gramoznim materialom 0/60 v plasteh d=20cm in komprimacijo do stopnje 98% SPP</t>
  </si>
  <si>
    <t>Odlaganje odpadnega asfalta na registrirano komunalno deponijo za recikliranje odpadnega asfalta</t>
  </si>
  <si>
    <t>Odlaganje odpadnega cementnega betona na registrirano komunalno deponijo</t>
  </si>
  <si>
    <t>Odlaganje odpadne zmesi zemljine in kamnine na deponijo</t>
  </si>
  <si>
    <t>Strojno-ročni izkop (95/5) obstoječega zemeljskega materiala v deb. do 50 cm za dosego planuma sp. ustroja in odvoz zemeljskega materialae na trajno deponijo do 10km. (odvoz na deponijo se vrši po dogovoru z investitorjem )</t>
  </si>
  <si>
    <t>Izdelava jaška iz BC fi 40 cm, globine 1 do 1,5m za požiralnik na betonski podlagi ter dobava in montaža LTŽ pokrova iz kombinacije litega železa in ojačanega cementnega betona za požiralnik fi 40 nosilnosti 40 Mp - razred D dimenzije 40/40</t>
  </si>
  <si>
    <t>Naprava revizijskih jaškov iz PE.           V ceni zajeti:</t>
  </si>
  <si>
    <t xml:space="preserve"> -dobava in izvedba zasipa z gram. materialom 0-32 v širini 50 cm okrog jaška, nabijanje v plasteh po 30 cm do zgostitve 97% prock.</t>
  </si>
  <si>
    <t xml:space="preserve"> - dobava in montaža pokrova  po standardu SIST-EN 124 razred D 40t FI600 z vgrajenim protihrupnim vložkom, prostor za vzvod s katerim dvignemo zaklenjen pokrov, napisom kanalizacija, pokrov mora biti zaščiten z antikorozijsko zaščito- bitumen.</t>
  </si>
  <si>
    <t xml:space="preserve"> V ceni zajeti dobavo in montažo nosilnega betonskega prstana po priloženem detajlu </t>
  </si>
  <si>
    <t>V cestišču se izvede zasip z gramoznim materialom in nabijanje v plasteh po 25 cm, zbitost 80 Mpa, v zelenici se kanalski rov zasipa z materialom od izkopa v plasteh po 25 cm.Nalaganje in odvoz viška materiala na deponijo do 2 km z razplaniranjem na deponiji. Fino planiranje in humoziranje v zelenici ter zatravitev.</t>
  </si>
  <si>
    <t xml:space="preserve"> - revizijski  jašek DN 630 globine 1,0m - 1.5m</t>
  </si>
  <si>
    <t>Dobava in vgradnja PVC fazoskih kosov</t>
  </si>
  <si>
    <t>Dobava, dovoz in vgrajevanje posteljice  iz gramoza - 0/60 v debelini  do 50cm z razgrinjanjem in komprimiranjem v dveh plasteh Me=40Pa ter planiranjem</t>
  </si>
  <si>
    <t xml:space="preserve">  - T kos 250/160/90</t>
  </si>
  <si>
    <t>Zakoličba in zavarovanje trase</t>
  </si>
  <si>
    <t>Postavitev prečnih profilov</t>
  </si>
  <si>
    <t>kom</t>
  </si>
  <si>
    <t xml:space="preserve"> - strojni izkop 90 %</t>
  </si>
  <si>
    <t xml:space="preserve"> - ročni izkop 10 %</t>
  </si>
  <si>
    <t>Planiranje dna izkopa s pripravo posteljice za položitev cevi</t>
  </si>
  <si>
    <t xml:space="preserve">Dobava in vgrajevanje peščenega materiala 0-16 za posteljico </t>
  </si>
  <si>
    <t>Dobava in vgrajevanje peščenega materiala 0-16 za zasip okrog cevi in 20 cm nad cevmi</t>
  </si>
  <si>
    <t xml:space="preserve">  -dobava in  montaža PE jaška DN 625 in DN 800, s konusno odprtino </t>
  </si>
  <si>
    <t>Razplaniranje viška materiala na deponiji</t>
  </si>
  <si>
    <t>Naprava geodetskega posnetka položene kanalizacije ter projekta izvedenih del</t>
  </si>
  <si>
    <t>komp</t>
  </si>
  <si>
    <t>RAZNA DELA - FEKALNA KANALIZACIJA</t>
  </si>
  <si>
    <t>Preizkus tesnosti cevovoda po po cevnih odsekih od jaška do jaška vkjučno z vsemi priključki po SIST EN 1610 z zrakom - preizkus po metodi LC 100 mbar nadtlaka. Preizkus mora izvesti akreditiran ( registriran in od izvajalca neodvisen ) preizkusni laboratorij. Izvajalec preizkusov mora poročilu priložiti veljavno akreditacijsko listino ( potrdilo o usposobljenosti laboratorija ) ter veljavno dokazilo o umerjenosti merilnih instrumentov                ( kalibracijski certifikat )</t>
  </si>
  <si>
    <t>Preizkus tesnosti cevovoda se izvede v prisotnosti upravljalca podjetja JP Prlekija. Izvajalec mora ob primopredaji objekta predložiti izjavo, da je bil s strani upravljalca JP Prlekija uspešno opravljen upravljalski nadzor.</t>
  </si>
  <si>
    <t>Preizkus tesnosti vseh jaškov po cevnih odsekih od jaška do jaška vključno z vsemi priključki po SIST EN 1610 z zrakom - preizkus po metodi LC 100 mbar nadtlaka. Preizkus mora izvesti akreditiran ( registriran in od izvajalca neodvisen ) preizkusni laboratorij. Izvajalec preizkusov mora poročilu priložiti veljavno akreditacijsko listino ( potrdilo o usposobljenosti laboratorija ) ter veljavno dokazilo o umerjenosti merilnih instrumentov                ( kalibracijski certifikat )</t>
  </si>
  <si>
    <t>Preizkus tesnosti jaškov se izvede v prisotnosti upravljalca podjetja JP Prlekija. Izvajalec mora ob primopredaji objekta predložiti izjavo, da je bil s strani upravljalca JP Prlekija uspešno opravljen upravljalski nadzor.</t>
  </si>
  <si>
    <t>TV pregled kanalizacije po določilih standarda SIST EN 13508-2 in izdelavaq poročila s protokoli in posnetki na digitalnem mediju za vsak cevni odsek posebej. Hitrost snemanja ne sme presegati 15 m/min, na filmu mora biti viden padec kanalizacije v realnem času.</t>
  </si>
  <si>
    <t>KANALIZACIJA</t>
  </si>
  <si>
    <t>Dobava in vgrajevanje cevi PVC DN 200 SN 8, compackt, po standardu                ( EN 1401-1 ) na priravljeno posteljico, komplet s tesnili</t>
  </si>
  <si>
    <t>Zasip kanalskega rova z  gramozom 0-60 in komprimiranjem v plasteh po 25 cm do zbitosti 80 Mpa</t>
  </si>
  <si>
    <t>Strojno-ročni izkop zemlje v mokrem terenu z odvozom na deponijo do 6km, ter črpanjem podtalnice</t>
  </si>
  <si>
    <t>Izdelava vodotesnega priključka za cevi PVC DN 200 na obstoječi PE jašek DN 800 fekalne kanalizacije.</t>
  </si>
  <si>
    <t>6.5</t>
  </si>
  <si>
    <t>Izdelava geodetskega načrta novega stanja</t>
  </si>
  <si>
    <t>GRADBENA DELA - ZUNANJI VODOVOD</t>
  </si>
  <si>
    <t>Postavitev prečnih profilov iz desk za kontrolo nivelete cevovoda</t>
  </si>
  <si>
    <t>Kompletno razpiranje jarka za vgradnjo vodovoda z jeklenimi montažnimi opaži. Opaž se premika v smeri napredovanja del.</t>
  </si>
  <si>
    <t>Planiranje dna izkopa s pripravo posteljice za položitev vodovodne cevi s točnostjo + - 2cm.</t>
  </si>
  <si>
    <t>Dobava in vgrajevanje peska cevi granulacije 0-4 mm ( okrogla zrnca ) za posteljico, ob cevi in nad cevjo komplet z vsemi pomožnimi deli in procesi (pesek se uporabi za zasip cevi samo v primeru, če je izkopni material neprimeren za zasip cevi)</t>
  </si>
  <si>
    <t>Dobava in vgaditev indikatorskega  opozorilnega traku "VODOVOD"  Trak mora biti vgrajen 30cm pod terenom.</t>
  </si>
  <si>
    <t>m</t>
  </si>
  <si>
    <t>Dobava in vgrajevanje betona C 12/15 v nearmirane konstrukcije; z vsemi pomožnimi deli in prenosi do mesta vgraditve:</t>
  </si>
  <si>
    <t>- za sidrne bloke hidrantov</t>
  </si>
  <si>
    <t>Gradbena dela pri navezavi na obstoječi vodovod, vključno s pomožnimi deli za rezanje cevi. Upošt. je prekinitev dobave vode, zapora in praznitev cevovoda.</t>
  </si>
  <si>
    <t>Dobava in vgradnja frakcije 16/32 okrog hidrantov</t>
  </si>
  <si>
    <t>Naprava geodetskega posnetka položenega vodovoda. Geodetski posnetek se izvaja pri odprtem rovu. Vnos v kataster GIS.</t>
  </si>
  <si>
    <t>Naprava projekta izvedenih del</t>
  </si>
  <si>
    <t>Razna nepredvidena dela   - ocenjeno, obračun po dejanskih stroških 5% od vrednosti vseh gradbenih del</t>
  </si>
  <si>
    <t>SKUPAJ   GRADBENA DELA - ZUNANJI VODOVOD</t>
  </si>
  <si>
    <t>MONTAŽNA DELA - ZUNANJI VODOVOD</t>
  </si>
  <si>
    <t>Analiza vzorca vode s strani pooblaščene organizacije.</t>
  </si>
  <si>
    <t>Preizkus hidrantov s strani pooblaščene organizacije.</t>
  </si>
  <si>
    <t>SKUPAJ   MONTAŽNA DELA - ZUNANJI VODOVOD</t>
  </si>
  <si>
    <t>Dobava in vgrajevanje cevi PVC DN 200 - DN 400 SN 8, compackt, po standardu ( EN 1401-1 ) na priravljeno posteljico, komplet s tesnili</t>
  </si>
  <si>
    <t xml:space="preserve">  - PVC DN 250 SN 8</t>
  </si>
  <si>
    <t xml:space="preserve">  - PVC DN 315 SN 8</t>
  </si>
  <si>
    <t xml:space="preserve">  - T kos 315/160/90</t>
  </si>
  <si>
    <t>Dobava in vgradnja obložnega betona C 16/20 za obbetoniranje kanalizacije in drenaže  pod voznimi površinami in priključki</t>
  </si>
  <si>
    <t>OBJEKT:  Komunalna oprema parcel za stanovanjsko gradnjo v Križevcih</t>
  </si>
  <si>
    <t>Zakoličba obstoječih komunalnih vodov ocena - obračun po računu izvajalcev; Elektro Maribor, Telekom Slovenije, Telemach, JP Prlekija d.o.o. …</t>
  </si>
  <si>
    <t>Izdelava vzdolžne drenaže iz DK cevi Raudril  DN 150 ( ali podobne ) globine 0,7m do 1,0m na pripravljeno betonsko posteljico betona C 16/20 debeline 10cm</t>
  </si>
  <si>
    <t>Izdelava vzdolžne drenaže iz PP   DN 110, 2/3 perforirane globine 0,7m do 1,0m na pripravljeno betonsko posteljico betona C 16/20 debeline 10cm</t>
  </si>
  <si>
    <t>4.3.2</t>
  </si>
  <si>
    <t>4.3.3</t>
  </si>
  <si>
    <t>Izdelava vzdolžne drenaže iz DK cevi Raudril  DN 200 ( ali podobne ) globine 0,7m do 1,0m na pripravljeno betonsko posteljico betona C 16/20 debeline 10cm</t>
  </si>
  <si>
    <t>4.3.4</t>
  </si>
  <si>
    <t>Izdelava kanalizacije iz PVC DN 160 SN 8 ( izdelane po EN-1401 ) globine 7,0 do 1,5m na na pripravljeno peščeno posteljico iz materiala 4-8mm</t>
  </si>
  <si>
    <t>Zaščita obstoječih komunalnih vodov, ocena - obračun po računu izvajalcev; Elektro Maribor, Telekom Slovenije, Telemach, JP Prlekija d.o.o. …</t>
  </si>
  <si>
    <t xml:space="preserve">  -dobava in  montaža PE jaška DN 625</t>
  </si>
  <si>
    <t>MJ1, MJ2, MJ3</t>
  </si>
  <si>
    <t>10</t>
  </si>
  <si>
    <t>14</t>
  </si>
  <si>
    <t>%</t>
  </si>
  <si>
    <t xml:space="preserve">Naprava prikjučkov za meteorne vode na stanovanjsko parcelo. V ceni zajeti: zakoličba, izkop v povprečni dolžini 6m, v cestišču in zelenici. Cev se vgrajuje na posteljico iz gramoza 0-32 v debelini 6 cm. Cevi se zasujejo z gramozom 0-32, 20cm nad temenom cevi, pod cestiščem se cevi obbetonirajo. </t>
  </si>
  <si>
    <t>Izdelava izdelava vtočne ali iztočne glave prepusta krožnega prereza iz cementnega betona C 30/37 odpornostnega razreda XF4, premera 40cm</t>
  </si>
  <si>
    <t>Izdelava prepusta krožnega prereza iz cevi cementnega betona premera 40cm, obbetoniran C20/25  (0,37m3/m1), v ceni zajeti vsa dela, komplet z izkopom in zasipom</t>
  </si>
  <si>
    <t>Izdelava izdelava vtočne ali iztočne glave prepusta krožnega prereza iz cementnega betona C 30/37 odpornostnega razreda XF4, premera 30cm</t>
  </si>
  <si>
    <t>Strojno izkop in profiliranje plivega jarka trapezne oblike, globine 0,3 do 0,6m, širina dna 0,5m z odmetom zemeljskega materiala na rob izkopa in razplaniranjem</t>
  </si>
  <si>
    <t xml:space="preserve">B.  Meteorna  kanalizacija (85m) in plitvi jarek (155m) </t>
  </si>
  <si>
    <t xml:space="preserve">Meteorna  kanalizacija ( 85m ) in plitvi jarek ( 155m ) </t>
  </si>
  <si>
    <t>Razpiranje sten izkopanega kanalskega rova globine  1,00m - 1,75 m pri sred. pritisku zemljine</t>
  </si>
  <si>
    <t xml:space="preserve"> - jašek DN 630 globine 1.5 -2,0 m</t>
  </si>
  <si>
    <t>Zasip fekalne kanalizacije z obstoječim zemeljskim materialom pridobljenim od izkopa kanalizacije (izven vozišča)</t>
  </si>
  <si>
    <t>Dobava in polaganje PVC cevi  DN 160 SN 8 v dolžini 10m, ter priklop na glavni kanal in hišni jašek, komplet s tesnili in izvedbo vodotesnega stika. Dobava in vgraditev PE jaška DN 500  na parceli komplet z okroglim LTŽ pokrovom nosilnosti 125 kN,  pokrov mora biti zaščiten z antikorozijsko zaščito- bitumen.</t>
  </si>
  <si>
    <t xml:space="preserve">Naprava priključnih jaškov. V ceni zajeti: zakoličba,  izkop v povrečni dolžini 8m v cestišču in zelenici. Cev se vgrajuje na posteljico iz frakcije v debelini 10 cm . Cevi se zasujejo s frakcijo 20 cm nad cevi, pod cestiščem se cevi obbetonirajo. </t>
  </si>
  <si>
    <t xml:space="preserve">Upravljavski nadzor s strani Javnega podjetja Prlekija po uradnem ceniku. Ponudnik mora pridobiti  uradno ponudbo s strani upravljalca - Javno podjetje Prlekija. </t>
  </si>
  <si>
    <t xml:space="preserve">Razna nepredvidena dela   - ocenjeno, obračun po dejanskih stroških 3% od vrednosti vseh del </t>
  </si>
  <si>
    <t>Za projekt fekalne kanalizacije se v skladu s 76. a členom ZDDV-1; DDV ne obračuna</t>
  </si>
  <si>
    <t>Za projekt vodovoda se v skladu s 76. a členom ZDDV-1; DDV ne obračuna</t>
  </si>
  <si>
    <t>Zasip kanalskega rova z materialom od izkopa s komprimiranjem v plasteh po 25 cm¸do zbitosti 40 Mp/m2, komplet z vsemi deli, prenosi in prevozi</t>
  </si>
  <si>
    <t>Dobava in montaža cevi PE 100 RC DN 110 SDR 11, PN16 z enoslojno steno v celoti izdelano iz PE 100 RC materiala. Cevi morajo biti skladne tipu 1, klasifikacije PAS 1075, primerne za zasip z izkopanim materialom brez peščene posteljice.V ceni zajeti obvezno elektrofuzijsko spajanje cevi z elektrospojkami elgef  in vsem potrebnim spojnim materialom ( PE kolena, PE končniki, PP prirobnice, EL GF spojke )</t>
  </si>
  <si>
    <t xml:space="preserve"> - PE 100 RC DN 110 SDR 11, PN16</t>
  </si>
  <si>
    <t>VOZLIŠČE V1</t>
  </si>
  <si>
    <t xml:space="preserve"> - končnik DN 110</t>
  </si>
  <si>
    <t xml:space="preserve"> - leteča prirobnica DN 110</t>
  </si>
  <si>
    <t xml:space="preserve"> - varilna spojka DN 110</t>
  </si>
  <si>
    <t xml:space="preserve">  - inox vijaki, podložke, tesnila in matice M16</t>
  </si>
  <si>
    <t xml:space="preserve"> - dobava in montaža zasuna Hawle E2 DN 100 (ali s podobnimi karakteristikami) z vgradbeno teleskopsko garnituro,  1,3  -  1,8m,  za zasune, vključno nerjaveči vijačni material, LTŽ cestno kapo, PE podložno ploščo DN 300 in bet. ploščo.</t>
  </si>
  <si>
    <t xml:space="preserve">Zakoličba osi cevovoda </t>
  </si>
  <si>
    <t>Strojno ročni izkop zemlje v III. ktg. terena z nakladanjem na kamion, odvozom in razplaniranjem odvečnega materiala na deponijo do 5 km, ter vsemi pomožnimi deli in prenosi. Izkop povprečne širine 0,75m in globine do 1,70m. Višek se naloži in odpelje na trajno deponijo.Del materiala za poznejši zasip se deponira na rob kanala</t>
  </si>
  <si>
    <t xml:space="preserve"> - strojni izkop 80 %</t>
  </si>
  <si>
    <t xml:space="preserve"> - ročni izkop 20 %</t>
  </si>
  <si>
    <t xml:space="preserve">Strojno nakladanje viška materiala na kamion, odvoz do 5,0 km na trajno deponijo, vključno s stroški deponije </t>
  </si>
  <si>
    <t>Zaščita obstoječih komunalnih vodov pri prečkanju z predvidenim vodovodom V ceno je potrebno zajeti dobavo zaščitne PVC cevi DN 160  dolžine 3,0 m, vgraditev na vodovodno cev  v območju križanja komunalnih vodov komplet z vsemi pomožnimi deli in prenosi.</t>
  </si>
  <si>
    <t>Razna nepredvidena dela   - ocenjeno, obračun po dejanskih stroških 3% od vrednosti vseh gradbenih del</t>
  </si>
  <si>
    <t>odstotek</t>
  </si>
  <si>
    <t>Navezava novega cevovoda PE 100 RC DN 110 SDR 11 PN16 na obstoječi vodovod PE DN 110</t>
  </si>
  <si>
    <t xml:space="preserve"> - dobava in montaža univerzalne spojke DN 100</t>
  </si>
  <si>
    <t>Dobava in montaža nadzemnega hidranta DN 80</t>
  </si>
  <si>
    <t xml:space="preserve">  - dobava in montaža nadzemnega hidranta DN 80 z avtomatskim izpustom, postavitev na ustrezno višino, nerjaveči vijačni in tesnilni material DN 80 (1)</t>
  </si>
  <si>
    <t>Transportni stroški vsega vodovodnega materiala na gradbišče in transporti  po gradbišču.</t>
  </si>
  <si>
    <t>Izpiranje cevovoda, dezinfekcija in sanitarni preizkus vodovoda</t>
  </si>
  <si>
    <t>Tlačni preizkus cevovoda. Tlačni preizkus cevovoda se izvede v prisotnosti upravljalca podjetja JP Prlekija. Izvajalec mora ob primopredaji objekta predložiti izjavo, da je bil s strani upravljalca JP Prlekija uspešno opravljen tlačni preizkus.</t>
  </si>
  <si>
    <t xml:space="preserve">Upravljavski nadzor s strani Javnega podjetja Prlekija po uradnem ceniku. Ponudnik mora pridobiti  ponudbo s strani upravljalca - Javno podjetje Prlekija. </t>
  </si>
  <si>
    <t>Pripravljalna in zaključna dela, transport in  regulacija, objava obvestil o zapori  in moteni dobavi vode, razna nepredvidena dela v vrednosti 3% montažnih del</t>
  </si>
  <si>
    <t>GRADBENA DELA - HIŠNI PRIKLJUČKI</t>
  </si>
  <si>
    <t>Zakoličba trase hišnih priklučkov</t>
  </si>
  <si>
    <t>Strojno ročni izkop zemlje v III. ktg. terena z nakladanjem na kamion, odvozom in razplaniranjem odvečnega materiala na deponijo do 5 km, ter vsemi pomožnimi deli in prenosi. Izkop povprečne širine 0,6m in globine do 1,10m. Višek se naloži in odpelje na trajno deponijo.Del materiala za poznejši zasip se deponira na rob kanala</t>
  </si>
  <si>
    <t xml:space="preserve">Dobava in vgrajevanje peska cevi granulacije 0-4 mm ( okrogla zrnca ) za posteljico, ob cevi in nad cevjo komplet z vsemi pomožnimi deli in procesi </t>
  </si>
  <si>
    <t xml:space="preserve">Dobava in vgrajevanje gramoza pod voznimi površinami v zgornjih  40 cm s komprimiranjem v plasteh po 25 cm do zbitosti 80 MP/m2, ter z vsemi pomožnimi  deli in prenosi </t>
  </si>
  <si>
    <t>SKUPAJ   GRADBENA DELA - HIŠNI PRIKLJUČKI</t>
  </si>
  <si>
    <t>MONTAŽNA DELA - HIŠNI PRIKLJUČKI</t>
  </si>
  <si>
    <t>Dobava in montaža cevi z enoslojno steno v celoti izdelane iz PE 100 RC materiala, SDR 11-17, PN10-16. Cevi morajo biti skladne tipu 1, klasifikacije PAS 1075, primerne za zasip z izkopanim materialom brez peščene posteljice.V ceni zajeti varjenje cevi in vsem potrebnim spojnim materialom ( PE kolena, PE končniki, PP prirobnice, EL GF spojke )</t>
  </si>
  <si>
    <t xml:space="preserve"> - PE 100 RC DN 32 SDR 17, PN10</t>
  </si>
  <si>
    <t>Dobava in montaža univerzalnega navrtalnega zasuna za cevovod d110/34, tipa Hawle ZAK sistem ali enakovredno, z integriranim ploščatim zapornim ventilom, z zgornjim bajonetnim priključkom za vrtljivo koleno, iz nodularne litine (GGG-40), notranja in zunanja epoxi zaščita, prašno barvano.</t>
  </si>
  <si>
    <t>Dobava on montaža vrtljivega kolena, z bajonetnim priključkom za spajanje z navrtalnim zasunom kot hitra spojka za spajanje s PE cevjo, za pitno vodo, PN10, notranja in zunanja epoxi zaščita, prašno barvano.</t>
  </si>
  <si>
    <t>Dobava in montaža teleskopske  vgradne armature z navojnim zvonom za privijačenje na zasun</t>
  </si>
  <si>
    <t>Dobava in montaža velike cestne kape, ohišje kape in pokrov iz NL, bitumensko in dodatno protikorozijsko epoxi zaščitena. Pokrov v celoti odstranljiv, s pripadajočimi distančnimi obroči. Dobava in montaža PE podložne plošče DN 300 in betoskega kolača.</t>
  </si>
  <si>
    <t>Tlačni preizkus hišnih priključkov</t>
  </si>
  <si>
    <t>Izpiranje, dezinfekcija in sanitarni preizkus hišnih priključkov</t>
  </si>
  <si>
    <t>SKUPAJ   MONTAŽNA DELA - HIŠNI PRIKLJUČKI</t>
  </si>
  <si>
    <t xml:space="preserve">Dobava in vgrajevanje gramoza  s komprimiranjem v plasteh po 25 cm do zbitosti 80 MP/m2, ter z vsemi pomožnimi  deli in prenosi </t>
  </si>
  <si>
    <t xml:space="preserve"> - dobava in montaža zasuna Hawle E2 DN 80 (ali s podobnimi karakteristikami) z vgradbeno teleskopsko garnituro,  1,3  -  1,8m,  za zasune, vključno nerjaveči vijačni material, LTŽ cestno kapo, PE podložno ploščo DN 300 in bet. ploščo.</t>
  </si>
  <si>
    <t xml:space="preserve"> - dobava in montaža LTŽ “N” kos DN 80, l=300 mm </t>
  </si>
  <si>
    <t xml:space="preserve"> - dobava in montaža LTŽ “FF” kos DN 80/1000, l=1000 mm </t>
  </si>
  <si>
    <t>Prerez obstoječega cevovoda PE DN 110 z izvedbo navezave. Upoštevati objave o izpadu oskrbe.</t>
  </si>
  <si>
    <t xml:space="preserve">Dobava in montaža tipskega termo vodomernega jaška za hišni priključek vode z LTŽ pokrovom razred "A", nosilnosti do 5t  z naslednjo hidro opremo:
- dovod 1"
- zaporna krogelna pipa 3/4"  
- MS lovilec nesnage 3/4"                                                              
- PP T kos 3/4" s priključkom za avtomatski odzračnik  
- avtomatski odzračnik 1/2 NP10
- odvod 3/4"  
- PP fitingi 3/4"  komplet  </t>
  </si>
  <si>
    <t>A.  Cesta  v dolžini 138m od P2 do P9  (širina asfalta 4,0m + 2 x bankina 0,75m )</t>
  </si>
  <si>
    <t>Dobava in polaganje PVC cevi  DN 160 SN 8 v dolžini 6m, ter priklop na glavni kanal, PVC KGM čep za cevi DN 160.</t>
  </si>
  <si>
    <t>Zasip kanalskega rova z  gramozom 0-60 ( v cestišču ) in komprimiranjem v plasteh po 25 cm do zbitosti 80 Mpa</t>
  </si>
  <si>
    <t xml:space="preserve">  - dobava in montaža LTŽ “FFR” kos  DN 100/80</t>
  </si>
  <si>
    <t>ELTRIS, Janko Smolkovič s.p.</t>
  </si>
  <si>
    <t>Številka projekta: PR-14/2020</t>
  </si>
  <si>
    <t>Čentiba, Lendavska cesta 7</t>
  </si>
  <si>
    <t>Številka načrta: ES-53/20</t>
  </si>
  <si>
    <t>E-mail: janko@eltris.si</t>
  </si>
  <si>
    <t>Načrt:</t>
  </si>
  <si>
    <t>3/1 NAČRT ELEKTROTEHNIKE - CESTNA RAZSVETLJAVA</t>
  </si>
  <si>
    <t>Objekt:</t>
  </si>
  <si>
    <t>KOMUNALNA OPREMA PARCEL ZA STANOVANJSKO GRADNJO V KRIŽEVCIH</t>
  </si>
  <si>
    <t>Investitor:</t>
  </si>
  <si>
    <t>OBČINA KRIŽEVCI, Križevci pri Ljutomeru 11, 9242 Križevci pri Ljutomeru</t>
  </si>
  <si>
    <t>Vrsta:</t>
  </si>
  <si>
    <t>PZI - Projektna za izvedbo</t>
  </si>
  <si>
    <t>Vsebina:</t>
  </si>
  <si>
    <t>POPIS DEL ZA IZVEDBO</t>
  </si>
  <si>
    <t>Verzija:</t>
  </si>
  <si>
    <t>V1</t>
  </si>
  <si>
    <t>Datum:</t>
  </si>
  <si>
    <t>Februar 2021</t>
  </si>
  <si>
    <t>Opomba:</t>
  </si>
  <si>
    <t>•  V ceno po enoti mere je zajeta dobava in montaža materiala ter opreme  s pomožnimi deli in drobnim materialom.</t>
  </si>
  <si>
    <t>•  Pri izvedbi je potrebno upoštevati stroške vseh pripravljalnih in zaključnih del, z usklajevanjem z ostalimi izvajalci na objektu</t>
  </si>
  <si>
    <t xml:space="preserve">•  Evidentiranje odstopanj z vrisom sprememb ter grafičnim in tekstualnim prikazom, s sprotno predajo nadzorniku v pisni obliki 
</t>
  </si>
  <si>
    <t>•  NI kalkuliran in dopusten neracionalen način polaganja kablov</t>
  </si>
  <si>
    <t>•  Komercialna imena produktov zo navedena zgolj informativno zaradi lažje določitve kvalitetnega razreda opreme.</t>
  </si>
  <si>
    <t>•  Možna je uporaba primerljivih enakovrednih produktov!</t>
  </si>
  <si>
    <t>3</t>
  </si>
  <si>
    <t>REKAPITULACIJA</t>
  </si>
  <si>
    <t>Poz.</t>
  </si>
  <si>
    <t>Opis</t>
  </si>
  <si>
    <t>Znesek skupaj
brez DDV</t>
  </si>
  <si>
    <t>Vrednost del brez DDV</t>
  </si>
  <si>
    <t>DDV 22%</t>
  </si>
  <si>
    <t>Vrednost del skupaj z DDV</t>
  </si>
  <si>
    <t>Električna oznaka</t>
  </si>
  <si>
    <t>Proizvajalec</t>
  </si>
  <si>
    <t>Količina</t>
  </si>
  <si>
    <t>Enota</t>
  </si>
  <si>
    <t>Cena na enoto
brez DDV</t>
  </si>
  <si>
    <t>3.1</t>
  </si>
  <si>
    <t>Električne inštalacije cestne razsvetljave</t>
  </si>
  <si>
    <t>Pripravljalna dela</t>
  </si>
  <si>
    <t>kompl.</t>
  </si>
  <si>
    <t>3.1.1.1</t>
  </si>
  <si>
    <t>Zakoličba trase - uradna geodetska</t>
  </si>
  <si>
    <t>3.1.1.2</t>
  </si>
  <si>
    <t>Zakoličba obstoječih komunalnih vodov s strani upravljalca komunalnega voda</t>
  </si>
  <si>
    <t>3.1.1.3</t>
  </si>
  <si>
    <t>Zavarovanje vhodov in gradbišča ob celotni trasi</t>
  </si>
  <si>
    <t>3.1.1.4</t>
  </si>
  <si>
    <t>Označitev gradbišča, cestne zapore, komplet izdelava elaborata in strošek postavitev delnih zapor in usmerjanja prometa skladno z alaburatom</t>
  </si>
  <si>
    <t>Gradbena dela</t>
  </si>
  <si>
    <t>3.1.2.1</t>
  </si>
  <si>
    <t>Strojni izkop vezljive zemljine/zrnate kamnine za kabelski jarek, širine do 1.0 m in globine do 1.0 m, planiranje dna ročno. Nalaganje materiala na kamion in odvoz v urejeno komunalno deponijo
Dimenzije izkopa: 0.4m x 0.8m</t>
  </si>
  <si>
    <t>3.1.2.2</t>
  </si>
  <si>
    <t>Strojni izkop vezljive zemljine/zrnate kamnine za kabelski jarek, širine do 1.0 m in globine do 1.0 m, planiranje dna ročno. Odlaganje materiala na rob jarka, ter zasutje z izkopanim materialom z nabijanjem po plasteh
Dimenzije izkopa: 0.4m x 0.8m</t>
  </si>
  <si>
    <t>3.1.2.3</t>
  </si>
  <si>
    <t>Doplačilo za ročni izkop vezljive zemljine/zrnate kamnine, v območju komunalnih vodov in drugih objektov, z odmetom materiala na rob izkopa ter ročnim planiranjem dna kabelskega jarka.</t>
  </si>
  <si>
    <t>3.1.2.4</t>
  </si>
  <si>
    <t>Izvedba podvrtanja asfaltne površine za potrebe položitve zaščitne cevi premera 110mm za uvlačenje energetskega kabla, dolžina izvrtine 6m</t>
  </si>
  <si>
    <t>3.1.2.5</t>
  </si>
  <si>
    <t>Izdelava nevezane nosilne plasti enakomerno zrnatega drobljenca iz kamnine v debelini 21 do  30 cm, zrnavosti 0/32 mm - zasip kabelskega jarka z utrjevanjem po plasteh do primerne zbitosti</t>
  </si>
  <si>
    <t>3.1.2.6</t>
  </si>
  <si>
    <t>'Izdelava nevezane nosilne plasti enakomerno zrnatega drobljenca iz kamnine v debelini nad 40 cm, zrnavosti 0/63mm - zasip kabelskega jarka z utrjevanjem po plasteh do primerne zbitosti</t>
  </si>
  <si>
    <t>3.1.2.7</t>
  </si>
  <si>
    <t>Dobava in vgradnja betona - obbetoniranje plastične cevi pod voznimi površinami 
Beton MB 10</t>
  </si>
  <si>
    <t>3.1.2.8</t>
  </si>
  <si>
    <t>Kompletna izdelava  in vgradnje AB temelja za steber višine 5m, vključno z izkopom, vgradnjo sidrne plošče, z betonom in armaturo po načrtu, ter zasip z izkopanim materialom
Dimenzije temelja 0.6x0.6x1.0m</t>
  </si>
  <si>
    <t>Vodovni material</t>
  </si>
  <si>
    <t>Dobava, vgradnja, obojestranski priklop in označitev</t>
  </si>
  <si>
    <t>3.1.3.1</t>
  </si>
  <si>
    <t>Mehansko odporna, gibljiva rebrasta zaščitna cev 65mm, rdeče barve
STIGMAFLEX 65mm</t>
  </si>
  <si>
    <t>3.1.3.2</t>
  </si>
  <si>
    <t>Opozorilni trak rdeče barve z napisom "POZOR ELEKTRIKA"</t>
  </si>
  <si>
    <t>3.1.3.3</t>
  </si>
  <si>
    <t>Ploščati vodnik iz nerjavečega jekla, RF 30x3,5mm, položen pokončno v zemljo izkopan kanal
RH-1</t>
  </si>
  <si>
    <t>3.1.3.4</t>
  </si>
  <si>
    <t>Križna sponka iz nerjaveče pločevine za ploščati vodnik do 30mm
KON 01 - Rf</t>
  </si>
  <si>
    <t>3.1.3.5</t>
  </si>
  <si>
    <t>Kabel 4x16+2,5mm2, energetski, UV odporen
NAYY-J 4x16+2,5</t>
  </si>
  <si>
    <t>3.1.3.6</t>
  </si>
  <si>
    <t>Kabel 5x1,5mm2, energetski, UV odporen
NYY-J 5x1,5</t>
  </si>
  <si>
    <t>Geodetski posnetek in vris tras , priprava elaburata za vnos v GJI</t>
  </si>
  <si>
    <t>3.2</t>
  </si>
  <si>
    <t>Kabelska kanalizacija za elektroenergetske vode</t>
  </si>
  <si>
    <t>Opomba: V popisu del so zajeta dela in vodovni material samo na območju predvidenih prečkanj ceste in na območju predvidenih uvozov</t>
  </si>
  <si>
    <t>3.2.1.1</t>
  </si>
  <si>
    <t>3.2.1.2</t>
  </si>
  <si>
    <t>3.2.1.3</t>
  </si>
  <si>
    <t>3.2.1.4</t>
  </si>
  <si>
    <t>3.2.2</t>
  </si>
  <si>
    <t>Vodovni material in ostala dela</t>
  </si>
  <si>
    <t>3.2.2.1</t>
  </si>
  <si>
    <t>Mehansko odporna, gibljiva rebrasta zaščitna cev 110mm, rdeče barve
STIGMAFLEX 110mm</t>
  </si>
  <si>
    <t>3.2.2.2</t>
  </si>
  <si>
    <t>3.2.2.3</t>
  </si>
  <si>
    <t>3.3</t>
  </si>
  <si>
    <t>Kabelska kanalizacija za elektronske komunikacije</t>
  </si>
  <si>
    <t>3.3.1</t>
  </si>
  <si>
    <t>3.3.1.1</t>
  </si>
  <si>
    <t>3.3.1.2</t>
  </si>
  <si>
    <t>3.3.1.3</t>
  </si>
  <si>
    <t>3.3.1.4</t>
  </si>
  <si>
    <t>3.3.2</t>
  </si>
  <si>
    <t>3.3.2.1</t>
  </si>
  <si>
    <t>Mehansko odporna, gibljiva rebrasta zaščitna cev 110mm, zelene barve
STIGMAFLEX 110mm</t>
  </si>
  <si>
    <t>Mehansko odporna, gibljiva rebrasta zaščitna cev 110mm, rumene barve
STIGMAFLEX 110mm</t>
  </si>
  <si>
    <t>3.3.2.2</t>
  </si>
  <si>
    <t>Opozorilni trak rdeče barve z napisom "POZOR CATV VOD"</t>
  </si>
  <si>
    <t>3.3.2.3</t>
  </si>
  <si>
    <t>Opozorilni trak rdeče barve z napisom "POZOR TELEFON"</t>
  </si>
  <si>
    <t>3.3.2.4</t>
  </si>
  <si>
    <t xml:space="preserve">C.  Javna razsvetljava, električne inštalacije in električna oprema                              </t>
  </si>
  <si>
    <t xml:space="preserve">     ( po načrtu; št. ES-53/20, ELTRIS, Janko Smolkovič s.p. )</t>
  </si>
  <si>
    <t>D.  Fekalna kanalizacija v dolžini 245m</t>
  </si>
  <si>
    <t>E.  Vodovod PE 100 RC DN 110 v dolžini 70m</t>
  </si>
  <si>
    <r>
      <t xml:space="preserve"> - jašek DN 800 globine 1,5m - 1,75m z izdelano muldo 90</t>
    </r>
    <r>
      <rPr>
        <sz val="8"/>
        <rFont val="Calibri"/>
        <family val="2"/>
        <charset val="238"/>
      </rPr>
      <t>⁰</t>
    </r>
    <r>
      <rPr>
        <sz val="8"/>
        <rFont val="Arial"/>
        <family val="2"/>
        <charset val="238"/>
      </rPr>
      <t xml:space="preserve"> </t>
    </r>
  </si>
  <si>
    <r>
      <t xml:space="preserve">VOZLIŠČE  </t>
    </r>
    <r>
      <rPr>
        <b/>
        <sz val="9"/>
        <rFont val="Arial"/>
        <family val="2"/>
        <charset val="238"/>
      </rPr>
      <t>V2</t>
    </r>
  </si>
  <si>
    <t>Vgradnja asfaltov niso predmet ponudbe v 1. fazi izgradnje!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</si>
</sst>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2]\ #,##0.00"/>
    <numFmt numFmtId="165" formatCode="#,##0.00\ [$€-1]"/>
    <numFmt numFmtId="166" formatCode="#,##0.00\ &quot;€&quot;"/>
    <numFmt numFmtId="167" formatCode="#,##0.00\ [$€-407]"/>
    <numFmt numFmtId="168" formatCode="[$€-C07]\ #,##0.00"/>
  </numFmts>
  <fonts count="58" x14ac:knownFonts="1">
    <font>
      <sz val="10"/>
      <name val="Arial"/>
      <charset val="238"/>
    </font>
    <font>
      <sz val="10"/>
      <name val="Arial"/>
      <family val="2"/>
      <charset val="238"/>
    </font>
    <font>
      <b/>
      <sz val="10"/>
      <name val="Arial"/>
      <family val="2"/>
      <charset val="238"/>
    </font>
    <font>
      <sz val="8"/>
      <name val="Arial"/>
      <family val="2"/>
      <charset val="238"/>
    </font>
    <font>
      <u/>
      <sz val="10"/>
      <name val="Arial"/>
      <family val="2"/>
      <charset val="238"/>
    </font>
    <font>
      <b/>
      <sz val="10"/>
      <name val="Arial"/>
      <family val="2"/>
      <charset val="238"/>
    </font>
    <font>
      <sz val="10"/>
      <name val="Arial"/>
      <family val="2"/>
      <charset val="238"/>
    </font>
    <font>
      <sz val="10"/>
      <name val="Arial"/>
      <family val="2"/>
    </font>
    <font>
      <b/>
      <sz val="10"/>
      <name val="Arial"/>
      <family val="2"/>
    </font>
    <font>
      <b/>
      <u/>
      <sz val="10"/>
      <name val="Arial"/>
      <family val="2"/>
      <charset val="238"/>
    </font>
    <font>
      <sz val="8"/>
      <name val="Arial"/>
      <family val="2"/>
      <charset val="238"/>
    </font>
    <font>
      <sz val="10"/>
      <color indexed="10"/>
      <name val="Arial"/>
      <family val="2"/>
      <charset val="238"/>
    </font>
    <font>
      <b/>
      <sz val="11"/>
      <name val="Arial"/>
      <family val="2"/>
      <charset val="238"/>
    </font>
    <font>
      <b/>
      <sz val="12"/>
      <name val="Arial"/>
      <family val="2"/>
      <charset val="238"/>
    </font>
    <font>
      <b/>
      <sz val="12"/>
      <name val="Arial CE"/>
      <family val="2"/>
      <charset val="238"/>
    </font>
    <font>
      <sz val="12"/>
      <name val="Arial"/>
      <family val="2"/>
      <charset val="238"/>
    </font>
    <font>
      <b/>
      <sz val="12"/>
      <name val="Arial CE"/>
      <charset val="238"/>
    </font>
    <font>
      <b/>
      <u/>
      <sz val="11"/>
      <name val="Arial"/>
      <family val="2"/>
      <charset val="238"/>
    </font>
    <font>
      <u/>
      <sz val="11"/>
      <name val="Arial"/>
      <family val="2"/>
      <charset val="238"/>
    </font>
    <font>
      <sz val="11"/>
      <name val="Arial"/>
      <family val="2"/>
      <charset val="238"/>
    </font>
    <font>
      <b/>
      <sz val="9"/>
      <name val="Arial"/>
      <family val="2"/>
      <charset val="238"/>
    </font>
    <font>
      <sz val="10"/>
      <name val="Arial"/>
      <family val="2"/>
      <charset val="238"/>
    </font>
    <font>
      <sz val="10"/>
      <color theme="1"/>
      <name val="Arial"/>
      <family val="2"/>
      <charset val="238"/>
    </font>
    <font>
      <b/>
      <sz val="10"/>
      <color theme="1"/>
      <name val="Arial"/>
      <family val="2"/>
      <charset val="238"/>
    </font>
    <font>
      <b/>
      <sz val="10"/>
      <name val="Arial CE"/>
      <family val="2"/>
      <charset val="238"/>
    </font>
    <font>
      <sz val="10"/>
      <name val="Arial CE"/>
      <charset val="238"/>
    </font>
    <font>
      <sz val="10"/>
      <name val="Arial CE"/>
      <family val="2"/>
      <charset val="238"/>
    </font>
    <font>
      <sz val="10"/>
      <color indexed="8"/>
      <name val="Calibri"/>
      <family val="2"/>
      <charset val="238"/>
    </font>
    <font>
      <b/>
      <sz val="12"/>
      <name val="Arial"/>
      <family val="2"/>
    </font>
    <font>
      <sz val="12"/>
      <color indexed="8"/>
      <name val="Calibri"/>
      <family val="2"/>
      <charset val="238"/>
    </font>
    <font>
      <sz val="10"/>
      <color indexed="8"/>
      <name val="Arial"/>
      <family val="2"/>
      <charset val="238"/>
    </font>
    <font>
      <sz val="10"/>
      <name val="Times New Roman"/>
      <family val="1"/>
      <charset val="238"/>
    </font>
    <font>
      <b/>
      <u/>
      <sz val="12"/>
      <name val="Arial"/>
      <family val="2"/>
      <charset val="238"/>
    </font>
    <font>
      <b/>
      <sz val="11"/>
      <name val="Arial CE"/>
      <family val="2"/>
      <charset val="238"/>
    </font>
    <font>
      <b/>
      <sz val="14"/>
      <name val="Arial CE"/>
      <family val="2"/>
      <charset val="238"/>
    </font>
    <font>
      <sz val="12"/>
      <name val="Arial CE"/>
      <family val="2"/>
      <charset val="238"/>
    </font>
    <font>
      <sz val="11"/>
      <name val="Arial CE"/>
      <family val="2"/>
      <charset val="238"/>
    </font>
    <font>
      <sz val="8"/>
      <name val="Times New Roman"/>
      <family val="1"/>
      <charset val="238"/>
    </font>
    <font>
      <sz val="9"/>
      <name val="Times New Roman"/>
      <family val="1"/>
      <charset val="238"/>
    </font>
    <font>
      <sz val="11"/>
      <name val="Times New Roman"/>
      <family val="1"/>
      <charset val="238"/>
    </font>
    <font>
      <b/>
      <sz val="11"/>
      <name val="Times New Roman"/>
      <family val="1"/>
      <charset val="238"/>
    </font>
    <font>
      <sz val="18"/>
      <name val="Times New Roman"/>
      <family val="1"/>
      <charset val="238"/>
    </font>
    <font>
      <b/>
      <u/>
      <sz val="11"/>
      <name val="Times New Roman"/>
      <family val="1"/>
      <charset val="238"/>
    </font>
    <font>
      <sz val="11"/>
      <name val="Calibri"/>
      <family val="2"/>
      <charset val="238"/>
      <scheme val="minor"/>
    </font>
    <font>
      <b/>
      <sz val="12"/>
      <name val="Times New Roman"/>
      <family val="1"/>
      <charset val="238"/>
    </font>
    <font>
      <sz val="12"/>
      <name val="Times New Roman"/>
      <family val="1"/>
      <charset val="238"/>
    </font>
    <font>
      <sz val="9"/>
      <name val="Arial"/>
      <family val="2"/>
      <charset val="238"/>
    </font>
    <font>
      <b/>
      <sz val="9"/>
      <name val="Times New Roman"/>
      <family val="1"/>
      <charset val="238"/>
    </font>
    <font>
      <b/>
      <sz val="10"/>
      <name val="Times New Roman"/>
      <family val="1"/>
      <charset val="238"/>
    </font>
    <font>
      <sz val="9"/>
      <color rgb="FFFF0000"/>
      <name val="Times New Roman"/>
      <family val="1"/>
      <charset val="238"/>
    </font>
    <font>
      <b/>
      <sz val="8"/>
      <name val="Arial"/>
      <family val="2"/>
      <charset val="238"/>
    </font>
    <font>
      <b/>
      <sz val="8"/>
      <name val="Arial CE"/>
      <family val="2"/>
      <charset val="238"/>
    </font>
    <font>
      <sz val="8"/>
      <name val="Calibri"/>
      <family val="2"/>
      <charset val="238"/>
    </font>
    <font>
      <sz val="8"/>
      <name val="Arial CE"/>
      <charset val="238"/>
    </font>
    <font>
      <sz val="9"/>
      <color indexed="8"/>
      <name val="Calibri"/>
      <family val="2"/>
      <charset val="238"/>
    </font>
    <font>
      <sz val="9"/>
      <color indexed="8"/>
      <name val="Arial"/>
      <family val="2"/>
      <charset val="238"/>
    </font>
    <font>
      <b/>
      <sz val="9"/>
      <color indexed="8"/>
      <name val="Arial"/>
      <family val="2"/>
      <charset val="238"/>
    </font>
    <font>
      <sz val="9"/>
      <name val="Arial CE"/>
      <family val="2"/>
      <charset val="238"/>
    </font>
  </fonts>
  <fills count="6">
    <fill>
      <patternFill patternType="none"/>
    </fill>
    <fill>
      <patternFill patternType="gray125"/>
    </fill>
    <fill>
      <patternFill patternType="solid">
        <fgColor indexed="41"/>
        <bgColor indexed="64"/>
      </patternFill>
    </fill>
    <fill>
      <patternFill patternType="solid">
        <fgColor theme="9" tint="0.79998168889431442"/>
        <bgColor indexed="64"/>
      </patternFill>
    </fill>
    <fill>
      <patternFill patternType="solid">
        <fgColor rgb="FFFFFF99"/>
        <bgColor indexed="64"/>
      </patternFill>
    </fill>
    <fill>
      <patternFill patternType="solid">
        <fgColor indexed="42"/>
        <bgColor indexed="64"/>
      </patternFill>
    </fill>
  </fills>
  <borders count="19">
    <border>
      <left/>
      <right/>
      <top/>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hair">
        <color indexed="64"/>
      </left>
      <right style="hair">
        <color indexed="64"/>
      </right>
      <top style="hair">
        <color indexed="64"/>
      </top>
      <bottom style="hair">
        <color indexed="64"/>
      </bottom>
      <diagonal/>
    </border>
  </borders>
  <cellStyleXfs count="1">
    <xf numFmtId="0" fontId="0" fillId="0" borderId="0"/>
  </cellStyleXfs>
  <cellXfs count="558">
    <xf numFmtId="0" fontId="0" fillId="0" borderId="0" xfId="0"/>
    <xf numFmtId="0" fontId="1" fillId="0" borderId="0" xfId="0" applyFont="1"/>
    <xf numFmtId="0" fontId="2" fillId="0" borderId="0" xfId="0" applyFont="1"/>
    <xf numFmtId="49" fontId="1" fillId="0" borderId="0" xfId="0" applyNumberFormat="1" applyFont="1" applyAlignment="1">
      <alignment horizontal="right"/>
    </xf>
    <xf numFmtId="4" fontId="1" fillId="0" borderId="0" xfId="0" applyNumberFormat="1" applyFont="1" applyAlignment="1">
      <alignment horizontal="right"/>
    </xf>
    <xf numFmtId="49" fontId="2" fillId="0" borderId="0" xfId="0" applyNumberFormat="1" applyFont="1" applyAlignment="1">
      <alignment horizontal="right"/>
    </xf>
    <xf numFmtId="49" fontId="6" fillId="0" borderId="0" xfId="0" applyNumberFormat="1" applyFont="1" applyAlignment="1">
      <alignment horizontal="right"/>
    </xf>
    <xf numFmtId="49" fontId="6" fillId="0" borderId="0" xfId="0" applyNumberFormat="1" applyFont="1"/>
    <xf numFmtId="49" fontId="7" fillId="0" borderId="0" xfId="0" applyNumberFormat="1" applyFont="1" applyAlignment="1">
      <alignment horizontal="right"/>
    </xf>
    <xf numFmtId="0" fontId="0" fillId="0" borderId="0" xfId="0" applyAlignment="1">
      <alignment vertical="top"/>
    </xf>
    <xf numFmtId="0" fontId="0" fillId="0" borderId="0" xfId="0" applyAlignment="1"/>
    <xf numFmtId="49" fontId="1" fillId="0" borderId="0" xfId="0" applyNumberFormat="1" applyFont="1" applyFill="1" applyAlignment="1">
      <alignment horizontal="right"/>
    </xf>
    <xf numFmtId="49" fontId="2" fillId="2" borderId="1" xfId="0" applyNumberFormat="1" applyFont="1" applyFill="1" applyBorder="1" applyAlignment="1">
      <alignment horizontal="right"/>
    </xf>
    <xf numFmtId="0" fontId="2" fillId="2" borderId="1" xfId="0" applyFont="1" applyFill="1" applyBorder="1"/>
    <xf numFmtId="49" fontId="12" fillId="0" borderId="0" xfId="0" applyNumberFormat="1" applyFont="1" applyAlignment="1">
      <alignment horizontal="right"/>
    </xf>
    <xf numFmtId="0" fontId="11" fillId="0" borderId="0" xfId="0" applyFont="1" applyAlignment="1"/>
    <xf numFmtId="0" fontId="6" fillId="0" borderId="0" xfId="0" applyFont="1"/>
    <xf numFmtId="49" fontId="2" fillId="0" borderId="0" xfId="0" applyNumberFormat="1" applyFont="1" applyFill="1" applyBorder="1" applyAlignment="1">
      <alignment horizontal="right"/>
    </xf>
    <xf numFmtId="0" fontId="0" fillId="0" borderId="0" xfId="0" applyFill="1"/>
    <xf numFmtId="0" fontId="1" fillId="0" borderId="0" xfId="0" applyFont="1" applyAlignment="1">
      <alignment vertical="top"/>
    </xf>
    <xf numFmtId="0" fontId="2" fillId="0" borderId="0" xfId="0" applyFont="1" applyAlignment="1">
      <alignment vertical="top"/>
    </xf>
    <xf numFmtId="0" fontId="2" fillId="2" borderId="1" xfId="0" applyFont="1" applyFill="1" applyBorder="1" applyAlignment="1">
      <alignment vertical="top"/>
    </xf>
    <xf numFmtId="0" fontId="6" fillId="0" borderId="0" xfId="0" applyFont="1" applyAlignment="1">
      <alignment vertical="top"/>
    </xf>
    <xf numFmtId="0" fontId="1" fillId="0" borderId="0" xfId="0" applyFont="1" applyFill="1" applyAlignment="1">
      <alignment vertical="top"/>
    </xf>
    <xf numFmtId="0" fontId="2" fillId="0" borderId="0" xfId="0" applyFont="1" applyFill="1" applyBorder="1" applyAlignment="1">
      <alignment vertical="top"/>
    </xf>
    <xf numFmtId="0" fontId="7" fillId="0" borderId="0" xfId="0" applyFont="1" applyAlignment="1">
      <alignment vertical="top"/>
    </xf>
    <xf numFmtId="0" fontId="12" fillId="0" borderId="0" xfId="0" applyFont="1" applyAlignment="1">
      <alignment vertical="top"/>
    </xf>
    <xf numFmtId="2" fontId="1" fillId="0" borderId="0" xfId="0" applyNumberFormat="1" applyFont="1" applyFill="1"/>
    <xf numFmtId="0" fontId="0" fillId="0" borderId="0" xfId="0" applyBorder="1"/>
    <xf numFmtId="0" fontId="14" fillId="0" borderId="0" xfId="0" applyFont="1" applyBorder="1"/>
    <xf numFmtId="0" fontId="14" fillId="0" borderId="0" xfId="0" applyFont="1" applyBorder="1" applyAlignment="1"/>
    <xf numFmtId="2" fontId="11" fillId="0" borderId="0" xfId="0" applyNumberFormat="1" applyFont="1" applyFill="1"/>
    <xf numFmtId="2" fontId="5" fillId="0" borderId="0" xfId="0" applyNumberFormat="1" applyFont="1" applyFill="1"/>
    <xf numFmtId="2" fontId="6" fillId="0" borderId="0" xfId="0" applyNumberFormat="1" applyFont="1" applyFill="1"/>
    <xf numFmtId="2" fontId="5" fillId="0" borderId="0" xfId="0" applyNumberFormat="1" applyFont="1" applyFill="1" applyBorder="1"/>
    <xf numFmtId="2" fontId="6" fillId="0" borderId="0" xfId="0" applyNumberFormat="1" applyFont="1" applyFill="1" applyBorder="1"/>
    <xf numFmtId="2" fontId="1" fillId="0" borderId="0" xfId="0" applyNumberFormat="1" applyFont="1"/>
    <xf numFmtId="165" fontId="1" fillId="0" borderId="0" xfId="0" applyNumberFormat="1" applyFont="1" applyAlignment="1">
      <alignment horizontal="right"/>
    </xf>
    <xf numFmtId="2" fontId="2" fillId="0" borderId="0" xfId="0" applyNumberFormat="1" applyFont="1" applyFill="1"/>
    <xf numFmtId="2" fontId="0" fillId="0" borderId="0" xfId="0" applyNumberFormat="1" applyFill="1"/>
    <xf numFmtId="2" fontId="3" fillId="0" borderId="0" xfId="0" applyNumberFormat="1" applyFont="1" applyFill="1" applyAlignment="1">
      <alignment horizontal="right"/>
    </xf>
    <xf numFmtId="2" fontId="2" fillId="0" borderId="0" xfId="0" applyNumberFormat="1" applyFont="1" applyFill="1" applyBorder="1"/>
    <xf numFmtId="165" fontId="3" fillId="0" borderId="0" xfId="0" applyNumberFormat="1" applyFont="1" applyAlignment="1">
      <alignment horizontal="right"/>
    </xf>
    <xf numFmtId="165" fontId="1" fillId="0" borderId="0" xfId="0" applyNumberFormat="1" applyFont="1"/>
    <xf numFmtId="0" fontId="6" fillId="0" borderId="0" xfId="0" applyFont="1" applyFill="1" applyAlignment="1">
      <alignment vertical="top"/>
    </xf>
    <xf numFmtId="2" fontId="6" fillId="0" borderId="0" xfId="0" applyNumberFormat="1" applyFont="1"/>
    <xf numFmtId="2" fontId="8" fillId="0" borderId="0" xfId="0" applyNumberFormat="1" applyFont="1" applyFill="1"/>
    <xf numFmtId="2" fontId="0" fillId="0" borderId="0" xfId="0" applyNumberFormat="1"/>
    <xf numFmtId="2" fontId="11" fillId="0" borderId="0" xfId="0" applyNumberFormat="1" applyFont="1" applyAlignment="1"/>
    <xf numFmtId="2" fontId="0" fillId="0" borderId="0" xfId="0" applyNumberFormat="1" applyAlignment="1"/>
    <xf numFmtId="2" fontId="7" fillId="0" borderId="0" xfId="0" applyNumberFormat="1" applyFont="1" applyFill="1"/>
    <xf numFmtId="164" fontId="2" fillId="2" borderId="0" xfId="0" applyNumberFormat="1" applyFont="1" applyFill="1" applyAlignment="1">
      <alignment horizontal="right"/>
    </xf>
    <xf numFmtId="164" fontId="5" fillId="2" borderId="0" xfId="0" applyNumberFormat="1" applyFont="1" applyFill="1"/>
    <xf numFmtId="164" fontId="9" fillId="2" borderId="0" xfId="0" applyNumberFormat="1" applyFont="1" applyFill="1" applyAlignment="1">
      <alignment horizontal="right"/>
    </xf>
    <xf numFmtId="164" fontId="4" fillId="2" borderId="0" xfId="0" applyNumberFormat="1" applyFont="1" applyFill="1" applyAlignment="1">
      <alignment horizontal="right"/>
    </xf>
    <xf numFmtId="164" fontId="13" fillId="2" borderId="0" xfId="0" applyNumberFormat="1" applyFont="1" applyFill="1" applyAlignment="1">
      <alignment horizontal="right"/>
    </xf>
    <xf numFmtId="0" fontId="0" fillId="2" borderId="0" xfId="0" applyFill="1"/>
    <xf numFmtId="165" fontId="2" fillId="0" borderId="0" xfId="0" applyNumberFormat="1" applyFont="1" applyAlignment="1">
      <alignment horizontal="right"/>
    </xf>
    <xf numFmtId="165" fontId="0" fillId="0" borderId="0" xfId="0" applyNumberFormat="1"/>
    <xf numFmtId="165" fontId="1" fillId="0" borderId="0" xfId="0" applyNumberFormat="1" applyFont="1" applyFill="1" applyAlignment="1">
      <alignment horizontal="right"/>
    </xf>
    <xf numFmtId="165" fontId="2" fillId="2" borderId="1" xfId="0" applyNumberFormat="1" applyFont="1" applyFill="1" applyBorder="1" applyAlignment="1">
      <alignment horizontal="right"/>
    </xf>
    <xf numFmtId="165" fontId="0" fillId="0" borderId="0" xfId="0" applyNumberFormat="1" applyFill="1"/>
    <xf numFmtId="165" fontId="6" fillId="0" borderId="0" xfId="0" applyNumberFormat="1" applyFont="1" applyAlignment="1">
      <alignment horizontal="right"/>
    </xf>
    <xf numFmtId="2" fontId="1" fillId="0" borderId="0" xfId="0" applyNumberFormat="1" applyFont="1" applyFill="1" applyAlignment="1">
      <alignment horizontal="right"/>
    </xf>
    <xf numFmtId="165" fontId="2" fillId="0" borderId="0" xfId="0" applyNumberFormat="1" applyFont="1" applyFill="1" applyBorder="1" applyAlignment="1">
      <alignment horizontal="right"/>
    </xf>
    <xf numFmtId="165" fontId="5" fillId="0" borderId="0" xfId="0" applyNumberFormat="1" applyFont="1" applyAlignment="1">
      <alignment horizontal="right"/>
    </xf>
    <xf numFmtId="165" fontId="4" fillId="0" borderId="0" xfId="0" applyNumberFormat="1" applyFont="1" applyAlignment="1">
      <alignment horizontal="right"/>
    </xf>
    <xf numFmtId="165" fontId="4" fillId="0" borderId="0" xfId="0" applyNumberFormat="1" applyFont="1" applyFill="1" applyAlignment="1">
      <alignment horizontal="right"/>
    </xf>
    <xf numFmtId="165" fontId="7" fillId="0" borderId="0" xfId="0" applyNumberFormat="1" applyFont="1" applyAlignment="1">
      <alignment horizontal="right"/>
    </xf>
    <xf numFmtId="49" fontId="2" fillId="0" borderId="0" xfId="0" applyNumberFormat="1" applyFont="1" applyFill="1" applyAlignment="1">
      <alignment horizontal="right"/>
    </xf>
    <xf numFmtId="0" fontId="6" fillId="0" borderId="0" xfId="0" applyFont="1" applyFill="1"/>
    <xf numFmtId="165" fontId="7" fillId="0" borderId="0" xfId="0" applyNumberFormat="1" applyFont="1"/>
    <xf numFmtId="2" fontId="7" fillId="0" borderId="0" xfId="0" applyNumberFormat="1" applyFont="1"/>
    <xf numFmtId="0" fontId="7" fillId="0" borderId="0" xfId="0" applyFont="1"/>
    <xf numFmtId="4" fontId="7" fillId="0" borderId="0" xfId="0" applyNumberFormat="1" applyFont="1" applyAlignment="1">
      <alignment horizontal="right"/>
    </xf>
    <xf numFmtId="165" fontId="12" fillId="0" borderId="0" xfId="0" applyNumberFormat="1" applyFont="1" applyAlignment="1">
      <alignment horizontal="right"/>
    </xf>
    <xf numFmtId="165" fontId="12" fillId="0" borderId="0" xfId="0" applyNumberFormat="1" applyFont="1"/>
    <xf numFmtId="165" fontId="17" fillId="0" borderId="0" xfId="0" applyNumberFormat="1" applyFont="1" applyAlignment="1">
      <alignment horizontal="right"/>
    </xf>
    <xf numFmtId="165" fontId="18" fillId="0" borderId="0" xfId="0" applyNumberFormat="1" applyFont="1" applyAlignment="1">
      <alignment horizontal="right"/>
    </xf>
    <xf numFmtId="165" fontId="19" fillId="0" borderId="0" xfId="0" applyNumberFormat="1" applyFont="1" applyAlignment="1">
      <alignment horizontal="right"/>
    </xf>
    <xf numFmtId="165" fontId="19" fillId="0" borderId="0" xfId="0" applyNumberFormat="1" applyFont="1" applyAlignment="1">
      <alignment horizontal="left"/>
    </xf>
    <xf numFmtId="165" fontId="12" fillId="0" borderId="1" xfId="0" applyNumberFormat="1" applyFont="1" applyBorder="1" applyAlignment="1">
      <alignment horizontal="left"/>
    </xf>
    <xf numFmtId="165" fontId="12" fillId="0" borderId="1" xfId="0" applyNumberFormat="1" applyFont="1" applyBorder="1" applyAlignment="1">
      <alignment horizontal="right"/>
    </xf>
    <xf numFmtId="165" fontId="12" fillId="0" borderId="0" xfId="0" applyNumberFormat="1" applyFont="1" applyBorder="1" applyAlignment="1">
      <alignment horizontal="left"/>
    </xf>
    <xf numFmtId="165" fontId="12" fillId="0" borderId="0" xfId="0" applyNumberFormat="1" applyFont="1" applyBorder="1" applyAlignment="1">
      <alignment horizontal="right"/>
    </xf>
    <xf numFmtId="165" fontId="19" fillId="0" borderId="1" xfId="0" applyNumberFormat="1" applyFont="1" applyBorder="1" applyAlignment="1">
      <alignment horizontal="left"/>
    </xf>
    <xf numFmtId="165" fontId="12" fillId="2" borderId="2" xfId="0" applyNumberFormat="1" applyFont="1" applyFill="1" applyBorder="1" applyAlignment="1">
      <alignment horizontal="right"/>
    </xf>
    <xf numFmtId="49" fontId="12" fillId="0" borderId="0" xfId="0" applyNumberFormat="1" applyFont="1" applyFill="1" applyBorder="1" applyAlignment="1">
      <alignment horizontal="right"/>
    </xf>
    <xf numFmtId="0" fontId="12" fillId="0" borderId="0" xfId="0" applyFont="1" applyFill="1" applyBorder="1" applyAlignment="1">
      <alignment vertical="top"/>
    </xf>
    <xf numFmtId="2" fontId="12" fillId="0" borderId="0" xfId="0" applyNumberFormat="1" applyFont="1" applyFill="1" applyBorder="1"/>
    <xf numFmtId="165" fontId="12" fillId="0" borderId="0" xfId="0" applyNumberFormat="1" applyFont="1" applyFill="1" applyBorder="1" applyAlignment="1">
      <alignment horizontal="right"/>
    </xf>
    <xf numFmtId="2" fontId="19" fillId="0" borderId="0" xfId="0" applyNumberFormat="1" applyFont="1" applyFill="1"/>
    <xf numFmtId="49" fontId="12" fillId="0" borderId="0" xfId="0" applyNumberFormat="1" applyFont="1" applyAlignment="1">
      <alignment horizontal="left"/>
    </xf>
    <xf numFmtId="2" fontId="12" fillId="0" borderId="0" xfId="0" applyNumberFormat="1" applyFont="1" applyFill="1"/>
    <xf numFmtId="49" fontId="12" fillId="0" borderId="1" xfId="0" applyNumberFormat="1" applyFont="1" applyBorder="1" applyAlignment="1">
      <alignment horizontal="right"/>
    </xf>
    <xf numFmtId="2" fontId="12" fillId="0" borderId="1" xfId="0" applyNumberFormat="1" applyFont="1" applyFill="1" applyBorder="1"/>
    <xf numFmtId="165" fontId="19" fillId="0" borderId="1" xfId="0" applyNumberFormat="1" applyFont="1" applyBorder="1"/>
    <xf numFmtId="49" fontId="12" fillId="0" borderId="0" xfId="0" applyNumberFormat="1" applyFont="1" applyBorder="1" applyAlignment="1">
      <alignment horizontal="right"/>
    </xf>
    <xf numFmtId="165" fontId="19" fillId="0" borderId="0" xfId="0" applyNumberFormat="1" applyFont="1" applyBorder="1"/>
    <xf numFmtId="49" fontId="19" fillId="0" borderId="1" xfId="0" applyNumberFormat="1" applyFont="1" applyBorder="1" applyAlignment="1">
      <alignment horizontal="right"/>
    </xf>
    <xf numFmtId="2" fontId="19" fillId="0" borderId="1" xfId="0" applyNumberFormat="1" applyFont="1" applyFill="1" applyBorder="1"/>
    <xf numFmtId="49" fontId="19" fillId="0" borderId="0" xfId="0" applyNumberFormat="1" applyFont="1" applyAlignment="1">
      <alignment horizontal="right"/>
    </xf>
    <xf numFmtId="165" fontId="19" fillId="0" borderId="0" xfId="0" applyNumberFormat="1" applyFont="1"/>
    <xf numFmtId="49" fontId="12" fillId="2" borderId="2" xfId="0" applyNumberFormat="1" applyFont="1" applyFill="1" applyBorder="1" applyAlignment="1">
      <alignment horizontal="right"/>
    </xf>
    <xf numFmtId="165" fontId="12" fillId="2" borderId="2" xfId="0" applyNumberFormat="1" applyFont="1" applyFill="1" applyBorder="1" applyAlignment="1">
      <alignment horizontal="left"/>
    </xf>
    <xf numFmtId="165" fontId="19" fillId="2" borderId="2" xfId="0" applyNumberFormat="1" applyFont="1" applyFill="1" applyBorder="1"/>
    <xf numFmtId="4" fontId="2" fillId="0" borderId="0" xfId="0" applyNumberFormat="1" applyFont="1"/>
    <xf numFmtId="164" fontId="2" fillId="0" borderId="0" xfId="0" applyNumberFormat="1" applyFont="1" applyAlignment="1">
      <alignment horizontal="right"/>
    </xf>
    <xf numFmtId="0" fontId="0" fillId="0" borderId="0" xfId="0" applyFill="1" applyAlignment="1"/>
    <xf numFmtId="2" fontId="2" fillId="2" borderId="1" xfId="0" applyNumberFormat="1" applyFont="1" applyFill="1" applyBorder="1"/>
    <xf numFmtId="2" fontId="12" fillId="2" borderId="2" xfId="0" applyNumberFormat="1" applyFont="1" applyFill="1" applyBorder="1"/>
    <xf numFmtId="0" fontId="1" fillId="0" borderId="0" xfId="0" applyFont="1" applyFill="1"/>
    <xf numFmtId="4" fontId="1" fillId="0" borderId="0" xfId="0" applyNumberFormat="1" applyFont="1" applyFill="1" applyAlignment="1">
      <alignment horizontal="right"/>
    </xf>
    <xf numFmtId="0" fontId="2" fillId="0" borderId="0" xfId="0" applyFont="1" applyFill="1" applyBorder="1"/>
    <xf numFmtId="0" fontId="1" fillId="0" borderId="0" xfId="0" applyFont="1" applyAlignment="1">
      <alignment horizontal="right" vertical="top"/>
    </xf>
    <xf numFmtId="49" fontId="1" fillId="0" borderId="0" xfId="0" applyNumberFormat="1" applyFont="1" applyAlignment="1">
      <alignment horizontal="right" vertical="top"/>
    </xf>
    <xf numFmtId="0" fontId="20" fillId="2" borderId="1" xfId="0" applyFont="1" applyFill="1" applyBorder="1" applyAlignment="1">
      <alignment vertical="top"/>
    </xf>
    <xf numFmtId="165" fontId="21" fillId="0" borderId="0" xfId="0" applyNumberFormat="1" applyFont="1" applyAlignment="1">
      <alignment horizontal="right"/>
    </xf>
    <xf numFmtId="165" fontId="21" fillId="0" borderId="0" xfId="0" applyNumberFormat="1" applyFont="1"/>
    <xf numFmtId="0" fontId="12" fillId="0" borderId="0" xfId="0" applyFont="1" applyAlignment="1"/>
    <xf numFmtId="0" fontId="1" fillId="0" borderId="0" xfId="0" applyFont="1" applyAlignment="1">
      <alignment vertical="top" wrapText="1"/>
    </xf>
    <xf numFmtId="0" fontId="13" fillId="0" borderId="0" xfId="0" applyFont="1" applyBorder="1" applyAlignment="1">
      <alignment vertical="top"/>
    </xf>
    <xf numFmtId="49" fontId="1" fillId="0" borderId="0" xfId="0" applyNumberFormat="1" applyFont="1" applyAlignment="1"/>
    <xf numFmtId="0" fontId="1" fillId="0" borderId="0" xfId="0" applyFont="1" applyFill="1" applyBorder="1" applyAlignment="1"/>
    <xf numFmtId="2" fontId="12" fillId="0" borderId="0" xfId="0" applyNumberFormat="1" applyFont="1" applyFill="1" applyAlignment="1"/>
    <xf numFmtId="0" fontId="24" fillId="0" borderId="0" xfId="0" applyFont="1" applyBorder="1"/>
    <xf numFmtId="2" fontId="24" fillId="0" borderId="0" xfId="0" applyNumberFormat="1" applyFont="1" applyBorder="1" applyAlignment="1">
      <alignment horizontal="right"/>
    </xf>
    <xf numFmtId="4" fontId="24" fillId="0" borderId="0" xfId="0" applyNumberFormat="1" applyFont="1" applyBorder="1"/>
    <xf numFmtId="0" fontId="0" fillId="0" borderId="0" xfId="0" applyBorder="1" applyAlignment="1">
      <alignment horizontal="center"/>
    </xf>
    <xf numFmtId="0" fontId="0" fillId="0" borderId="0" xfId="0" applyBorder="1" applyAlignment="1"/>
    <xf numFmtId="2" fontId="0" fillId="0" borderId="0" xfId="0" applyNumberFormat="1" applyBorder="1" applyAlignment="1">
      <alignment horizontal="right"/>
    </xf>
    <xf numFmtId="4" fontId="0" fillId="0" borderId="0" xfId="0" applyNumberFormat="1" applyBorder="1"/>
    <xf numFmtId="0" fontId="0" fillId="0" borderId="0" xfId="0" applyFill="1" applyBorder="1"/>
    <xf numFmtId="4" fontId="0" fillId="0" borderId="0" xfId="0" applyNumberFormat="1" applyBorder="1" applyAlignment="1">
      <alignment horizontal="right"/>
    </xf>
    <xf numFmtId="0" fontId="24" fillId="0" borderId="0" xfId="0" applyFont="1" applyBorder="1" applyAlignment="1"/>
    <xf numFmtId="2" fontId="0" fillId="0" borderId="0" xfId="0" applyNumberFormat="1" applyAlignment="1">
      <alignment horizontal="right"/>
    </xf>
    <xf numFmtId="4" fontId="0" fillId="0" borderId="0" xfId="0" applyNumberFormat="1"/>
    <xf numFmtId="2" fontId="0" fillId="0" borderId="0" xfId="0" applyNumberFormat="1" applyFill="1" applyBorder="1" applyAlignment="1"/>
    <xf numFmtId="166" fontId="0" fillId="0" borderId="0" xfId="0" applyNumberFormat="1" applyBorder="1" applyAlignment="1"/>
    <xf numFmtId="2" fontId="0" fillId="0" borderId="0" xfId="0" applyNumberFormat="1" applyFill="1" applyAlignment="1"/>
    <xf numFmtId="166" fontId="0" fillId="0" borderId="0" xfId="0" applyNumberFormat="1" applyAlignment="1"/>
    <xf numFmtId="2" fontId="0" fillId="0" borderId="0" xfId="0" applyNumberFormat="1" applyFill="1" applyBorder="1"/>
    <xf numFmtId="0" fontId="0" fillId="0" borderId="0" xfId="0" applyFill="1" applyBorder="1" applyAlignment="1"/>
    <xf numFmtId="0" fontId="13" fillId="0" borderId="0" xfId="0" applyNumberFormat="1" applyFont="1" applyBorder="1" applyAlignment="1">
      <alignment horizontal="center"/>
    </xf>
    <xf numFmtId="166" fontId="1" fillId="0" borderId="0" xfId="0" applyNumberFormat="1" applyFont="1" applyBorder="1" applyAlignment="1"/>
    <xf numFmtId="0" fontId="1" fillId="0" borderId="0" xfId="0" applyFont="1" applyBorder="1" applyAlignment="1"/>
    <xf numFmtId="0" fontId="1" fillId="0" borderId="0" xfId="0" applyFont="1" applyBorder="1"/>
    <xf numFmtId="164" fontId="1" fillId="0" borderId="0" xfId="0" applyNumberFormat="1" applyFont="1" applyAlignment="1">
      <alignment horizontal="right"/>
    </xf>
    <xf numFmtId="2" fontId="0" fillId="0" borderId="0" xfId="0" applyNumberFormat="1" applyFill="1" applyBorder="1" applyAlignment="1">
      <alignment horizontal="right"/>
    </xf>
    <xf numFmtId="4" fontId="14" fillId="0" borderId="0" xfId="0" applyNumberFormat="1" applyFont="1" applyBorder="1"/>
    <xf numFmtId="0" fontId="14" fillId="0" borderId="0" xfId="0" applyFont="1" applyBorder="1" applyAlignment="1">
      <alignment horizontal="center"/>
    </xf>
    <xf numFmtId="2" fontId="0" fillId="0" borderId="0" xfId="0" applyNumberFormat="1" applyBorder="1"/>
    <xf numFmtId="166" fontId="0" fillId="0" borderId="0" xfId="0" applyNumberFormat="1" applyBorder="1"/>
    <xf numFmtId="166" fontId="0" fillId="0" borderId="0" xfId="0" applyNumberFormat="1" applyBorder="1" applyAlignment="1">
      <alignment horizontal="right"/>
    </xf>
    <xf numFmtId="166" fontId="25" fillId="0" borderId="0" xfId="0" applyNumberFormat="1" applyFont="1" applyBorder="1" applyAlignment="1">
      <alignment vertical="top"/>
    </xf>
    <xf numFmtId="166" fontId="25" fillId="0" borderId="0" xfId="0" applyNumberFormat="1" applyFont="1" applyBorder="1" applyAlignment="1">
      <alignment horizontal="right"/>
    </xf>
    <xf numFmtId="166" fontId="0" fillId="0" borderId="0" xfId="0" applyNumberFormat="1"/>
    <xf numFmtId="166" fontId="0" fillId="0" borderId="0" xfId="0" applyNumberFormat="1" applyBorder="1" applyAlignment="1">
      <alignment vertical="top"/>
    </xf>
    <xf numFmtId="0" fontId="25" fillId="0" borderId="0" xfId="0" applyFont="1" applyBorder="1" applyAlignment="1">
      <alignment horizontal="center"/>
    </xf>
    <xf numFmtId="2" fontId="25" fillId="0" borderId="0" xfId="0" applyNumberFormat="1" applyFont="1" applyBorder="1"/>
    <xf numFmtId="166" fontId="25" fillId="0" borderId="0" xfId="0" applyNumberFormat="1" applyFont="1" applyBorder="1"/>
    <xf numFmtId="2" fontId="25" fillId="0" borderId="0" xfId="0" applyNumberFormat="1" applyFont="1" applyBorder="1" applyAlignment="1">
      <alignment horizontal="right"/>
    </xf>
    <xf numFmtId="0" fontId="1" fillId="0" borderId="0" xfId="0" applyFont="1" applyBorder="1" applyAlignment="1">
      <alignment horizontal="center"/>
    </xf>
    <xf numFmtId="2" fontId="25" fillId="0" borderId="0" xfId="0" applyNumberFormat="1" applyFont="1" applyFill="1" applyBorder="1"/>
    <xf numFmtId="166" fontId="0" fillId="0" borderId="0" xfId="0" applyNumberFormat="1" applyFill="1" applyBorder="1" applyAlignment="1">
      <alignment vertical="top"/>
    </xf>
    <xf numFmtId="0" fontId="0" fillId="0" borderId="0" xfId="0" applyBorder="1" applyAlignment="1">
      <alignment horizontal="right"/>
    </xf>
    <xf numFmtId="0" fontId="0" fillId="0" borderId="0" xfId="0" applyFill="1" applyBorder="1" applyAlignment="1">
      <alignment horizontal="center"/>
    </xf>
    <xf numFmtId="0" fontId="0" fillId="0" borderId="0" xfId="0" applyFill="1" applyAlignment="1">
      <alignment horizontal="center"/>
    </xf>
    <xf numFmtId="0" fontId="13" fillId="0" borderId="0" xfId="0" applyFont="1" applyFill="1" applyBorder="1" applyAlignment="1">
      <alignment horizontal="center"/>
    </xf>
    <xf numFmtId="1" fontId="1" fillId="0" borderId="0" xfId="0" applyNumberFormat="1" applyFont="1" applyFill="1"/>
    <xf numFmtId="0" fontId="1" fillId="0" borderId="0" xfId="0" applyFont="1" applyAlignment="1"/>
    <xf numFmtId="0" fontId="1" fillId="0" borderId="0" xfId="0" applyFont="1" applyAlignment="1">
      <alignment horizontal="right"/>
    </xf>
    <xf numFmtId="167" fontId="1" fillId="0" borderId="0" xfId="0" applyNumberFormat="1" applyFont="1" applyAlignment="1">
      <alignment horizontal="right"/>
    </xf>
    <xf numFmtId="0" fontId="1" fillId="0" borderId="0" xfId="0" applyNumberFormat="1" applyFont="1" applyAlignment="1">
      <alignment horizontal="center"/>
    </xf>
    <xf numFmtId="0" fontId="13" fillId="0" borderId="0" xfId="0" applyNumberFormat="1" applyFont="1" applyAlignment="1">
      <alignment horizontal="left"/>
    </xf>
    <xf numFmtId="167" fontId="27" fillId="0" borderId="0" xfId="0" applyNumberFormat="1" applyFont="1" applyBorder="1" applyAlignment="1">
      <alignment horizontal="right"/>
    </xf>
    <xf numFmtId="165" fontId="28" fillId="0" borderId="0" xfId="0" applyNumberFormat="1" applyFont="1" applyFill="1" applyBorder="1"/>
    <xf numFmtId="167" fontId="28" fillId="0" borderId="0" xfId="0" applyNumberFormat="1" applyFont="1" applyBorder="1" applyAlignment="1">
      <alignment horizontal="right"/>
    </xf>
    <xf numFmtId="167" fontId="29" fillId="0" borderId="0" xfId="0" applyNumberFormat="1" applyFont="1" applyBorder="1" applyAlignment="1">
      <alignment horizontal="right"/>
    </xf>
    <xf numFmtId="0" fontId="29" fillId="0" borderId="0" xfId="0" applyFont="1" applyBorder="1"/>
    <xf numFmtId="0" fontId="28" fillId="0" borderId="0" xfId="0" applyFont="1" applyBorder="1" applyAlignment="1">
      <alignment horizontal="center" vertical="top"/>
    </xf>
    <xf numFmtId="168" fontId="3" fillId="0" borderId="0" xfId="0" applyNumberFormat="1" applyFont="1" applyBorder="1" applyAlignment="1">
      <alignment horizontal="right"/>
    </xf>
    <xf numFmtId="167" fontId="3" fillId="0" borderId="0" xfId="0" applyNumberFormat="1" applyFont="1" applyBorder="1" applyAlignment="1">
      <alignment horizontal="right"/>
    </xf>
    <xf numFmtId="0" fontId="26" fillId="0" borderId="0" xfId="0" applyFont="1" applyBorder="1" applyAlignment="1">
      <alignment horizontal="center" vertical="top"/>
    </xf>
    <xf numFmtId="165" fontId="26" fillId="0" borderId="0" xfId="0" applyNumberFormat="1" applyFont="1" applyFill="1" applyBorder="1"/>
    <xf numFmtId="167" fontId="26" fillId="0" borderId="0" xfId="0" applyNumberFormat="1" applyFont="1" applyBorder="1" applyAlignment="1">
      <alignment horizontal="right"/>
    </xf>
    <xf numFmtId="0" fontId="27" fillId="0" borderId="0" xfId="0" applyFont="1" applyBorder="1"/>
    <xf numFmtId="4" fontId="1" fillId="0" borderId="0" xfId="0" applyNumberFormat="1" applyFont="1" applyBorder="1" applyAlignment="1">
      <alignment horizontal="right" vertical="top"/>
    </xf>
    <xf numFmtId="168" fontId="1" fillId="0" borderId="0" xfId="0" applyNumberFormat="1" applyFont="1" applyFill="1" applyBorder="1" applyAlignment="1">
      <alignment horizontal="right"/>
    </xf>
    <xf numFmtId="0" fontId="27" fillId="0" borderId="0" xfId="0" applyFont="1" applyBorder="1" applyAlignment="1"/>
    <xf numFmtId="0" fontId="1" fillId="0" borderId="0" xfId="0" applyFont="1" applyFill="1" applyBorder="1" applyAlignment="1">
      <alignment horizontal="right"/>
    </xf>
    <xf numFmtId="0" fontId="1" fillId="0" borderId="0" xfId="0" applyFont="1" applyFill="1" applyBorder="1"/>
    <xf numFmtId="44" fontId="1" fillId="0" borderId="0" xfId="0" applyNumberFormat="1" applyFont="1" applyFill="1" applyBorder="1" applyAlignment="1">
      <alignment horizontal="right" vertical="top"/>
    </xf>
    <xf numFmtId="4" fontId="1" fillId="0" borderId="0" xfId="0" applyNumberFormat="1" applyFont="1" applyFill="1" applyBorder="1" applyAlignment="1">
      <alignment horizontal="right" vertical="top"/>
    </xf>
    <xf numFmtId="0" fontId="1" fillId="0" borderId="0" xfId="0" applyNumberFormat="1" applyFont="1" applyBorder="1" applyAlignment="1">
      <alignment horizontal="center"/>
    </xf>
    <xf numFmtId="167" fontId="1" fillId="0" borderId="0" xfId="0" applyNumberFormat="1" applyFont="1" applyBorder="1" applyAlignment="1">
      <alignment horizontal="right" vertical="top"/>
    </xf>
    <xf numFmtId="167" fontId="1" fillId="0" borderId="0" xfId="0" applyNumberFormat="1" applyFont="1" applyBorder="1" applyAlignment="1">
      <alignment horizontal="right"/>
    </xf>
    <xf numFmtId="44" fontId="1" fillId="0" borderId="0" xfId="0" applyNumberFormat="1" applyFont="1" applyBorder="1" applyAlignment="1">
      <alignment horizontal="right" vertical="top"/>
    </xf>
    <xf numFmtId="167" fontId="0" fillId="0" borderId="0" xfId="0" applyNumberFormat="1"/>
    <xf numFmtId="167" fontId="0" fillId="0" borderId="0" xfId="0" applyNumberFormat="1" applyAlignment="1">
      <alignment horizontal="right"/>
    </xf>
    <xf numFmtId="0" fontId="29" fillId="0" borderId="0" xfId="0" applyFont="1"/>
    <xf numFmtId="166" fontId="0" fillId="0" borderId="0" xfId="0" applyNumberFormat="1" applyFill="1" applyBorder="1" applyAlignment="1"/>
    <xf numFmtId="0" fontId="1" fillId="0" borderId="0" xfId="0" applyNumberFormat="1" applyFont="1" applyBorder="1" applyAlignment="1">
      <alignment horizontal="center" vertical="top"/>
    </xf>
    <xf numFmtId="4" fontId="1" fillId="0" borderId="0" xfId="0" applyNumberFormat="1" applyFont="1" applyFill="1" applyBorder="1" applyAlignment="1"/>
    <xf numFmtId="4" fontId="1" fillId="0" borderId="0" xfId="0" applyNumberFormat="1" applyFont="1" applyBorder="1" applyAlignment="1"/>
    <xf numFmtId="4" fontId="31" fillId="0" borderId="0" xfId="0" applyNumberFormat="1" applyFont="1" applyBorder="1" applyAlignment="1"/>
    <xf numFmtId="0" fontId="1" fillId="0" borderId="0" xfId="0" applyNumberFormat="1" applyFont="1" applyBorder="1" applyAlignment="1">
      <alignment horizontal="center" vertical="top" wrapText="1"/>
    </xf>
    <xf numFmtId="4" fontId="1" fillId="0" borderId="0" xfId="0" applyNumberFormat="1" applyFont="1" applyBorder="1" applyAlignment="1">
      <alignment horizontal="center" vertical="top" wrapText="1"/>
    </xf>
    <xf numFmtId="0" fontId="13" fillId="0" borderId="0" xfId="0" applyNumberFormat="1" applyFont="1" applyBorder="1" applyAlignment="1">
      <alignment horizontal="left"/>
    </xf>
    <xf numFmtId="0" fontId="1" fillId="0" borderId="0" xfId="0" applyFont="1" applyFill="1" applyAlignment="1">
      <alignment horizontal="right"/>
    </xf>
    <xf numFmtId="168" fontId="13" fillId="0" borderId="0" xfId="0" applyNumberFormat="1" applyFont="1" applyAlignment="1">
      <alignment horizontal="right"/>
    </xf>
    <xf numFmtId="49" fontId="13" fillId="0" borderId="0" xfId="0" applyNumberFormat="1" applyFont="1" applyAlignment="1"/>
    <xf numFmtId="167" fontId="13" fillId="0" borderId="0" xfId="0" applyNumberFormat="1" applyFont="1" applyAlignment="1">
      <alignment horizontal="right"/>
    </xf>
    <xf numFmtId="168" fontId="32" fillId="0" borderId="0" xfId="0" applyNumberFormat="1" applyFont="1" applyAlignment="1">
      <alignment horizontal="right"/>
    </xf>
    <xf numFmtId="167" fontId="32" fillId="0" borderId="0" xfId="0" applyNumberFormat="1" applyFont="1" applyAlignment="1">
      <alignment horizontal="right"/>
    </xf>
    <xf numFmtId="0" fontId="15" fillId="0" borderId="0" xfId="0" applyFont="1" applyAlignment="1">
      <alignment horizontal="left" vertical="top"/>
    </xf>
    <xf numFmtId="167" fontId="1" fillId="0" borderId="0" xfId="0" applyNumberFormat="1" applyFont="1" applyBorder="1"/>
    <xf numFmtId="0" fontId="33" fillId="0" borderId="0" xfId="0" applyFont="1" applyBorder="1"/>
    <xf numFmtId="0" fontId="34" fillId="0" borderId="0" xfId="0" applyFont="1" applyBorder="1"/>
    <xf numFmtId="0" fontId="1" fillId="0" borderId="0" xfId="0" applyFont="1" applyFill="1" applyAlignment="1">
      <alignment horizontal="right" vertical="top"/>
    </xf>
    <xf numFmtId="0" fontId="25" fillId="0" borderId="0" xfId="0" applyFont="1" applyFill="1" applyBorder="1"/>
    <xf numFmtId="0" fontId="0" fillId="0" borderId="0" xfId="0" applyAlignment="1">
      <alignment vertical="top" wrapText="1"/>
    </xf>
    <xf numFmtId="0" fontId="0" fillId="0" borderId="0" xfId="0" applyAlignment="1">
      <alignment wrapText="1"/>
    </xf>
    <xf numFmtId="0" fontId="0" fillId="0" borderId="0" xfId="0" applyBorder="1" applyAlignment="1">
      <alignment wrapText="1"/>
    </xf>
    <xf numFmtId="4" fontId="1" fillId="0" borderId="0" xfId="0" applyNumberFormat="1" applyFont="1" applyBorder="1" applyAlignment="1">
      <alignment vertical="top" wrapText="1"/>
    </xf>
    <xf numFmtId="2" fontId="1" fillId="0" borderId="0" xfId="0" applyNumberFormat="1" applyFont="1" applyBorder="1"/>
    <xf numFmtId="2" fontId="26" fillId="0" borderId="0" xfId="0" applyNumberFormat="1" applyFont="1" applyBorder="1"/>
    <xf numFmtId="2" fontId="1" fillId="0" borderId="0" xfId="0" applyNumberFormat="1" applyFont="1" applyFill="1" applyBorder="1"/>
    <xf numFmtId="0" fontId="1" fillId="0" borderId="0" xfId="0" applyFont="1" applyAlignment="1">
      <alignment horizontal="center"/>
    </xf>
    <xf numFmtId="0" fontId="13" fillId="0" borderId="0" xfId="0" applyFont="1" applyAlignment="1">
      <alignment horizontal="center"/>
    </xf>
    <xf numFmtId="0" fontId="26" fillId="0" borderId="0" xfId="0" applyFont="1" applyAlignment="1">
      <alignment horizontal="center" vertical="top"/>
    </xf>
    <xf numFmtId="0" fontId="27" fillId="0" borderId="0" xfId="0" applyFont="1"/>
    <xf numFmtId="0" fontId="35" fillId="0" borderId="0" xfId="0" applyFont="1" applyAlignment="1">
      <alignment horizontal="center" vertical="top"/>
    </xf>
    <xf numFmtId="2" fontId="35" fillId="0" borderId="0" xfId="0" applyNumberFormat="1" applyFont="1" applyAlignment="1">
      <alignment vertical="center"/>
    </xf>
    <xf numFmtId="165" fontId="35" fillId="0" borderId="0" xfId="0" applyNumberFormat="1" applyFont="1" applyFill="1" applyBorder="1" applyAlignment="1">
      <alignment vertical="center"/>
    </xf>
    <xf numFmtId="167" fontId="35" fillId="0" borderId="0" xfId="0" applyNumberFormat="1" applyFont="1" applyBorder="1" applyAlignment="1">
      <alignment horizontal="right" vertical="center"/>
    </xf>
    <xf numFmtId="167" fontId="0" fillId="0" borderId="0" xfId="0" applyNumberFormat="1" applyBorder="1" applyAlignment="1">
      <alignment horizontal="right"/>
    </xf>
    <xf numFmtId="49" fontId="13" fillId="0" borderId="0" xfId="0" applyNumberFormat="1" applyFont="1" applyAlignment="1">
      <alignment horizontal="right"/>
    </xf>
    <xf numFmtId="2" fontId="28" fillId="0" borderId="0" xfId="0" applyNumberFormat="1" applyFont="1" applyBorder="1"/>
    <xf numFmtId="2" fontId="3" fillId="0" borderId="0" xfId="0" applyNumberFormat="1" applyFont="1" applyBorder="1" applyAlignment="1">
      <alignment horizontal="right"/>
    </xf>
    <xf numFmtId="2" fontId="26" fillId="0" borderId="0" xfId="0" applyNumberFormat="1" applyFont="1" applyBorder="1" applyAlignment="1"/>
    <xf numFmtId="165" fontId="26" fillId="0" borderId="0" xfId="0" applyNumberFormat="1" applyFont="1" applyFill="1" applyBorder="1" applyAlignment="1"/>
    <xf numFmtId="167" fontId="1" fillId="0" borderId="0" xfId="0" applyNumberFormat="1" applyFont="1" applyFill="1" applyBorder="1" applyAlignment="1">
      <alignment horizontal="right"/>
    </xf>
    <xf numFmtId="0" fontId="13" fillId="0" borderId="0" xfId="0" applyFont="1" applyBorder="1" applyAlignment="1">
      <alignment horizontal="center"/>
    </xf>
    <xf numFmtId="0" fontId="13" fillId="0" borderId="0" xfId="0" applyNumberFormat="1" applyFont="1" applyFill="1" applyBorder="1" applyAlignment="1">
      <alignment horizontal="left"/>
    </xf>
    <xf numFmtId="167" fontId="1" fillId="0" borderId="0" xfId="0" applyNumberFormat="1" applyFont="1" applyFill="1" applyBorder="1" applyAlignment="1">
      <alignment horizontal="right" vertical="top"/>
    </xf>
    <xf numFmtId="0" fontId="1" fillId="0" borderId="0" xfId="0" applyNumberFormat="1" applyFont="1" applyFill="1" applyBorder="1" applyAlignment="1">
      <alignment horizontal="center"/>
    </xf>
    <xf numFmtId="2" fontId="28" fillId="0" borderId="0" xfId="0" applyNumberFormat="1" applyFont="1"/>
    <xf numFmtId="2" fontId="3" fillId="0" borderId="0" xfId="0" applyNumberFormat="1" applyFont="1" applyFill="1" applyBorder="1" applyAlignment="1">
      <alignment horizontal="right"/>
    </xf>
    <xf numFmtId="168" fontId="3" fillId="0" borderId="0" xfId="0" applyNumberFormat="1" applyFont="1" applyFill="1" applyBorder="1" applyAlignment="1">
      <alignment horizontal="right"/>
    </xf>
    <xf numFmtId="167" fontId="26" fillId="0" borderId="0" xfId="0" applyNumberFormat="1" applyFont="1" applyFill="1" applyBorder="1" applyAlignment="1">
      <alignment horizontal="right"/>
    </xf>
    <xf numFmtId="4" fontId="30" fillId="0" borderId="0" xfId="0" applyNumberFormat="1" applyFont="1" applyBorder="1" applyAlignment="1">
      <alignment horizontal="center" vertical="top" wrapText="1"/>
    </xf>
    <xf numFmtId="4" fontId="1" fillId="0" borderId="0" xfId="0" applyNumberFormat="1" applyFont="1" applyFill="1" applyBorder="1" applyAlignment="1">
      <alignment horizontal="right" vertical="top" wrapText="1"/>
    </xf>
    <xf numFmtId="167" fontId="1" fillId="0" borderId="0" xfId="0" applyNumberFormat="1" applyFont="1" applyBorder="1" applyAlignment="1" applyProtection="1">
      <alignment horizontal="right" vertical="top" wrapText="1"/>
      <protection locked="0"/>
    </xf>
    <xf numFmtId="4" fontId="30" fillId="0" borderId="0" xfId="0" applyNumberFormat="1" applyFont="1" applyBorder="1" applyAlignment="1">
      <alignment horizontal="center" vertical="top"/>
    </xf>
    <xf numFmtId="167" fontId="1" fillId="0" borderId="0" xfId="0" applyNumberFormat="1" applyFont="1" applyBorder="1" applyAlignment="1" applyProtection="1">
      <alignment horizontal="right" vertical="top"/>
      <protection locked="0"/>
    </xf>
    <xf numFmtId="167" fontId="1" fillId="0" borderId="0" xfId="0" applyNumberFormat="1" applyFont="1" applyBorder="1" applyAlignment="1"/>
    <xf numFmtId="0" fontId="26" fillId="0" borderId="0" xfId="0" applyFont="1" applyFill="1" applyAlignment="1"/>
    <xf numFmtId="0" fontId="27" fillId="0" borderId="0" xfId="0" applyFont="1" applyAlignment="1"/>
    <xf numFmtId="0" fontId="26" fillId="0" borderId="0" xfId="0" applyFont="1" applyFill="1" applyAlignment="1">
      <alignment horizontal="center" vertical="top"/>
    </xf>
    <xf numFmtId="0" fontId="27" fillId="0" borderId="0" xfId="0" applyFont="1" applyFill="1"/>
    <xf numFmtId="0" fontId="1" fillId="0" borderId="0" xfId="0" applyFont="1" applyAlignment="1">
      <alignment horizontal="center" vertical="top"/>
    </xf>
    <xf numFmtId="167" fontId="1" fillId="0" borderId="0" xfId="0" applyNumberFormat="1" applyFont="1" applyFill="1" applyBorder="1"/>
    <xf numFmtId="0" fontId="1" fillId="0" borderId="0" xfId="0" applyFont="1" applyFill="1" applyAlignment="1">
      <alignment horizontal="center"/>
    </xf>
    <xf numFmtId="0" fontId="36" fillId="0" borderId="0" xfId="0" applyFont="1" applyBorder="1" applyAlignment="1">
      <alignment horizontal="center" vertical="top"/>
    </xf>
    <xf numFmtId="2" fontId="35" fillId="0" borderId="0" xfId="0" applyNumberFormat="1" applyFont="1" applyBorder="1"/>
    <xf numFmtId="165" fontId="35" fillId="0" borderId="0" xfId="0" applyNumberFormat="1" applyFont="1" applyFill="1" applyBorder="1"/>
    <xf numFmtId="167" fontId="35" fillId="0" borderId="0" xfId="0" applyNumberFormat="1" applyFont="1" applyBorder="1" applyAlignment="1">
      <alignment horizontal="right"/>
    </xf>
    <xf numFmtId="2" fontId="15" fillId="0" borderId="0" xfId="0" applyNumberFormat="1" applyFont="1"/>
    <xf numFmtId="0" fontId="28" fillId="0" borderId="0" xfId="0" applyFont="1" applyAlignment="1">
      <alignment vertical="top"/>
    </xf>
    <xf numFmtId="168" fontId="13" fillId="0" borderId="0" xfId="0" applyNumberFormat="1" applyFont="1"/>
    <xf numFmtId="167" fontId="13" fillId="0" borderId="0" xfId="0" applyNumberFormat="1" applyFont="1"/>
    <xf numFmtId="0" fontId="16" fillId="2" borderId="1" xfId="0" applyFont="1" applyFill="1" applyBorder="1" applyAlignment="1">
      <alignment horizontal="center" vertical="top"/>
    </xf>
    <xf numFmtId="2" fontId="14" fillId="2" borderId="1" xfId="0" applyNumberFormat="1" applyFont="1" applyFill="1" applyBorder="1"/>
    <xf numFmtId="165" fontId="14" fillId="2" borderId="1" xfId="0" applyNumberFormat="1" applyFont="1" applyFill="1" applyBorder="1"/>
    <xf numFmtId="167" fontId="14" fillId="2" borderId="1" xfId="0" applyNumberFormat="1" applyFont="1" applyFill="1" applyBorder="1" applyAlignment="1">
      <alignment horizontal="right"/>
    </xf>
    <xf numFmtId="49" fontId="12" fillId="3" borderId="2" xfId="0" applyNumberFormat="1" applyFont="1" applyFill="1" applyBorder="1" applyAlignment="1">
      <alignment horizontal="right"/>
    </xf>
    <xf numFmtId="165" fontId="12" fillId="3" borderId="2" xfId="0" applyNumberFormat="1" applyFont="1" applyFill="1" applyBorder="1" applyAlignment="1">
      <alignment horizontal="left"/>
    </xf>
    <xf numFmtId="2" fontId="12" fillId="3" borderId="2" xfId="0" applyNumberFormat="1" applyFont="1" applyFill="1" applyBorder="1"/>
    <xf numFmtId="165" fontId="19" fillId="3" borderId="2" xfId="0" applyNumberFormat="1" applyFont="1" applyFill="1" applyBorder="1"/>
    <xf numFmtId="165" fontId="12" fillId="3" borderId="2" xfId="0" applyNumberFormat="1" applyFont="1" applyFill="1" applyBorder="1" applyAlignment="1">
      <alignment horizontal="right"/>
    </xf>
    <xf numFmtId="0" fontId="36" fillId="0" borderId="0" xfId="0" applyFont="1" applyBorder="1"/>
    <xf numFmtId="0" fontId="0" fillId="0" borderId="0" xfId="0"/>
    <xf numFmtId="2" fontId="5" fillId="0" borderId="0" xfId="0" applyNumberFormat="1" applyFont="1" applyFill="1" applyAlignment="1">
      <alignment horizontal="right"/>
    </xf>
    <xf numFmtId="9" fontId="5" fillId="0" borderId="0" xfId="0" applyNumberFormat="1" applyFont="1" applyFill="1"/>
    <xf numFmtId="0" fontId="0" fillId="0" borderId="0" xfId="0"/>
    <xf numFmtId="49" fontId="31" fillId="0" borderId="4" xfId="0" applyNumberFormat="1" applyFont="1" applyFill="1" applyBorder="1" applyAlignment="1">
      <alignment horizontal="left" vertical="center"/>
    </xf>
    <xf numFmtId="0" fontId="31" fillId="0" borderId="4" xfId="0" applyFont="1" applyFill="1" applyBorder="1" applyAlignment="1">
      <alignment horizontal="center" vertical="top" readingOrder="1"/>
    </xf>
    <xf numFmtId="0" fontId="31" fillId="0" borderId="4" xfId="0" applyFont="1" applyFill="1" applyBorder="1" applyAlignment="1">
      <alignment horizontal="justify" vertical="top" readingOrder="1"/>
    </xf>
    <xf numFmtId="0" fontId="37" fillId="0" borderId="4" xfId="0" applyFont="1" applyFill="1" applyBorder="1"/>
    <xf numFmtId="0" fontId="31" fillId="0" borderId="4" xfId="0" applyFont="1" applyFill="1" applyBorder="1" applyAlignment="1">
      <alignment horizontal="right" vertical="top" readingOrder="1"/>
    </xf>
    <xf numFmtId="0" fontId="37" fillId="0" borderId="0" xfId="0" applyFont="1" applyFill="1"/>
    <xf numFmtId="49" fontId="31" fillId="0" borderId="0" xfId="0" applyNumberFormat="1" applyFont="1" applyFill="1" applyAlignment="1">
      <alignment horizontal="left" vertical="center"/>
    </xf>
    <xf numFmtId="0" fontId="31" fillId="0" borderId="0" xfId="0" applyFont="1" applyFill="1" applyAlignment="1">
      <alignment horizontal="center" vertical="top" readingOrder="1"/>
    </xf>
    <xf numFmtId="0" fontId="31" fillId="0" borderId="0" xfId="0" applyFont="1" applyFill="1" applyAlignment="1">
      <alignment horizontal="justify" vertical="top" readingOrder="1"/>
    </xf>
    <xf numFmtId="0" fontId="31" fillId="0" borderId="0" xfId="0" applyFont="1" applyFill="1" applyBorder="1" applyAlignment="1">
      <alignment horizontal="right" vertical="top" readingOrder="1"/>
    </xf>
    <xf numFmtId="49" fontId="38" fillId="0" borderId="0" xfId="0" applyNumberFormat="1" applyFont="1" applyFill="1" applyAlignment="1">
      <alignment horizontal="left" vertical="center"/>
    </xf>
    <xf numFmtId="0" fontId="38" fillId="0" borderId="0" xfId="0" applyFont="1" applyFill="1" applyAlignment="1">
      <alignment horizontal="center" vertical="top" readingOrder="1"/>
    </xf>
    <xf numFmtId="0" fontId="38" fillId="0" borderId="0" xfId="0" applyFont="1" applyFill="1" applyAlignment="1">
      <alignment horizontal="justify" vertical="top" readingOrder="1"/>
    </xf>
    <xf numFmtId="49" fontId="39" fillId="0" borderId="0" xfId="0" applyNumberFormat="1" applyFont="1" applyBorder="1" applyAlignment="1">
      <alignment horizontal="left" vertical="top" wrapText="1"/>
    </xf>
    <xf numFmtId="0" fontId="40" fillId="0" borderId="0" xfId="0" applyNumberFormat="1" applyFont="1" applyBorder="1" applyAlignment="1">
      <alignment horizontal="left" vertical="top"/>
    </xf>
    <xf numFmtId="0" fontId="40" fillId="0" borderId="0" xfId="0" applyNumberFormat="1" applyFont="1" applyBorder="1" applyAlignment="1">
      <alignment horizontal="center" vertical="top" wrapText="1" readingOrder="1"/>
    </xf>
    <xf numFmtId="0" fontId="40" fillId="0" borderId="0" xfId="0" applyNumberFormat="1" applyFont="1" applyBorder="1" applyAlignment="1">
      <alignment vertical="top" wrapText="1"/>
    </xf>
    <xf numFmtId="0" fontId="39" fillId="0" borderId="0" xfId="0" applyFont="1" applyFill="1" applyAlignment="1" applyProtection="1">
      <alignment horizontal="left" vertical="top"/>
    </xf>
    <xf numFmtId="0" fontId="31" fillId="0" borderId="0" xfId="0" applyFont="1" applyFill="1" applyAlignment="1" applyProtection="1">
      <alignment horizontal="left" vertical="top"/>
    </xf>
    <xf numFmtId="0" fontId="40" fillId="0" borderId="0" xfId="0" applyFont="1" applyFill="1" applyAlignment="1" applyProtection="1">
      <alignment horizontal="left" vertical="top"/>
    </xf>
    <xf numFmtId="4" fontId="39" fillId="0" borderId="0" xfId="0" applyNumberFormat="1" applyFont="1" applyFill="1" applyAlignment="1" applyProtection="1">
      <alignment horizontal="center" vertical="top" readingOrder="1"/>
    </xf>
    <xf numFmtId="4" fontId="39" fillId="0" borderId="0" xfId="0" applyNumberFormat="1" applyFont="1" applyFill="1" applyAlignment="1" applyProtection="1">
      <alignment horizontal="left" vertical="top"/>
    </xf>
    <xf numFmtId="49" fontId="39" fillId="0" borderId="0" xfId="0" applyNumberFormat="1" applyFont="1" applyBorder="1" applyAlignment="1">
      <alignment horizontal="left" vertical="top"/>
    </xf>
    <xf numFmtId="0" fontId="40" fillId="0" borderId="0" xfId="0" applyNumberFormat="1" applyFont="1" applyBorder="1" applyAlignment="1">
      <alignment vertical="top"/>
    </xf>
    <xf numFmtId="0" fontId="40" fillId="0" borderId="0" xfId="0" applyNumberFormat="1" applyFont="1" applyBorder="1" applyAlignment="1"/>
    <xf numFmtId="0" fontId="41" fillId="0" borderId="0" xfId="0" applyFont="1" applyFill="1" applyAlignment="1" applyProtection="1">
      <alignment horizontal="left" vertical="top"/>
    </xf>
    <xf numFmtId="0" fontId="39" fillId="0" borderId="0" xfId="0" applyFont="1" applyAlignment="1">
      <alignment horizontal="center" vertical="top" wrapText="1" readingOrder="1"/>
    </xf>
    <xf numFmtId="0" fontId="39" fillId="0" borderId="0" xfId="0" applyFont="1" applyAlignment="1">
      <alignment vertical="top" wrapText="1"/>
    </xf>
    <xf numFmtId="0" fontId="38" fillId="0" borderId="0" xfId="0" applyFont="1" applyAlignment="1">
      <alignment vertical="top" wrapText="1"/>
    </xf>
    <xf numFmtId="17" fontId="40" fillId="0" borderId="0" xfId="0" quotePrefix="1" applyNumberFormat="1" applyFont="1" applyBorder="1" applyAlignment="1">
      <alignment horizontal="left" vertical="top"/>
    </xf>
    <xf numFmtId="49" fontId="38" fillId="0" borderId="0" xfId="0" applyNumberFormat="1" applyFont="1" applyFill="1" applyBorder="1" applyAlignment="1">
      <alignment horizontal="left" vertical="top"/>
    </xf>
    <xf numFmtId="0" fontId="38" fillId="0" borderId="0" xfId="0" applyFont="1" applyFill="1"/>
    <xf numFmtId="49" fontId="38" fillId="0" borderId="0" xfId="0" applyNumberFormat="1" applyFont="1" applyFill="1" applyBorder="1" applyAlignment="1">
      <alignment horizontal="center" vertical="top" readingOrder="1"/>
    </xf>
    <xf numFmtId="49" fontId="38" fillId="0" borderId="0" xfId="0" applyNumberFormat="1" applyFont="1" applyFill="1" applyBorder="1" applyAlignment="1">
      <alignment vertical="top"/>
    </xf>
    <xf numFmtId="0" fontId="3" fillId="0" borderId="0" xfId="0" applyFont="1" applyFill="1"/>
    <xf numFmtId="49" fontId="40" fillId="0" borderId="0" xfId="0" applyNumberFormat="1" applyFont="1" applyBorder="1" applyAlignment="1">
      <alignment horizontal="left" vertical="top"/>
    </xf>
    <xf numFmtId="49" fontId="40" fillId="0" borderId="0" xfId="0" applyNumberFormat="1" applyFont="1" applyBorder="1" applyAlignment="1">
      <alignment horizontal="left" vertical="top" wrapText="1"/>
    </xf>
    <xf numFmtId="0" fontId="42" fillId="0" borderId="0" xfId="0" applyNumberFormat="1" applyFont="1" applyBorder="1" applyAlignment="1">
      <alignment horizontal="left" vertical="top" wrapText="1"/>
    </xf>
    <xf numFmtId="49" fontId="39" fillId="0" borderId="0" xfId="0" applyNumberFormat="1" applyFont="1" applyFill="1" applyBorder="1" applyAlignment="1">
      <alignment horizontal="left" vertical="top"/>
    </xf>
    <xf numFmtId="0" fontId="39" fillId="0" borderId="0" xfId="0" applyFont="1" applyFill="1"/>
    <xf numFmtId="49" fontId="39" fillId="0" borderId="0" xfId="0" applyNumberFormat="1" applyFont="1" applyFill="1" applyBorder="1" applyAlignment="1">
      <alignment vertical="top"/>
    </xf>
    <xf numFmtId="0" fontId="39" fillId="0" borderId="0" xfId="0" applyFont="1" applyFill="1" applyBorder="1" applyAlignment="1">
      <alignment horizontal="justify" vertical="top" readingOrder="1"/>
    </xf>
    <xf numFmtId="49" fontId="39" fillId="0" borderId="0" xfId="0" applyNumberFormat="1" applyFont="1" applyFill="1" applyBorder="1" applyAlignment="1">
      <alignment vertical="top" wrapText="1"/>
    </xf>
    <xf numFmtId="0" fontId="39" fillId="0" borderId="0" xfId="0" applyFont="1" applyFill="1" applyAlignment="1" applyProtection="1">
      <alignment horizontal="center" vertical="top"/>
    </xf>
    <xf numFmtId="0" fontId="43" fillId="0" borderId="0" xfId="0" applyFont="1" applyFill="1" applyAlignment="1" applyProtection="1">
      <alignment horizontal="left" vertical="top"/>
    </xf>
    <xf numFmtId="49" fontId="38" fillId="0" borderId="0" xfId="0" applyNumberFormat="1" applyFont="1" applyFill="1" applyAlignment="1">
      <alignment horizontal="left" vertical="top"/>
    </xf>
    <xf numFmtId="0" fontId="38" fillId="0" borderId="0" xfId="0" applyFont="1" applyFill="1" applyAlignment="1">
      <alignment horizontal="center" readingOrder="1"/>
    </xf>
    <xf numFmtId="49" fontId="44" fillId="0" borderId="11" xfId="0" applyNumberFormat="1" applyFont="1" applyFill="1" applyBorder="1" applyAlignment="1">
      <alignment horizontal="left" vertical="top"/>
    </xf>
    <xf numFmtId="0" fontId="44" fillId="0" borderId="1" xfId="0" applyFont="1" applyFill="1" applyBorder="1" applyAlignment="1">
      <alignment horizontal="left" vertical="top" readingOrder="1"/>
    </xf>
    <xf numFmtId="0" fontId="44" fillId="0" borderId="1" xfId="0" applyFont="1" applyFill="1" applyBorder="1" applyAlignment="1">
      <alignment horizontal="justify" vertical="top" readingOrder="1"/>
    </xf>
    <xf numFmtId="0" fontId="44" fillId="0" borderId="1" xfId="0" applyFont="1" applyFill="1" applyBorder="1" applyAlignment="1">
      <alignment horizontal="center" vertical="top" readingOrder="1"/>
    </xf>
    <xf numFmtId="0" fontId="45" fillId="0" borderId="1" xfId="0" applyFont="1" applyFill="1" applyBorder="1" applyAlignment="1">
      <alignment horizontal="center" readingOrder="1"/>
    </xf>
    <xf numFmtId="0" fontId="45" fillId="0" borderId="1" xfId="0" applyFont="1" applyFill="1" applyBorder="1"/>
    <xf numFmtId="0" fontId="45" fillId="0" borderId="12" xfId="0" applyFont="1" applyFill="1" applyBorder="1"/>
    <xf numFmtId="0" fontId="15" fillId="0" borderId="0" xfId="0" applyFont="1" applyFill="1"/>
    <xf numFmtId="0" fontId="38" fillId="0" borderId="0" xfId="0" applyFont="1" applyFill="1" applyBorder="1" applyAlignment="1">
      <alignment horizontal="justify" vertical="top"/>
    </xf>
    <xf numFmtId="0" fontId="38" fillId="0" borderId="0" xfId="0" applyFont="1" applyFill="1" applyBorder="1" applyAlignment="1">
      <alignment horizontal="center" vertical="top" readingOrder="1"/>
    </xf>
    <xf numFmtId="0" fontId="46" fillId="0" borderId="0" xfId="0" applyFont="1" applyFill="1"/>
    <xf numFmtId="49" fontId="47" fillId="4" borderId="13" xfId="0" applyNumberFormat="1" applyFont="1" applyFill="1" applyBorder="1" applyAlignment="1">
      <alignment horizontal="justify" vertical="top"/>
    </xf>
    <xf numFmtId="49" fontId="47" fillId="4" borderId="11" xfId="0" applyNumberFormat="1" applyFont="1" applyFill="1" applyBorder="1" applyAlignment="1">
      <alignment horizontal="justify" vertical="top"/>
    </xf>
    <xf numFmtId="0" fontId="47" fillId="4" borderId="1" xfId="0" applyFont="1" applyFill="1" applyBorder="1" applyAlignment="1">
      <alignment horizontal="left" vertical="top" readingOrder="1"/>
    </xf>
    <xf numFmtId="49" fontId="47" fillId="4" borderId="1" xfId="0" applyNumberFormat="1" applyFont="1" applyFill="1" applyBorder="1" applyAlignment="1">
      <alignment horizontal="justify" vertical="top"/>
    </xf>
    <xf numFmtId="49" fontId="47" fillId="4" borderId="12" xfId="0" applyNumberFormat="1" applyFont="1" applyFill="1" applyBorder="1" applyAlignment="1">
      <alignment horizontal="justify" vertical="top"/>
    </xf>
    <xf numFmtId="0" fontId="47" fillId="4" borderId="13" xfId="0" applyFont="1" applyFill="1" applyBorder="1" applyAlignment="1">
      <alignment horizontal="center" vertical="top" wrapText="1" readingOrder="1"/>
    </xf>
    <xf numFmtId="0" fontId="20" fillId="0" borderId="0" xfId="0" applyFont="1" applyFill="1"/>
    <xf numFmtId="49" fontId="48" fillId="0" borderId="13" xfId="0" quotePrefix="1" applyNumberFormat="1" applyFont="1" applyFill="1" applyBorder="1" applyAlignment="1">
      <alignment horizontal="left" vertical="center"/>
    </xf>
    <xf numFmtId="14" fontId="48" fillId="0" borderId="11" xfId="0" applyNumberFormat="1" applyFont="1" applyFill="1" applyBorder="1" applyAlignment="1">
      <alignment horizontal="left" vertical="center"/>
    </xf>
    <xf numFmtId="0" fontId="48" fillId="0" borderId="1" xfId="0" applyNumberFormat="1" applyFont="1" applyFill="1" applyBorder="1" applyAlignment="1">
      <alignment horizontal="justify" vertical="center" readingOrder="1"/>
    </xf>
    <xf numFmtId="0" fontId="3" fillId="0" borderId="1" xfId="0" applyFont="1" applyFill="1" applyBorder="1"/>
    <xf numFmtId="0" fontId="37" fillId="0" borderId="1" xfId="0" applyFont="1" applyFill="1" applyBorder="1" applyAlignment="1">
      <alignment horizontal="center" readingOrder="1"/>
    </xf>
    <xf numFmtId="0" fontId="37" fillId="0" borderId="12" xfId="0" applyFont="1" applyFill="1" applyBorder="1"/>
    <xf numFmtId="4" fontId="48" fillId="0" borderId="13" xfId="0" applyNumberFormat="1" applyFont="1" applyFill="1" applyBorder="1" applyAlignment="1">
      <alignment horizontal="center" vertical="center" readingOrder="1"/>
    </xf>
    <xf numFmtId="0" fontId="48" fillId="0" borderId="1" xfId="0" applyNumberFormat="1" applyFont="1" applyFill="1" applyBorder="1" applyAlignment="1">
      <alignment horizontal="left" vertical="center"/>
    </xf>
    <xf numFmtId="0" fontId="37" fillId="0" borderId="1" xfId="0" applyFont="1" applyFill="1" applyBorder="1"/>
    <xf numFmtId="4" fontId="48" fillId="0" borderId="1" xfId="0" applyNumberFormat="1" applyFont="1" applyFill="1" applyBorder="1" applyAlignment="1">
      <alignment horizontal="center" vertical="center" readingOrder="1"/>
    </xf>
    <xf numFmtId="0" fontId="38" fillId="0" borderId="0" xfId="0" applyFont="1" applyFill="1" applyBorder="1" applyAlignment="1">
      <alignment horizontal="justify" vertical="top" readingOrder="1"/>
    </xf>
    <xf numFmtId="0" fontId="38" fillId="0" borderId="0" xfId="0" applyFont="1" applyFill="1" applyBorder="1" applyAlignment="1">
      <alignment horizontal="center" readingOrder="1"/>
    </xf>
    <xf numFmtId="49" fontId="40" fillId="4" borderId="13" xfId="0" applyNumberFormat="1" applyFont="1" applyFill="1" applyBorder="1" applyAlignment="1">
      <alignment horizontal="justify" vertical="center"/>
    </xf>
    <xf numFmtId="49" fontId="47" fillId="4" borderId="11" xfId="0" applyNumberFormat="1" applyFont="1" applyFill="1" applyBorder="1" applyAlignment="1">
      <alignment horizontal="left" vertical="center"/>
    </xf>
    <xf numFmtId="0" fontId="47" fillId="4" borderId="1" xfId="0" applyFont="1" applyFill="1" applyBorder="1" applyAlignment="1">
      <alignment horizontal="left" vertical="center" readingOrder="1"/>
    </xf>
    <xf numFmtId="49" fontId="47" fillId="4" borderId="1" xfId="0" applyNumberFormat="1" applyFont="1" applyFill="1" applyBorder="1" applyAlignment="1">
      <alignment horizontal="justify" vertical="center"/>
    </xf>
    <xf numFmtId="49" fontId="47" fillId="4" borderId="12" xfId="0" applyNumberFormat="1" applyFont="1" applyFill="1" applyBorder="1" applyAlignment="1">
      <alignment horizontal="justify" vertical="center"/>
    </xf>
    <xf numFmtId="4" fontId="40" fillId="4" borderId="13" xfId="0" applyNumberFormat="1" applyFont="1" applyFill="1" applyBorder="1" applyAlignment="1">
      <alignment horizontal="center" vertical="center" wrapText="1" readingOrder="1"/>
    </xf>
    <xf numFmtId="49" fontId="40" fillId="0" borderId="0" xfId="0" applyNumberFormat="1" applyFont="1" applyFill="1" applyBorder="1" applyAlignment="1">
      <alignment horizontal="justify" vertical="center"/>
    </xf>
    <xf numFmtId="49" fontId="40" fillId="0" borderId="0" xfId="0" applyNumberFormat="1" applyFont="1" applyFill="1" applyBorder="1" applyAlignment="1">
      <alignment horizontal="left" vertical="center"/>
    </xf>
    <xf numFmtId="0" fontId="40" fillId="0" borderId="0" xfId="0" applyFont="1" applyFill="1" applyBorder="1" applyAlignment="1">
      <alignment horizontal="left" vertical="center" readingOrder="1"/>
    </xf>
    <xf numFmtId="0" fontId="20" fillId="0" borderId="0" xfId="0" applyFont="1" applyFill="1" applyAlignment="1">
      <alignment vertical="center"/>
    </xf>
    <xf numFmtId="0" fontId="47" fillId="0" borderId="0" xfId="0" applyFont="1" applyFill="1" applyAlignment="1">
      <alignment horizontal="center" vertical="center" readingOrder="1"/>
    </xf>
    <xf numFmtId="0" fontId="47" fillId="0" borderId="0" xfId="0" applyFont="1" applyFill="1" applyAlignment="1">
      <alignment vertical="center"/>
    </xf>
    <xf numFmtId="4" fontId="40" fillId="0" borderId="0" xfId="0" applyNumberFormat="1" applyFont="1" applyFill="1" applyBorder="1" applyAlignment="1">
      <alignment horizontal="center" vertical="center" wrapText="1" readingOrder="1"/>
    </xf>
    <xf numFmtId="49" fontId="39" fillId="0" borderId="0" xfId="0" applyNumberFormat="1" applyFont="1" applyFill="1" applyBorder="1" applyAlignment="1">
      <alignment horizontal="left" vertical="center"/>
    </xf>
    <xf numFmtId="0" fontId="39" fillId="0" borderId="0" xfId="0" applyFont="1" applyFill="1" applyBorder="1" applyAlignment="1">
      <alignment horizontal="justify" vertical="center" readingOrder="1"/>
    </xf>
    <xf numFmtId="0" fontId="3" fillId="0" borderId="0" xfId="0" applyFont="1" applyFill="1" applyAlignment="1">
      <alignment vertical="center"/>
    </xf>
    <xf numFmtId="0" fontId="37" fillId="0" borderId="0" xfId="0" applyFont="1" applyFill="1" applyBorder="1" applyAlignment="1">
      <alignment horizontal="center" vertical="center" readingOrder="1"/>
    </xf>
    <xf numFmtId="0" fontId="37" fillId="0" borderId="0" xfId="0" applyFont="1" applyFill="1" applyAlignment="1">
      <alignment vertical="center"/>
    </xf>
    <xf numFmtId="0" fontId="39" fillId="0" borderId="0" xfId="0" applyFont="1" applyFill="1" applyBorder="1" applyAlignment="1">
      <alignment horizontal="center" vertical="center" readingOrder="1"/>
    </xf>
    <xf numFmtId="49" fontId="40" fillId="0" borderId="0" xfId="0" applyNumberFormat="1" applyFont="1" applyFill="1" applyBorder="1" applyAlignment="1">
      <alignment horizontal="left" vertical="top"/>
    </xf>
    <xf numFmtId="0" fontId="37" fillId="0" borderId="0" xfId="0" applyFont="1" applyFill="1" applyBorder="1"/>
    <xf numFmtId="0" fontId="47" fillId="4" borderId="13" xfId="0" applyFont="1" applyFill="1" applyBorder="1" applyAlignment="1">
      <alignment horizontal="left" vertical="top" readingOrder="1"/>
    </xf>
    <xf numFmtId="0" fontId="47" fillId="4" borderId="13" xfId="0" applyFont="1" applyFill="1" applyBorder="1" applyAlignment="1">
      <alignment horizontal="center" vertical="top" readingOrder="1"/>
    </xf>
    <xf numFmtId="0" fontId="47" fillId="4" borderId="13" xfId="0" applyFont="1" applyFill="1" applyBorder="1" applyAlignment="1">
      <alignment horizontal="right" vertical="top" wrapText="1" readingOrder="1"/>
    </xf>
    <xf numFmtId="0" fontId="47" fillId="0" borderId="0" xfId="0" applyFont="1" applyFill="1"/>
    <xf numFmtId="49" fontId="37" fillId="0" borderId="0" xfId="0" applyNumberFormat="1" applyFont="1" applyFill="1" applyBorder="1" applyAlignment="1">
      <alignment horizontal="left" vertical="top"/>
    </xf>
    <xf numFmtId="0" fontId="37" fillId="0" borderId="0" xfId="0" applyFont="1" applyFill="1" applyBorder="1" applyAlignment="1">
      <alignment horizontal="justify" vertical="top" readingOrder="1"/>
    </xf>
    <xf numFmtId="0" fontId="37" fillId="0" borderId="0" xfId="0" applyFont="1" applyFill="1" applyBorder="1" applyAlignment="1">
      <alignment horizontal="center" vertical="top" readingOrder="1"/>
    </xf>
    <xf numFmtId="49" fontId="44" fillId="3" borderId="14" xfId="0" quotePrefix="1" applyNumberFormat="1" applyFont="1" applyFill="1" applyBorder="1" applyAlignment="1">
      <alignment horizontal="left" vertical="top"/>
    </xf>
    <xf numFmtId="0" fontId="44" fillId="3" borderId="15" xfId="0" applyFont="1" applyFill="1" applyBorder="1" applyAlignment="1">
      <alignment horizontal="left" vertical="top" readingOrder="1"/>
    </xf>
    <xf numFmtId="0" fontId="44" fillId="3" borderId="15" xfId="0" applyFont="1" applyFill="1" applyBorder="1" applyAlignment="1">
      <alignment horizontal="center" vertical="top" readingOrder="1"/>
    </xf>
    <xf numFmtId="0" fontId="44" fillId="3" borderId="15" xfId="0" applyFont="1" applyFill="1" applyBorder="1" applyAlignment="1">
      <alignment horizontal="justify" vertical="top" readingOrder="1"/>
    </xf>
    <xf numFmtId="4" fontId="44" fillId="3" borderId="16" xfId="0" applyNumberFormat="1" applyFont="1" applyFill="1" applyBorder="1" applyAlignment="1">
      <alignment horizontal="right" vertical="top" readingOrder="1"/>
    </xf>
    <xf numFmtId="49" fontId="44" fillId="0" borderId="0" xfId="0" applyNumberFormat="1" applyFont="1" applyFill="1" applyBorder="1" applyAlignment="1">
      <alignment horizontal="left" vertical="top"/>
    </xf>
    <xf numFmtId="49" fontId="44" fillId="0" borderId="0" xfId="0" quotePrefix="1" applyNumberFormat="1" applyFont="1" applyFill="1" applyBorder="1" applyAlignment="1">
      <alignment horizontal="left" vertical="top"/>
    </xf>
    <xf numFmtId="0" fontId="44" fillId="0" borderId="0" xfId="0" applyFont="1" applyFill="1" applyBorder="1" applyAlignment="1">
      <alignment horizontal="justify" vertical="top" readingOrder="1"/>
    </xf>
    <xf numFmtId="0" fontId="44" fillId="0" borderId="0" xfId="0" applyFont="1" applyFill="1" applyBorder="1" applyAlignment="1">
      <alignment horizontal="center" vertical="top" readingOrder="1"/>
    </xf>
    <xf numFmtId="14" fontId="48" fillId="0" borderId="17" xfId="0" quotePrefix="1" applyNumberFormat="1" applyFont="1" applyFill="1" applyBorder="1" applyAlignment="1">
      <alignment horizontal="justify" vertical="top" readingOrder="1"/>
    </xf>
    <xf numFmtId="14" fontId="48" fillId="0" borderId="17" xfId="0" quotePrefix="1" applyNumberFormat="1" applyFont="1" applyFill="1" applyBorder="1" applyAlignment="1">
      <alignment horizontal="left" vertical="top" readingOrder="1"/>
    </xf>
    <xf numFmtId="0" fontId="44" fillId="0" borderId="17" xfId="0" applyFont="1" applyFill="1" applyBorder="1" applyAlignment="1">
      <alignment horizontal="justify" vertical="top" readingOrder="1"/>
    </xf>
    <xf numFmtId="0" fontId="48" fillId="0" borderId="17" xfId="0" applyFont="1" applyFill="1" applyBorder="1" applyAlignment="1">
      <alignment horizontal="center" vertical="top" readingOrder="1"/>
    </xf>
    <xf numFmtId="4" fontId="48" fillId="0" borderId="17" xfId="0" applyNumberFormat="1" applyFont="1" applyFill="1" applyBorder="1" applyAlignment="1">
      <alignment horizontal="right" vertical="top" readingOrder="1"/>
    </xf>
    <xf numFmtId="4" fontId="48" fillId="0" borderId="17" xfId="0" applyNumberFormat="1" applyFont="1" applyBorder="1" applyAlignment="1">
      <alignment horizontal="right" vertical="top" wrapText="1"/>
    </xf>
    <xf numFmtId="49" fontId="38" fillId="0" borderId="18" xfId="0" applyNumberFormat="1" applyFont="1" applyFill="1" applyBorder="1" applyAlignment="1">
      <alignment horizontal="left" vertical="top"/>
    </xf>
    <xf numFmtId="0" fontId="38" fillId="0" borderId="18" xfId="0" applyFont="1" applyFill="1" applyBorder="1" applyAlignment="1">
      <alignment horizontal="left" vertical="top" wrapText="1" readingOrder="1"/>
    </xf>
    <xf numFmtId="0" fontId="38" fillId="0" borderId="18" xfId="0" applyFont="1" applyFill="1" applyBorder="1" applyAlignment="1">
      <alignment horizontal="center" vertical="top" wrapText="1" readingOrder="1"/>
    </xf>
    <xf numFmtId="4" fontId="38" fillId="5" borderId="18" xfId="0" applyNumberFormat="1" applyFont="1" applyFill="1" applyBorder="1" applyAlignment="1">
      <alignment horizontal="right" vertical="top" wrapText="1"/>
    </xf>
    <xf numFmtId="4" fontId="38" fillId="0" borderId="18" xfId="0" applyNumberFormat="1" applyFont="1" applyBorder="1" applyAlignment="1">
      <alignment horizontal="right" vertical="top" wrapText="1"/>
    </xf>
    <xf numFmtId="49" fontId="48" fillId="0" borderId="0" xfId="0" applyNumberFormat="1" applyFont="1" applyFill="1" applyBorder="1" applyAlignment="1">
      <alignment horizontal="left" vertical="top"/>
    </xf>
    <xf numFmtId="0" fontId="48" fillId="0" borderId="0" xfId="0" applyFont="1" applyFill="1" applyBorder="1" applyAlignment="1">
      <alignment horizontal="center" vertical="top" readingOrder="1"/>
    </xf>
    <xf numFmtId="0" fontId="48" fillId="0" borderId="0" xfId="0" applyFont="1" applyFill="1" applyBorder="1" applyAlignment="1">
      <alignment horizontal="justify" vertical="top" readingOrder="1"/>
    </xf>
    <xf numFmtId="0" fontId="38" fillId="0" borderId="18" xfId="0" applyFont="1" applyFill="1" applyBorder="1" applyAlignment="1">
      <alignment horizontal="left" vertical="top" readingOrder="1"/>
    </xf>
    <xf numFmtId="0" fontId="38" fillId="0" borderId="18" xfId="0" applyFont="1" applyBorder="1" applyAlignment="1">
      <alignment horizontal="left" vertical="top" wrapText="1" readingOrder="1"/>
    </xf>
    <xf numFmtId="49" fontId="31"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31" fillId="0" borderId="0" xfId="0" applyNumberFormat="1" applyFont="1" applyFill="1" applyBorder="1" applyAlignment="1">
      <alignment horizontal="left" vertical="top" wrapText="1"/>
    </xf>
    <xf numFmtId="0" fontId="31" fillId="0" borderId="0" xfId="0" applyNumberFormat="1" applyFont="1" applyFill="1" applyBorder="1" applyAlignment="1">
      <alignment horizontal="center" vertical="top" wrapText="1" readingOrder="1"/>
    </xf>
    <xf numFmtId="49" fontId="49" fillId="0" borderId="0" xfId="0" applyNumberFormat="1" applyFont="1" applyFill="1" applyBorder="1" applyAlignment="1">
      <alignment horizontal="left" vertical="top"/>
    </xf>
    <xf numFmtId="0" fontId="49" fillId="0" borderId="0" xfId="0" applyFont="1" applyFill="1" applyBorder="1" applyAlignment="1">
      <alignment horizontal="justify" vertical="top" wrapText="1" readingOrder="1"/>
    </xf>
    <xf numFmtId="0" fontId="49" fillId="0" borderId="0" xfId="0" applyFont="1" applyFill="1" applyBorder="1" applyAlignment="1">
      <alignment horizontal="center" vertical="top" wrapText="1" readingOrder="1"/>
    </xf>
    <xf numFmtId="4" fontId="49" fillId="0" borderId="0" xfId="0" applyNumberFormat="1" applyFont="1" applyFill="1" applyBorder="1" applyAlignment="1">
      <alignment horizontal="right" vertical="top" wrapText="1"/>
    </xf>
    <xf numFmtId="4" fontId="49" fillId="0" borderId="0" xfId="0" applyNumberFormat="1" applyFont="1" applyBorder="1" applyAlignment="1">
      <alignment horizontal="right" vertical="top" wrapText="1"/>
    </xf>
    <xf numFmtId="0" fontId="45" fillId="0" borderId="0" xfId="0" applyFont="1" applyFill="1"/>
    <xf numFmtId="0" fontId="31" fillId="0" borderId="0" xfId="0" applyFont="1" applyFill="1" applyBorder="1" applyAlignment="1">
      <alignment horizontal="left" vertical="top" wrapText="1" readingOrder="1"/>
    </xf>
    <xf numFmtId="0" fontId="31" fillId="0" borderId="0" xfId="0" applyFont="1" applyFill="1" applyBorder="1" applyAlignment="1">
      <alignment horizontal="center" vertical="top" wrapText="1" readingOrder="1"/>
    </xf>
    <xf numFmtId="0" fontId="31" fillId="0" borderId="0" xfId="0" applyFont="1" applyFill="1" applyBorder="1" applyAlignment="1">
      <alignment horizontal="justify" vertical="top" wrapText="1" readingOrder="1"/>
    </xf>
    <xf numFmtId="0" fontId="31" fillId="0" borderId="0" xfId="0" applyFont="1" applyFill="1" applyBorder="1" applyAlignment="1">
      <alignment horizontal="justify" vertical="top" readingOrder="1"/>
    </xf>
    <xf numFmtId="0" fontId="31" fillId="0" borderId="0" xfId="0" applyFont="1" applyFill="1" applyBorder="1" applyAlignment="1">
      <alignment horizontal="center" vertical="top" readingOrder="1"/>
    </xf>
    <xf numFmtId="0" fontId="40" fillId="0" borderId="0" xfId="0" applyFont="1" applyFill="1" applyBorder="1" applyAlignment="1">
      <alignment horizontal="justify" vertical="center" readingOrder="1"/>
    </xf>
    <xf numFmtId="0" fontId="40" fillId="0" borderId="0" xfId="0" applyFont="1" applyFill="1" applyBorder="1" applyAlignment="1">
      <alignment horizontal="center" vertical="center" readingOrder="1"/>
    </xf>
    <xf numFmtId="0" fontId="39" fillId="0" borderId="0" xfId="0" applyFont="1" applyFill="1" applyBorder="1" applyAlignment="1">
      <alignment horizontal="left"/>
    </xf>
    <xf numFmtId="0" fontId="39" fillId="0" borderId="0" xfId="0" applyFont="1" applyFill="1" applyBorder="1"/>
    <xf numFmtId="0" fontId="31" fillId="0" borderId="0" xfId="0" quotePrefix="1" applyFont="1" applyFill="1" applyBorder="1" applyAlignment="1">
      <alignment horizontal="justify" vertical="top" readingOrder="1"/>
    </xf>
    <xf numFmtId="0" fontId="31" fillId="0" borderId="0" xfId="0" quotePrefix="1" applyFont="1" applyFill="1" applyBorder="1" applyAlignment="1">
      <alignment horizontal="center" vertical="top" readingOrder="1"/>
    </xf>
    <xf numFmtId="0" fontId="39" fillId="0" borderId="0" xfId="0" applyFont="1" applyFill="1" applyBorder="1" applyAlignment="1">
      <alignment horizontal="center" vertical="top" readingOrder="1"/>
    </xf>
    <xf numFmtId="49" fontId="39" fillId="0" borderId="0" xfId="0" applyNumberFormat="1" applyFont="1" applyFill="1" applyAlignment="1">
      <alignment horizontal="left" vertical="top"/>
    </xf>
    <xf numFmtId="0" fontId="39" fillId="0" borderId="0" xfId="0" applyFont="1" applyFill="1" applyAlignment="1">
      <alignment horizontal="justify" vertical="top" readingOrder="1"/>
    </xf>
    <xf numFmtId="0" fontId="39" fillId="0" borderId="0" xfId="0" applyFont="1" applyFill="1" applyAlignment="1">
      <alignment horizontal="center" vertical="top" readingOrder="1"/>
    </xf>
    <xf numFmtId="0" fontId="40" fillId="0" borderId="0" xfId="0" applyFont="1" applyFill="1" applyBorder="1"/>
    <xf numFmtId="0" fontId="39" fillId="0" borderId="0" xfId="0" applyFont="1" applyFill="1" applyBorder="1" applyAlignment="1">
      <alignment vertical="center"/>
    </xf>
    <xf numFmtId="0" fontId="12" fillId="0" borderId="0" xfId="0" applyFont="1" applyFill="1" applyAlignment="1"/>
    <xf numFmtId="165" fontId="12" fillId="0" borderId="0" xfId="0" applyNumberFormat="1" applyFont="1" applyFill="1" applyAlignment="1">
      <alignment horizontal="right"/>
    </xf>
    <xf numFmtId="0" fontId="46" fillId="0" borderId="0" xfId="0" applyFont="1" applyBorder="1" applyAlignment="1">
      <alignment wrapText="1"/>
    </xf>
    <xf numFmtId="0" fontId="3" fillId="0" borderId="0" xfId="0" applyFont="1" applyAlignment="1">
      <alignment vertical="top"/>
    </xf>
    <xf numFmtId="0" fontId="50" fillId="0" borderId="0" xfId="0" applyFont="1" applyBorder="1" applyAlignment="1">
      <alignment vertical="top"/>
    </xf>
    <xf numFmtId="0" fontId="3" fillId="0" borderId="0" xfId="0" applyFont="1" applyAlignment="1"/>
    <xf numFmtId="0" fontId="50" fillId="0" borderId="0" xfId="0" applyFont="1" applyAlignment="1">
      <alignment vertical="top"/>
    </xf>
    <xf numFmtId="0" fontId="51" fillId="0" borderId="0" xfId="0" applyFont="1" applyBorder="1" applyAlignment="1"/>
    <xf numFmtId="0" fontId="3" fillId="0" borderId="0" xfId="0" applyFont="1" applyBorder="1" applyAlignment="1">
      <alignment wrapText="1"/>
    </xf>
    <xf numFmtId="0" fontId="3" fillId="0" borderId="0" xfId="0" applyFont="1" applyAlignment="1">
      <alignment horizontal="right" vertical="top"/>
    </xf>
    <xf numFmtId="0" fontId="3" fillId="0" borderId="0" xfId="0" applyFont="1" applyBorder="1" applyAlignment="1"/>
    <xf numFmtId="4" fontId="3" fillId="0" borderId="0" xfId="0" applyNumberFormat="1" applyFont="1" applyBorder="1" applyAlignment="1">
      <alignment vertical="top" wrapText="1"/>
    </xf>
    <xf numFmtId="0" fontId="3" fillId="0" borderId="0" xfId="0" applyFont="1" applyFill="1" applyBorder="1" applyAlignment="1"/>
    <xf numFmtId="0" fontId="3" fillId="0" borderId="0" xfId="0" applyFont="1" applyAlignment="1">
      <alignment wrapText="1"/>
    </xf>
    <xf numFmtId="0" fontId="3" fillId="0" borderId="0" xfId="0" applyFont="1" applyFill="1" applyBorder="1" applyAlignment="1">
      <alignment wrapText="1"/>
    </xf>
    <xf numFmtId="0" fontId="50" fillId="2" borderId="1" xfId="0" applyFont="1" applyFill="1" applyBorder="1" applyAlignment="1">
      <alignment vertical="top"/>
    </xf>
    <xf numFmtId="0" fontId="3" fillId="0" borderId="0" xfId="0" applyFont="1" applyAlignment="1">
      <alignment vertical="top" wrapText="1"/>
    </xf>
    <xf numFmtId="0" fontId="51" fillId="0" borderId="0" xfId="0" applyFont="1" applyBorder="1"/>
    <xf numFmtId="0" fontId="3" fillId="0" borderId="0" xfId="0" applyFont="1" applyBorder="1" applyAlignment="1">
      <alignment vertical="top"/>
    </xf>
    <xf numFmtId="0" fontId="50" fillId="0" borderId="0" xfId="0" applyFont="1" applyFill="1" applyBorder="1" applyAlignment="1">
      <alignment vertical="top"/>
    </xf>
    <xf numFmtId="165" fontId="50" fillId="0" borderId="1" xfId="0" applyNumberFormat="1" applyFont="1" applyBorder="1" applyAlignment="1">
      <alignment horizontal="left"/>
    </xf>
    <xf numFmtId="165" fontId="50" fillId="0" borderId="0" xfId="0" applyNumberFormat="1" applyFont="1" applyBorder="1" applyAlignment="1">
      <alignment horizontal="left"/>
    </xf>
    <xf numFmtId="49" fontId="3" fillId="0" borderId="1" xfId="0" applyNumberFormat="1" applyFont="1" applyBorder="1" applyAlignment="1">
      <alignment horizontal="left"/>
    </xf>
    <xf numFmtId="165" fontId="3" fillId="0" borderId="0" xfId="0" applyNumberFormat="1" applyFont="1" applyAlignment="1">
      <alignment horizontal="left"/>
    </xf>
    <xf numFmtId="0" fontId="3" fillId="0" borderId="0" xfId="0" applyFont="1"/>
    <xf numFmtId="0" fontId="46" fillId="0" borderId="0" xfId="0" applyFont="1" applyAlignment="1">
      <alignment vertical="top"/>
    </xf>
    <xf numFmtId="0" fontId="20" fillId="0" borderId="0" xfId="0" applyFont="1" applyBorder="1" applyAlignment="1">
      <alignment vertical="top"/>
    </xf>
    <xf numFmtId="0" fontId="46" fillId="0" borderId="0" xfId="0" applyFont="1" applyAlignment="1"/>
    <xf numFmtId="49" fontId="46" fillId="0" borderId="0" xfId="0" applyNumberFormat="1" applyFont="1" applyFill="1" applyBorder="1" applyAlignment="1">
      <alignment vertical="top" wrapText="1"/>
    </xf>
    <xf numFmtId="0" fontId="20" fillId="0" borderId="0" xfId="0" applyFont="1"/>
    <xf numFmtId="0" fontId="20" fillId="0" borderId="0" xfId="0" applyFont="1" applyAlignment="1"/>
    <xf numFmtId="0" fontId="20" fillId="0" borderId="0" xfId="0" applyFont="1" applyBorder="1"/>
    <xf numFmtId="4" fontId="46" fillId="0" borderId="0" xfId="0" applyNumberFormat="1" applyFont="1" applyFill="1" applyBorder="1" applyAlignment="1">
      <alignment vertical="top" wrapText="1"/>
    </xf>
    <xf numFmtId="0" fontId="54" fillId="0" borderId="0" xfId="0" applyFont="1" applyBorder="1"/>
    <xf numFmtId="4" fontId="46" fillId="0" borderId="0" xfId="0" applyNumberFormat="1" applyFont="1" applyBorder="1" applyAlignment="1">
      <alignment horizontal="right" vertical="top"/>
    </xf>
    <xf numFmtId="4" fontId="46" fillId="0" borderId="0" xfId="0" applyNumberFormat="1" applyFont="1" applyBorder="1" applyAlignment="1">
      <alignment vertical="top" wrapText="1"/>
    </xf>
    <xf numFmtId="0" fontId="46" fillId="0" borderId="0" xfId="0" applyFont="1" applyBorder="1"/>
    <xf numFmtId="0" fontId="46" fillId="0" borderId="0" xfId="0" applyFont="1" applyFill="1" applyBorder="1"/>
    <xf numFmtId="4" fontId="46" fillId="0" borderId="0" xfId="0" applyNumberFormat="1" applyFont="1" applyBorder="1" applyAlignment="1">
      <alignment horizontal="center" vertical="top"/>
    </xf>
    <xf numFmtId="0" fontId="46" fillId="0" borderId="0" xfId="0" quotePrefix="1" applyFont="1" applyBorder="1" applyAlignment="1">
      <alignment horizontal="left" vertical="top"/>
    </xf>
    <xf numFmtId="4" fontId="46" fillId="0" borderId="0" xfId="0" applyNumberFormat="1" applyFont="1" applyBorder="1" applyAlignment="1">
      <alignment horizontal="left" vertical="top" wrapText="1"/>
    </xf>
    <xf numFmtId="0" fontId="46" fillId="0" borderId="0" xfId="0" applyFont="1"/>
    <xf numFmtId="0" fontId="46" fillId="0" borderId="0" xfId="0" applyFont="1" applyAlignment="1">
      <alignment vertical="top" wrapText="1"/>
    </xf>
    <xf numFmtId="4" fontId="55" fillId="0" borderId="0" xfId="0" applyNumberFormat="1" applyFont="1" applyBorder="1" applyAlignment="1">
      <alignment horizontal="justify" vertical="top" wrapText="1"/>
    </xf>
    <xf numFmtId="4" fontId="20" fillId="0" borderId="0" xfId="0" applyNumberFormat="1" applyFont="1" applyBorder="1" applyAlignment="1">
      <alignment horizontal="justify" vertical="top"/>
    </xf>
    <xf numFmtId="0" fontId="46" fillId="0" borderId="0" xfId="0" applyFont="1" applyAlignment="1">
      <alignment horizontal="justify" vertical="top" wrapText="1"/>
    </xf>
    <xf numFmtId="0" fontId="46" fillId="0" borderId="0" xfId="0" applyFont="1" applyBorder="1" applyAlignment="1">
      <alignment horizontal="justify" vertical="top"/>
    </xf>
    <xf numFmtId="4" fontId="56" fillId="0" borderId="0" xfId="0" applyNumberFormat="1" applyFont="1" applyBorder="1" applyAlignment="1">
      <alignment horizontal="justify" vertical="top"/>
    </xf>
    <xf numFmtId="0" fontId="46" fillId="0" borderId="0" xfId="0" applyFont="1" applyBorder="1" applyAlignment="1"/>
    <xf numFmtId="0" fontId="46" fillId="0" borderId="0" xfId="0" applyFont="1" applyBorder="1" applyAlignment="1">
      <alignment horizontal="justify" vertical="top" wrapText="1"/>
    </xf>
    <xf numFmtId="4" fontId="46" fillId="0" borderId="0" xfId="0" applyNumberFormat="1" applyFont="1" applyBorder="1" applyAlignment="1"/>
    <xf numFmtId="0" fontId="57" fillId="0" borderId="0" xfId="0" applyFont="1" applyBorder="1" applyAlignment="1">
      <alignment horizontal="left"/>
    </xf>
    <xf numFmtId="4" fontId="55" fillId="0" borderId="0" xfId="0" applyNumberFormat="1" applyFont="1" applyBorder="1" applyAlignment="1">
      <alignment horizontal="justify" vertical="top"/>
    </xf>
    <xf numFmtId="4" fontId="38" fillId="0" borderId="0" xfId="0" applyNumberFormat="1" applyFont="1" applyBorder="1" applyAlignment="1"/>
    <xf numFmtId="0" fontId="54" fillId="0" borderId="0" xfId="0" applyFont="1"/>
    <xf numFmtId="0" fontId="54" fillId="0" borderId="0" xfId="0" applyFont="1" applyFill="1"/>
    <xf numFmtId="0" fontId="46" fillId="0" borderId="0" xfId="0" applyFont="1" applyAlignment="1">
      <alignment horizontal="left" vertical="top" wrapText="1"/>
    </xf>
    <xf numFmtId="0" fontId="57" fillId="0" borderId="0" xfId="0" applyFont="1" applyBorder="1"/>
    <xf numFmtId="0" fontId="20" fillId="0" borderId="0" xfId="0" applyFont="1" applyAlignment="1">
      <alignment vertical="top"/>
    </xf>
    <xf numFmtId="165" fontId="20" fillId="0" borderId="1" xfId="0" applyNumberFormat="1" applyFont="1" applyBorder="1" applyAlignment="1">
      <alignment horizontal="left"/>
    </xf>
    <xf numFmtId="0" fontId="46" fillId="0" borderId="0" xfId="0" applyFont="1" applyAlignment="1">
      <alignment horizontal="left" vertical="top"/>
    </xf>
    <xf numFmtId="0" fontId="9" fillId="0" borderId="0" xfId="0" applyFont="1" applyAlignment="1">
      <alignment vertical="top"/>
    </xf>
    <xf numFmtId="0" fontId="9" fillId="0" borderId="0" xfId="0" applyFont="1" applyAlignment="1"/>
    <xf numFmtId="0" fontId="22" fillId="0" borderId="5" xfId="0" applyFont="1" applyFill="1" applyBorder="1" applyAlignment="1">
      <alignment horizontal="left" wrapText="1"/>
    </xf>
    <xf numFmtId="0" fontId="22" fillId="0" borderId="3" xfId="0" applyFont="1" applyFill="1" applyBorder="1" applyAlignment="1">
      <alignment horizontal="left" wrapText="1"/>
    </xf>
    <xf numFmtId="0" fontId="22" fillId="0" borderId="6" xfId="0" applyFont="1" applyFill="1" applyBorder="1" applyAlignment="1">
      <alignment horizontal="left" wrapText="1"/>
    </xf>
    <xf numFmtId="0" fontId="0" fillId="0" borderId="7" xfId="0" applyBorder="1" applyAlignment="1">
      <alignment horizontal="left" wrapText="1"/>
    </xf>
    <xf numFmtId="0" fontId="0" fillId="0" borderId="4" xfId="0" applyBorder="1" applyAlignment="1">
      <alignment horizontal="left" wrapText="1"/>
    </xf>
    <xf numFmtId="0" fontId="0" fillId="0" borderId="8" xfId="0" applyBorder="1" applyAlignment="1">
      <alignment horizontal="left" wrapText="1"/>
    </xf>
    <xf numFmtId="0" fontId="22" fillId="0" borderId="0" xfId="0" applyFont="1" applyFill="1" applyBorder="1" applyAlignment="1">
      <alignment horizontal="left" wrapText="1"/>
    </xf>
    <xf numFmtId="49" fontId="22" fillId="0" borderId="3" xfId="0" applyNumberFormat="1" applyFont="1" applyFill="1" applyBorder="1" applyAlignment="1">
      <alignment horizontal="center" vertical="top" wrapText="1"/>
    </xf>
    <xf numFmtId="0" fontId="0" fillId="0" borderId="0" xfId="0" applyAlignment="1">
      <alignment horizontal="center" vertical="top" wrapText="1"/>
    </xf>
    <xf numFmtId="0" fontId="0" fillId="0" borderId="4" xfId="0" applyBorder="1" applyAlignment="1">
      <alignment horizontal="center" vertical="top" wrapText="1"/>
    </xf>
    <xf numFmtId="49" fontId="22" fillId="0" borderId="9" xfId="0" applyNumberFormat="1" applyFont="1" applyFill="1" applyBorder="1" applyAlignment="1">
      <alignment horizontal="center" vertical="top" wrapText="1"/>
    </xf>
    <xf numFmtId="0" fontId="0" fillId="0" borderId="10" xfId="0" applyBorder="1" applyAlignment="1">
      <alignment horizontal="center" vertical="top" wrapText="1"/>
    </xf>
    <xf numFmtId="0" fontId="0" fillId="0" borderId="4" xfId="0" applyBorder="1" applyAlignment="1">
      <alignment wrapText="1"/>
    </xf>
    <xf numFmtId="0" fontId="1" fillId="0" borderId="0" xfId="0" applyFont="1" applyAlignment="1">
      <alignment vertical="top" wrapText="1"/>
    </xf>
    <xf numFmtId="0" fontId="0" fillId="0" borderId="0" xfId="0" applyAlignment="1">
      <alignment vertical="top" wrapText="1"/>
    </xf>
    <xf numFmtId="49" fontId="1" fillId="0" borderId="0" xfId="0" applyNumberFormat="1" applyFont="1" applyAlignment="1">
      <alignment wrapText="1"/>
    </xf>
    <xf numFmtId="0" fontId="0" fillId="0" borderId="0" xfId="0" applyAlignment="1">
      <alignment wrapText="1"/>
    </xf>
    <xf numFmtId="0" fontId="7" fillId="0" borderId="0" xfId="0" applyFont="1" applyAlignment="1">
      <alignment vertical="top" wrapText="1"/>
    </xf>
    <xf numFmtId="49" fontId="6" fillId="0" borderId="0" xfId="0" applyNumberFormat="1" applyFont="1" applyAlignment="1">
      <alignment wrapText="1"/>
    </xf>
    <xf numFmtId="0" fontId="1" fillId="0" borderId="0" xfId="0" applyFont="1" applyBorder="1" applyAlignment="1">
      <alignment vertical="top" wrapText="1"/>
    </xf>
    <xf numFmtId="0" fontId="0" fillId="0" borderId="0" xfId="0" applyBorder="1" applyAlignment="1">
      <alignment vertical="top" wrapText="1"/>
    </xf>
    <xf numFmtId="0" fontId="46" fillId="0" borderId="0" xfId="0" applyFont="1" applyBorder="1" applyAlignment="1">
      <alignment wrapText="1"/>
    </xf>
    <xf numFmtId="0" fontId="46" fillId="0" borderId="0" xfId="0" applyFont="1" applyAlignment="1">
      <alignment wrapText="1"/>
    </xf>
    <xf numFmtId="0" fontId="3" fillId="0" borderId="0" xfId="0" applyFont="1" applyFill="1" applyBorder="1" applyAlignment="1">
      <alignment vertical="top" wrapText="1"/>
    </xf>
    <xf numFmtId="0" fontId="3" fillId="0" borderId="0" xfId="0" applyFont="1" applyAlignment="1">
      <alignment vertical="top" wrapText="1"/>
    </xf>
    <xf numFmtId="0" fontId="3" fillId="0" borderId="0" xfId="0" applyFont="1" applyBorder="1" applyAlignment="1">
      <alignment vertical="top" wrapText="1"/>
    </xf>
    <xf numFmtId="0" fontId="1" fillId="0" borderId="0" xfId="0" applyFont="1" applyBorder="1" applyAlignment="1">
      <alignment wrapText="1"/>
    </xf>
    <xf numFmtId="0" fontId="0" fillId="0" borderId="0" xfId="0" applyBorder="1" applyAlignment="1">
      <alignment wrapText="1"/>
    </xf>
    <xf numFmtId="0" fontId="1" fillId="0" borderId="0" xfId="0" applyFont="1" applyFill="1" applyBorder="1" applyAlignment="1">
      <alignment wrapText="1"/>
    </xf>
    <xf numFmtId="0" fontId="0" fillId="0" borderId="0" xfId="0" applyFill="1" applyBorder="1" applyAlignment="1">
      <alignment wrapText="1"/>
    </xf>
    <xf numFmtId="0" fontId="40" fillId="0" borderId="0" xfId="0" applyNumberFormat="1" applyFont="1" applyBorder="1" applyAlignment="1">
      <alignment horizontal="left" vertical="top" wrapText="1"/>
    </xf>
    <xf numFmtId="0" fontId="42" fillId="0" borderId="0" xfId="0" applyNumberFormat="1" applyFont="1" applyBorder="1" applyAlignment="1">
      <alignment horizontal="left" vertical="top" wrapText="1"/>
    </xf>
    <xf numFmtId="0" fontId="53" fillId="0" borderId="0" xfId="0" applyFont="1" applyBorder="1" applyAlignment="1">
      <alignment vertical="top" wrapText="1"/>
    </xf>
    <xf numFmtId="0" fontId="53" fillId="0" borderId="0" xfId="0" applyFont="1" applyAlignment="1">
      <alignment vertical="top" wrapText="1"/>
    </xf>
    <xf numFmtId="0" fontId="3" fillId="0" borderId="0" xfId="0" applyFont="1" applyBorder="1" applyAlignment="1">
      <alignment wrapText="1"/>
    </xf>
    <xf numFmtId="0" fontId="3" fillId="0" borderId="0" xfId="0" applyFont="1" applyAlignment="1">
      <alignment wrapText="1"/>
    </xf>
    <xf numFmtId="0" fontId="53" fillId="0" borderId="0" xfId="0" applyFont="1" applyAlignment="1">
      <alignment vertical="top" wrapText="1" shrinkToFit="1"/>
    </xf>
    <xf numFmtId="0" fontId="53" fillId="0" borderId="0" xfId="0" applyFont="1" applyBorder="1" applyAlignment="1">
      <alignment wrapText="1"/>
    </xf>
    <xf numFmtId="0" fontId="53" fillId="0" borderId="0" xfId="0" applyFont="1" applyAlignment="1">
      <alignment wrapText="1"/>
    </xf>
    <xf numFmtId="0" fontId="3" fillId="0" borderId="0" xfId="0" applyFont="1" applyFill="1" applyBorder="1" applyAlignment="1">
      <alignment wrapText="1"/>
    </xf>
    <xf numFmtId="0" fontId="57" fillId="0" borderId="0" xfId="0" applyFont="1" applyFill="1" applyAlignment="1">
      <alignment horizontal="left" vertical="top" wrapText="1"/>
    </xf>
    <xf numFmtId="0" fontId="46" fillId="0" borderId="0" xfId="0" applyFont="1" applyAlignment="1">
      <alignment horizontal="left" vertical="top" wrapText="1"/>
    </xf>
    <xf numFmtId="0" fontId="57" fillId="0" borderId="0" xfId="0" applyFont="1" applyAlignment="1">
      <alignment horizontal="left" vertical="top" wrapText="1"/>
    </xf>
    <xf numFmtId="4" fontId="55" fillId="0" borderId="0" xfId="0" applyNumberFormat="1" applyFont="1" applyBorder="1" applyAlignment="1">
      <alignment horizontal="justify" vertical="top" wrapText="1"/>
    </xf>
    <xf numFmtId="4" fontId="46" fillId="0" borderId="0" xfId="0" applyNumberFormat="1" applyFont="1" applyBorder="1" applyAlignment="1">
      <alignment vertical="top" wrapText="1"/>
    </xf>
    <xf numFmtId="0" fontId="46" fillId="0" borderId="0" xfId="0" applyFont="1" applyBorder="1" applyAlignment="1">
      <alignment horizontal="justify" vertical="top" wrapText="1"/>
    </xf>
    <xf numFmtId="4" fontId="46" fillId="0" borderId="0" xfId="0" applyNumberFormat="1" applyFont="1" applyBorder="1" applyAlignment="1">
      <alignment horizontal="left" vertical="top" wrapText="1"/>
    </xf>
    <xf numFmtId="0" fontId="46" fillId="0" borderId="0" xfId="0" applyFont="1" applyBorder="1" applyAlignment="1">
      <alignment vertical="top" wrapText="1"/>
    </xf>
    <xf numFmtId="4" fontId="46" fillId="0" borderId="0" xfId="0" applyNumberFormat="1" applyFont="1" applyFill="1" applyBorder="1" applyAlignment="1">
      <alignment vertical="top" wrapText="1"/>
    </xf>
    <xf numFmtId="0" fontId="46" fillId="0" borderId="0" xfId="0" applyFont="1"/>
    <xf numFmtId="0" fontId="46" fillId="0" borderId="0" xfId="0" applyNumberFormat="1" applyFont="1" applyBorder="1" applyAlignment="1">
      <alignment wrapText="1"/>
    </xf>
    <xf numFmtId="0" fontId="46" fillId="0" borderId="0" xfId="0" applyFont="1" applyAlignment="1">
      <alignment vertical="top"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19050</xdr:colOff>
      <xdr:row>6</xdr:row>
      <xdr:rowOff>0</xdr:rowOff>
    </xdr:from>
    <xdr:to>
      <xdr:col>4</xdr:col>
      <xdr:colOff>965200</xdr:colOff>
      <xdr:row>6</xdr:row>
      <xdr:rowOff>0</xdr:rowOff>
    </xdr:to>
    <xdr:sp macro="" textlink="">
      <xdr:nvSpPr>
        <xdr:cNvPr id="7169" name="Line 1">
          <a:extLst>
            <a:ext uri="{FF2B5EF4-FFF2-40B4-BE49-F238E27FC236}">
              <a16:creationId xmlns:a16="http://schemas.microsoft.com/office/drawing/2014/main" id="{00000000-0008-0000-0100-0000011C0000}"/>
            </a:ext>
          </a:extLst>
        </xdr:cNvPr>
        <xdr:cNvSpPr>
          <a:spLocks noChangeShapeType="1"/>
        </xdr:cNvSpPr>
      </xdr:nvSpPr>
      <xdr:spPr bwMode="auto">
        <a:xfrm flipV="1">
          <a:off x="4933950" y="11366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6</xdr:row>
      <xdr:rowOff>0</xdr:rowOff>
    </xdr:from>
    <xdr:to>
      <xdr:col>4</xdr:col>
      <xdr:colOff>965200</xdr:colOff>
      <xdr:row>6</xdr:row>
      <xdr:rowOff>0</xdr:rowOff>
    </xdr:to>
    <xdr:sp macro="" textlink="">
      <xdr:nvSpPr>
        <xdr:cNvPr id="7170" name="Line 2">
          <a:extLst>
            <a:ext uri="{FF2B5EF4-FFF2-40B4-BE49-F238E27FC236}">
              <a16:creationId xmlns:a16="http://schemas.microsoft.com/office/drawing/2014/main" id="{00000000-0008-0000-0100-0000021C0000}"/>
            </a:ext>
          </a:extLst>
        </xdr:cNvPr>
        <xdr:cNvSpPr>
          <a:spLocks noChangeShapeType="1"/>
        </xdr:cNvSpPr>
      </xdr:nvSpPr>
      <xdr:spPr bwMode="auto">
        <a:xfrm flipV="1">
          <a:off x="4933950" y="11366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6</xdr:row>
      <xdr:rowOff>0</xdr:rowOff>
    </xdr:from>
    <xdr:to>
      <xdr:col>4</xdr:col>
      <xdr:colOff>965200</xdr:colOff>
      <xdr:row>6</xdr:row>
      <xdr:rowOff>0</xdr:rowOff>
    </xdr:to>
    <xdr:sp macro="" textlink="">
      <xdr:nvSpPr>
        <xdr:cNvPr id="7171" name="Line 3">
          <a:extLst>
            <a:ext uri="{FF2B5EF4-FFF2-40B4-BE49-F238E27FC236}">
              <a16:creationId xmlns:a16="http://schemas.microsoft.com/office/drawing/2014/main" id="{00000000-0008-0000-0100-0000031C0000}"/>
            </a:ext>
          </a:extLst>
        </xdr:cNvPr>
        <xdr:cNvSpPr>
          <a:spLocks noChangeShapeType="1"/>
        </xdr:cNvSpPr>
      </xdr:nvSpPr>
      <xdr:spPr bwMode="auto">
        <a:xfrm flipV="1">
          <a:off x="4933950" y="11366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6</xdr:row>
      <xdr:rowOff>0</xdr:rowOff>
    </xdr:from>
    <xdr:to>
      <xdr:col>4</xdr:col>
      <xdr:colOff>965200</xdr:colOff>
      <xdr:row>6</xdr:row>
      <xdr:rowOff>0</xdr:rowOff>
    </xdr:to>
    <xdr:sp macro="" textlink="">
      <xdr:nvSpPr>
        <xdr:cNvPr id="7172" name="Line 4">
          <a:extLst>
            <a:ext uri="{FF2B5EF4-FFF2-40B4-BE49-F238E27FC236}">
              <a16:creationId xmlns:a16="http://schemas.microsoft.com/office/drawing/2014/main" id="{00000000-0008-0000-0100-0000041C0000}"/>
            </a:ext>
          </a:extLst>
        </xdr:cNvPr>
        <xdr:cNvSpPr>
          <a:spLocks noChangeShapeType="1"/>
        </xdr:cNvSpPr>
      </xdr:nvSpPr>
      <xdr:spPr bwMode="auto">
        <a:xfrm flipV="1">
          <a:off x="4933950" y="11366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156</xdr:row>
      <xdr:rowOff>0</xdr:rowOff>
    </xdr:from>
    <xdr:to>
      <xdr:col>4</xdr:col>
      <xdr:colOff>965200</xdr:colOff>
      <xdr:row>156</xdr:row>
      <xdr:rowOff>0</xdr:rowOff>
    </xdr:to>
    <xdr:sp macro="" textlink="">
      <xdr:nvSpPr>
        <xdr:cNvPr id="7173" name="Line 5">
          <a:extLst>
            <a:ext uri="{FF2B5EF4-FFF2-40B4-BE49-F238E27FC236}">
              <a16:creationId xmlns:a16="http://schemas.microsoft.com/office/drawing/2014/main" id="{00000000-0008-0000-0100-0000051C0000}"/>
            </a:ext>
          </a:extLst>
        </xdr:cNvPr>
        <xdr:cNvSpPr>
          <a:spLocks noChangeShapeType="1"/>
        </xdr:cNvSpPr>
      </xdr:nvSpPr>
      <xdr:spPr bwMode="auto">
        <a:xfrm flipV="1">
          <a:off x="4933950" y="3816350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156</xdr:row>
      <xdr:rowOff>0</xdr:rowOff>
    </xdr:from>
    <xdr:to>
      <xdr:col>4</xdr:col>
      <xdr:colOff>965200</xdr:colOff>
      <xdr:row>156</xdr:row>
      <xdr:rowOff>0</xdr:rowOff>
    </xdr:to>
    <xdr:sp macro="" textlink="">
      <xdr:nvSpPr>
        <xdr:cNvPr id="7174" name="Line 6">
          <a:extLst>
            <a:ext uri="{FF2B5EF4-FFF2-40B4-BE49-F238E27FC236}">
              <a16:creationId xmlns:a16="http://schemas.microsoft.com/office/drawing/2014/main" id="{00000000-0008-0000-0100-0000061C0000}"/>
            </a:ext>
          </a:extLst>
        </xdr:cNvPr>
        <xdr:cNvSpPr>
          <a:spLocks noChangeShapeType="1"/>
        </xdr:cNvSpPr>
      </xdr:nvSpPr>
      <xdr:spPr bwMode="auto">
        <a:xfrm flipV="1">
          <a:off x="4933950" y="3816350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106</xdr:row>
      <xdr:rowOff>0</xdr:rowOff>
    </xdr:from>
    <xdr:to>
      <xdr:col>4</xdr:col>
      <xdr:colOff>965200</xdr:colOff>
      <xdr:row>106</xdr:row>
      <xdr:rowOff>0</xdr:rowOff>
    </xdr:to>
    <xdr:sp macro="" textlink="">
      <xdr:nvSpPr>
        <xdr:cNvPr id="7175" name="Line 7">
          <a:extLst>
            <a:ext uri="{FF2B5EF4-FFF2-40B4-BE49-F238E27FC236}">
              <a16:creationId xmlns:a16="http://schemas.microsoft.com/office/drawing/2014/main" id="{00000000-0008-0000-0100-0000071C0000}"/>
            </a:ext>
          </a:extLst>
        </xdr:cNvPr>
        <xdr:cNvSpPr>
          <a:spLocks noChangeShapeType="1"/>
        </xdr:cNvSpPr>
      </xdr:nvSpPr>
      <xdr:spPr bwMode="auto">
        <a:xfrm flipV="1">
          <a:off x="4933950" y="2856230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106</xdr:row>
      <xdr:rowOff>0</xdr:rowOff>
    </xdr:from>
    <xdr:to>
      <xdr:col>4</xdr:col>
      <xdr:colOff>965200</xdr:colOff>
      <xdr:row>106</xdr:row>
      <xdr:rowOff>0</xdr:rowOff>
    </xdr:to>
    <xdr:sp macro="" textlink="">
      <xdr:nvSpPr>
        <xdr:cNvPr id="7176" name="Line 8">
          <a:extLst>
            <a:ext uri="{FF2B5EF4-FFF2-40B4-BE49-F238E27FC236}">
              <a16:creationId xmlns:a16="http://schemas.microsoft.com/office/drawing/2014/main" id="{00000000-0008-0000-0100-0000081C0000}"/>
            </a:ext>
          </a:extLst>
        </xdr:cNvPr>
        <xdr:cNvSpPr>
          <a:spLocks noChangeShapeType="1"/>
        </xdr:cNvSpPr>
      </xdr:nvSpPr>
      <xdr:spPr bwMode="auto">
        <a:xfrm flipV="1">
          <a:off x="4933950" y="2856230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122</xdr:row>
      <xdr:rowOff>0</xdr:rowOff>
    </xdr:from>
    <xdr:to>
      <xdr:col>4</xdr:col>
      <xdr:colOff>965200</xdr:colOff>
      <xdr:row>122</xdr:row>
      <xdr:rowOff>0</xdr:rowOff>
    </xdr:to>
    <xdr:sp macro="" textlink="">
      <xdr:nvSpPr>
        <xdr:cNvPr id="7177" name="Line 9">
          <a:extLst>
            <a:ext uri="{FF2B5EF4-FFF2-40B4-BE49-F238E27FC236}">
              <a16:creationId xmlns:a16="http://schemas.microsoft.com/office/drawing/2014/main" id="{00000000-0008-0000-0100-0000091C0000}"/>
            </a:ext>
          </a:extLst>
        </xdr:cNvPr>
        <xdr:cNvSpPr>
          <a:spLocks noChangeShapeType="1"/>
        </xdr:cNvSpPr>
      </xdr:nvSpPr>
      <xdr:spPr bwMode="auto">
        <a:xfrm flipV="1">
          <a:off x="4933950" y="3145790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122</xdr:row>
      <xdr:rowOff>0</xdr:rowOff>
    </xdr:from>
    <xdr:to>
      <xdr:col>4</xdr:col>
      <xdr:colOff>965200</xdr:colOff>
      <xdr:row>122</xdr:row>
      <xdr:rowOff>0</xdr:rowOff>
    </xdr:to>
    <xdr:sp macro="" textlink="">
      <xdr:nvSpPr>
        <xdr:cNvPr id="7178" name="Line 10">
          <a:extLst>
            <a:ext uri="{FF2B5EF4-FFF2-40B4-BE49-F238E27FC236}">
              <a16:creationId xmlns:a16="http://schemas.microsoft.com/office/drawing/2014/main" id="{00000000-0008-0000-0100-00000A1C0000}"/>
            </a:ext>
          </a:extLst>
        </xdr:cNvPr>
        <xdr:cNvSpPr>
          <a:spLocks noChangeShapeType="1"/>
        </xdr:cNvSpPr>
      </xdr:nvSpPr>
      <xdr:spPr bwMode="auto">
        <a:xfrm flipV="1">
          <a:off x="4933950" y="3145790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115</xdr:row>
      <xdr:rowOff>0</xdr:rowOff>
    </xdr:from>
    <xdr:to>
      <xdr:col>4</xdr:col>
      <xdr:colOff>965200</xdr:colOff>
      <xdr:row>115</xdr:row>
      <xdr:rowOff>0</xdr:rowOff>
    </xdr:to>
    <xdr:sp macro="" textlink="">
      <xdr:nvSpPr>
        <xdr:cNvPr id="7179" name="Line 11">
          <a:extLst>
            <a:ext uri="{FF2B5EF4-FFF2-40B4-BE49-F238E27FC236}">
              <a16:creationId xmlns:a16="http://schemas.microsoft.com/office/drawing/2014/main" id="{00000000-0008-0000-0100-00000B1C0000}"/>
            </a:ext>
          </a:extLst>
        </xdr:cNvPr>
        <xdr:cNvSpPr>
          <a:spLocks noChangeShapeType="1"/>
        </xdr:cNvSpPr>
      </xdr:nvSpPr>
      <xdr:spPr bwMode="auto">
        <a:xfrm flipV="1">
          <a:off x="4933950" y="301688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115</xdr:row>
      <xdr:rowOff>0</xdr:rowOff>
    </xdr:from>
    <xdr:to>
      <xdr:col>4</xdr:col>
      <xdr:colOff>965200</xdr:colOff>
      <xdr:row>115</xdr:row>
      <xdr:rowOff>0</xdr:rowOff>
    </xdr:to>
    <xdr:sp macro="" textlink="">
      <xdr:nvSpPr>
        <xdr:cNvPr id="7180" name="Line 12">
          <a:extLst>
            <a:ext uri="{FF2B5EF4-FFF2-40B4-BE49-F238E27FC236}">
              <a16:creationId xmlns:a16="http://schemas.microsoft.com/office/drawing/2014/main" id="{00000000-0008-0000-0100-00000C1C0000}"/>
            </a:ext>
          </a:extLst>
        </xdr:cNvPr>
        <xdr:cNvSpPr>
          <a:spLocks noChangeShapeType="1"/>
        </xdr:cNvSpPr>
      </xdr:nvSpPr>
      <xdr:spPr bwMode="auto">
        <a:xfrm flipV="1">
          <a:off x="4933950" y="301688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130</xdr:row>
      <xdr:rowOff>0</xdr:rowOff>
    </xdr:from>
    <xdr:to>
      <xdr:col>4</xdr:col>
      <xdr:colOff>965200</xdr:colOff>
      <xdr:row>130</xdr:row>
      <xdr:rowOff>0</xdr:rowOff>
    </xdr:to>
    <xdr:sp macro="" textlink="">
      <xdr:nvSpPr>
        <xdr:cNvPr id="7181" name="Line 13">
          <a:extLst>
            <a:ext uri="{FF2B5EF4-FFF2-40B4-BE49-F238E27FC236}">
              <a16:creationId xmlns:a16="http://schemas.microsoft.com/office/drawing/2014/main" id="{00000000-0008-0000-0100-00000D1C0000}"/>
            </a:ext>
          </a:extLst>
        </xdr:cNvPr>
        <xdr:cNvSpPr>
          <a:spLocks noChangeShapeType="1"/>
        </xdr:cNvSpPr>
      </xdr:nvSpPr>
      <xdr:spPr bwMode="auto">
        <a:xfrm flipV="1">
          <a:off x="4933950" y="330898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130</xdr:row>
      <xdr:rowOff>0</xdr:rowOff>
    </xdr:from>
    <xdr:to>
      <xdr:col>4</xdr:col>
      <xdr:colOff>965200</xdr:colOff>
      <xdr:row>130</xdr:row>
      <xdr:rowOff>0</xdr:rowOff>
    </xdr:to>
    <xdr:sp macro="" textlink="">
      <xdr:nvSpPr>
        <xdr:cNvPr id="7182" name="Line 14">
          <a:extLst>
            <a:ext uri="{FF2B5EF4-FFF2-40B4-BE49-F238E27FC236}">
              <a16:creationId xmlns:a16="http://schemas.microsoft.com/office/drawing/2014/main" id="{00000000-0008-0000-0100-00000E1C0000}"/>
            </a:ext>
          </a:extLst>
        </xdr:cNvPr>
        <xdr:cNvSpPr>
          <a:spLocks noChangeShapeType="1"/>
        </xdr:cNvSpPr>
      </xdr:nvSpPr>
      <xdr:spPr bwMode="auto">
        <a:xfrm flipV="1">
          <a:off x="4933950" y="330898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135</xdr:row>
      <xdr:rowOff>0</xdr:rowOff>
    </xdr:from>
    <xdr:to>
      <xdr:col>4</xdr:col>
      <xdr:colOff>965200</xdr:colOff>
      <xdr:row>135</xdr:row>
      <xdr:rowOff>0</xdr:rowOff>
    </xdr:to>
    <xdr:sp macro="" textlink="">
      <xdr:nvSpPr>
        <xdr:cNvPr id="7183" name="Line 15">
          <a:extLst>
            <a:ext uri="{FF2B5EF4-FFF2-40B4-BE49-F238E27FC236}">
              <a16:creationId xmlns:a16="http://schemas.microsoft.com/office/drawing/2014/main" id="{00000000-0008-0000-0100-00000F1C0000}"/>
            </a:ext>
          </a:extLst>
        </xdr:cNvPr>
        <xdr:cNvSpPr>
          <a:spLocks noChangeShapeType="1"/>
        </xdr:cNvSpPr>
      </xdr:nvSpPr>
      <xdr:spPr bwMode="auto">
        <a:xfrm flipV="1">
          <a:off x="4933950" y="345757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135</xdr:row>
      <xdr:rowOff>0</xdr:rowOff>
    </xdr:from>
    <xdr:to>
      <xdr:col>4</xdr:col>
      <xdr:colOff>965200</xdr:colOff>
      <xdr:row>135</xdr:row>
      <xdr:rowOff>0</xdr:rowOff>
    </xdr:to>
    <xdr:sp macro="" textlink="">
      <xdr:nvSpPr>
        <xdr:cNvPr id="7184" name="Line 16">
          <a:extLst>
            <a:ext uri="{FF2B5EF4-FFF2-40B4-BE49-F238E27FC236}">
              <a16:creationId xmlns:a16="http://schemas.microsoft.com/office/drawing/2014/main" id="{00000000-0008-0000-0100-0000101C0000}"/>
            </a:ext>
          </a:extLst>
        </xdr:cNvPr>
        <xdr:cNvSpPr>
          <a:spLocks noChangeShapeType="1"/>
        </xdr:cNvSpPr>
      </xdr:nvSpPr>
      <xdr:spPr bwMode="auto">
        <a:xfrm flipV="1">
          <a:off x="4933950" y="345757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140</xdr:row>
      <xdr:rowOff>0</xdr:rowOff>
    </xdr:from>
    <xdr:to>
      <xdr:col>4</xdr:col>
      <xdr:colOff>965200</xdr:colOff>
      <xdr:row>140</xdr:row>
      <xdr:rowOff>0</xdr:rowOff>
    </xdr:to>
    <xdr:sp macro="" textlink="">
      <xdr:nvSpPr>
        <xdr:cNvPr id="7185" name="Line 17">
          <a:extLst>
            <a:ext uri="{FF2B5EF4-FFF2-40B4-BE49-F238E27FC236}">
              <a16:creationId xmlns:a16="http://schemas.microsoft.com/office/drawing/2014/main" id="{00000000-0008-0000-0100-0000111C0000}"/>
            </a:ext>
          </a:extLst>
        </xdr:cNvPr>
        <xdr:cNvSpPr>
          <a:spLocks noChangeShapeType="1"/>
        </xdr:cNvSpPr>
      </xdr:nvSpPr>
      <xdr:spPr bwMode="auto">
        <a:xfrm flipV="1">
          <a:off x="4933950" y="3538220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140</xdr:row>
      <xdr:rowOff>0</xdr:rowOff>
    </xdr:from>
    <xdr:to>
      <xdr:col>4</xdr:col>
      <xdr:colOff>965200</xdr:colOff>
      <xdr:row>140</xdr:row>
      <xdr:rowOff>0</xdr:rowOff>
    </xdr:to>
    <xdr:sp macro="" textlink="">
      <xdr:nvSpPr>
        <xdr:cNvPr id="7186" name="Line 18">
          <a:extLst>
            <a:ext uri="{FF2B5EF4-FFF2-40B4-BE49-F238E27FC236}">
              <a16:creationId xmlns:a16="http://schemas.microsoft.com/office/drawing/2014/main" id="{00000000-0008-0000-0100-0000121C0000}"/>
            </a:ext>
          </a:extLst>
        </xdr:cNvPr>
        <xdr:cNvSpPr>
          <a:spLocks noChangeShapeType="1"/>
        </xdr:cNvSpPr>
      </xdr:nvSpPr>
      <xdr:spPr bwMode="auto">
        <a:xfrm flipV="1">
          <a:off x="4933950" y="3538220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144</xdr:row>
      <xdr:rowOff>0</xdr:rowOff>
    </xdr:from>
    <xdr:to>
      <xdr:col>4</xdr:col>
      <xdr:colOff>965200</xdr:colOff>
      <xdr:row>144</xdr:row>
      <xdr:rowOff>0</xdr:rowOff>
    </xdr:to>
    <xdr:sp macro="" textlink="">
      <xdr:nvSpPr>
        <xdr:cNvPr id="7187" name="Line 19">
          <a:extLst>
            <a:ext uri="{FF2B5EF4-FFF2-40B4-BE49-F238E27FC236}">
              <a16:creationId xmlns:a16="http://schemas.microsoft.com/office/drawing/2014/main" id="{00000000-0008-0000-0100-0000131C0000}"/>
            </a:ext>
          </a:extLst>
        </xdr:cNvPr>
        <xdr:cNvSpPr>
          <a:spLocks noChangeShapeType="1"/>
        </xdr:cNvSpPr>
      </xdr:nvSpPr>
      <xdr:spPr bwMode="auto">
        <a:xfrm flipV="1">
          <a:off x="4933950" y="360235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144</xdr:row>
      <xdr:rowOff>0</xdr:rowOff>
    </xdr:from>
    <xdr:to>
      <xdr:col>4</xdr:col>
      <xdr:colOff>965200</xdr:colOff>
      <xdr:row>144</xdr:row>
      <xdr:rowOff>0</xdr:rowOff>
    </xdr:to>
    <xdr:sp macro="" textlink="">
      <xdr:nvSpPr>
        <xdr:cNvPr id="7188" name="Line 20">
          <a:extLst>
            <a:ext uri="{FF2B5EF4-FFF2-40B4-BE49-F238E27FC236}">
              <a16:creationId xmlns:a16="http://schemas.microsoft.com/office/drawing/2014/main" id="{00000000-0008-0000-0100-0000141C0000}"/>
            </a:ext>
          </a:extLst>
        </xdr:cNvPr>
        <xdr:cNvSpPr>
          <a:spLocks noChangeShapeType="1"/>
        </xdr:cNvSpPr>
      </xdr:nvSpPr>
      <xdr:spPr bwMode="auto">
        <a:xfrm flipV="1">
          <a:off x="4933950" y="360235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145</xdr:row>
      <xdr:rowOff>0</xdr:rowOff>
    </xdr:from>
    <xdr:to>
      <xdr:col>4</xdr:col>
      <xdr:colOff>965200</xdr:colOff>
      <xdr:row>145</xdr:row>
      <xdr:rowOff>0</xdr:rowOff>
    </xdr:to>
    <xdr:sp macro="" textlink="">
      <xdr:nvSpPr>
        <xdr:cNvPr id="7189" name="Line 21">
          <a:extLst>
            <a:ext uri="{FF2B5EF4-FFF2-40B4-BE49-F238E27FC236}">
              <a16:creationId xmlns:a16="http://schemas.microsoft.com/office/drawing/2014/main" id="{00000000-0008-0000-0100-0000151C0000}"/>
            </a:ext>
          </a:extLst>
        </xdr:cNvPr>
        <xdr:cNvSpPr>
          <a:spLocks noChangeShapeType="1"/>
        </xdr:cNvSpPr>
      </xdr:nvSpPr>
      <xdr:spPr bwMode="auto">
        <a:xfrm flipV="1">
          <a:off x="4933950" y="361886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145</xdr:row>
      <xdr:rowOff>0</xdr:rowOff>
    </xdr:from>
    <xdr:to>
      <xdr:col>4</xdr:col>
      <xdr:colOff>965200</xdr:colOff>
      <xdr:row>145</xdr:row>
      <xdr:rowOff>0</xdr:rowOff>
    </xdr:to>
    <xdr:sp macro="" textlink="">
      <xdr:nvSpPr>
        <xdr:cNvPr id="7190" name="Line 22">
          <a:extLst>
            <a:ext uri="{FF2B5EF4-FFF2-40B4-BE49-F238E27FC236}">
              <a16:creationId xmlns:a16="http://schemas.microsoft.com/office/drawing/2014/main" id="{00000000-0008-0000-0100-0000161C0000}"/>
            </a:ext>
          </a:extLst>
        </xdr:cNvPr>
        <xdr:cNvSpPr>
          <a:spLocks noChangeShapeType="1"/>
        </xdr:cNvSpPr>
      </xdr:nvSpPr>
      <xdr:spPr bwMode="auto">
        <a:xfrm flipV="1">
          <a:off x="4933950" y="361886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121</xdr:row>
      <xdr:rowOff>0</xdr:rowOff>
    </xdr:from>
    <xdr:to>
      <xdr:col>4</xdr:col>
      <xdr:colOff>965200</xdr:colOff>
      <xdr:row>121</xdr:row>
      <xdr:rowOff>0</xdr:rowOff>
    </xdr:to>
    <xdr:sp macro="" textlink="">
      <xdr:nvSpPr>
        <xdr:cNvPr id="7191" name="Line 23">
          <a:extLst>
            <a:ext uri="{FF2B5EF4-FFF2-40B4-BE49-F238E27FC236}">
              <a16:creationId xmlns:a16="http://schemas.microsoft.com/office/drawing/2014/main" id="{00000000-0008-0000-0100-0000171C0000}"/>
            </a:ext>
          </a:extLst>
        </xdr:cNvPr>
        <xdr:cNvSpPr>
          <a:spLocks noChangeShapeType="1"/>
        </xdr:cNvSpPr>
      </xdr:nvSpPr>
      <xdr:spPr bwMode="auto">
        <a:xfrm flipV="1">
          <a:off x="4933950" y="3129280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121</xdr:row>
      <xdr:rowOff>0</xdr:rowOff>
    </xdr:from>
    <xdr:to>
      <xdr:col>4</xdr:col>
      <xdr:colOff>965200</xdr:colOff>
      <xdr:row>121</xdr:row>
      <xdr:rowOff>0</xdr:rowOff>
    </xdr:to>
    <xdr:sp macro="" textlink="">
      <xdr:nvSpPr>
        <xdr:cNvPr id="7192" name="Line 24">
          <a:extLst>
            <a:ext uri="{FF2B5EF4-FFF2-40B4-BE49-F238E27FC236}">
              <a16:creationId xmlns:a16="http://schemas.microsoft.com/office/drawing/2014/main" id="{00000000-0008-0000-0100-0000181C0000}"/>
            </a:ext>
          </a:extLst>
        </xdr:cNvPr>
        <xdr:cNvSpPr>
          <a:spLocks noChangeShapeType="1"/>
        </xdr:cNvSpPr>
      </xdr:nvSpPr>
      <xdr:spPr bwMode="auto">
        <a:xfrm flipV="1">
          <a:off x="4933950" y="3129280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6</xdr:row>
      <xdr:rowOff>0</xdr:rowOff>
    </xdr:from>
    <xdr:to>
      <xdr:col>4</xdr:col>
      <xdr:colOff>965200</xdr:colOff>
      <xdr:row>6</xdr:row>
      <xdr:rowOff>0</xdr:rowOff>
    </xdr:to>
    <xdr:sp macro="" textlink="">
      <xdr:nvSpPr>
        <xdr:cNvPr id="7193" name="Line 25">
          <a:extLst>
            <a:ext uri="{FF2B5EF4-FFF2-40B4-BE49-F238E27FC236}">
              <a16:creationId xmlns:a16="http://schemas.microsoft.com/office/drawing/2014/main" id="{00000000-0008-0000-0100-0000191C0000}"/>
            </a:ext>
          </a:extLst>
        </xdr:cNvPr>
        <xdr:cNvSpPr>
          <a:spLocks noChangeShapeType="1"/>
        </xdr:cNvSpPr>
      </xdr:nvSpPr>
      <xdr:spPr bwMode="auto">
        <a:xfrm flipV="1">
          <a:off x="4933950" y="11366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6</xdr:row>
      <xdr:rowOff>0</xdr:rowOff>
    </xdr:from>
    <xdr:to>
      <xdr:col>4</xdr:col>
      <xdr:colOff>965200</xdr:colOff>
      <xdr:row>6</xdr:row>
      <xdr:rowOff>0</xdr:rowOff>
    </xdr:to>
    <xdr:sp macro="" textlink="">
      <xdr:nvSpPr>
        <xdr:cNvPr id="7194" name="Line 26">
          <a:extLst>
            <a:ext uri="{FF2B5EF4-FFF2-40B4-BE49-F238E27FC236}">
              <a16:creationId xmlns:a16="http://schemas.microsoft.com/office/drawing/2014/main" id="{00000000-0008-0000-0100-00001A1C0000}"/>
            </a:ext>
          </a:extLst>
        </xdr:cNvPr>
        <xdr:cNvSpPr>
          <a:spLocks noChangeShapeType="1"/>
        </xdr:cNvSpPr>
      </xdr:nvSpPr>
      <xdr:spPr bwMode="auto">
        <a:xfrm flipV="1">
          <a:off x="4933950" y="11366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6</xdr:row>
      <xdr:rowOff>0</xdr:rowOff>
    </xdr:from>
    <xdr:to>
      <xdr:col>4</xdr:col>
      <xdr:colOff>965200</xdr:colOff>
      <xdr:row>6</xdr:row>
      <xdr:rowOff>0</xdr:rowOff>
    </xdr:to>
    <xdr:sp macro="" textlink="">
      <xdr:nvSpPr>
        <xdr:cNvPr id="7195" name="Line 27">
          <a:extLst>
            <a:ext uri="{FF2B5EF4-FFF2-40B4-BE49-F238E27FC236}">
              <a16:creationId xmlns:a16="http://schemas.microsoft.com/office/drawing/2014/main" id="{00000000-0008-0000-0100-00001B1C0000}"/>
            </a:ext>
          </a:extLst>
        </xdr:cNvPr>
        <xdr:cNvSpPr>
          <a:spLocks noChangeShapeType="1"/>
        </xdr:cNvSpPr>
      </xdr:nvSpPr>
      <xdr:spPr bwMode="auto">
        <a:xfrm flipV="1">
          <a:off x="4933950" y="11366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6</xdr:row>
      <xdr:rowOff>0</xdr:rowOff>
    </xdr:from>
    <xdr:to>
      <xdr:col>4</xdr:col>
      <xdr:colOff>965200</xdr:colOff>
      <xdr:row>6</xdr:row>
      <xdr:rowOff>0</xdr:rowOff>
    </xdr:to>
    <xdr:sp macro="" textlink="">
      <xdr:nvSpPr>
        <xdr:cNvPr id="7196" name="Line 28">
          <a:extLst>
            <a:ext uri="{FF2B5EF4-FFF2-40B4-BE49-F238E27FC236}">
              <a16:creationId xmlns:a16="http://schemas.microsoft.com/office/drawing/2014/main" id="{00000000-0008-0000-0100-00001C1C0000}"/>
            </a:ext>
          </a:extLst>
        </xdr:cNvPr>
        <xdr:cNvSpPr>
          <a:spLocks noChangeShapeType="1"/>
        </xdr:cNvSpPr>
      </xdr:nvSpPr>
      <xdr:spPr bwMode="auto">
        <a:xfrm flipV="1">
          <a:off x="4933950" y="11366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132</xdr:row>
      <xdr:rowOff>0</xdr:rowOff>
    </xdr:from>
    <xdr:to>
      <xdr:col>4</xdr:col>
      <xdr:colOff>965200</xdr:colOff>
      <xdr:row>132</xdr:row>
      <xdr:rowOff>0</xdr:rowOff>
    </xdr:to>
    <xdr:sp macro="" textlink="">
      <xdr:nvSpPr>
        <xdr:cNvPr id="7197" name="Line 29">
          <a:extLst>
            <a:ext uri="{FF2B5EF4-FFF2-40B4-BE49-F238E27FC236}">
              <a16:creationId xmlns:a16="http://schemas.microsoft.com/office/drawing/2014/main" id="{00000000-0008-0000-0100-00001D1C0000}"/>
            </a:ext>
          </a:extLst>
        </xdr:cNvPr>
        <xdr:cNvSpPr>
          <a:spLocks noChangeShapeType="1"/>
        </xdr:cNvSpPr>
      </xdr:nvSpPr>
      <xdr:spPr bwMode="auto">
        <a:xfrm flipV="1">
          <a:off x="4933950" y="335851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132</xdr:row>
      <xdr:rowOff>0</xdr:rowOff>
    </xdr:from>
    <xdr:to>
      <xdr:col>4</xdr:col>
      <xdr:colOff>965200</xdr:colOff>
      <xdr:row>132</xdr:row>
      <xdr:rowOff>0</xdr:rowOff>
    </xdr:to>
    <xdr:sp macro="" textlink="">
      <xdr:nvSpPr>
        <xdr:cNvPr id="7198" name="Line 30">
          <a:extLst>
            <a:ext uri="{FF2B5EF4-FFF2-40B4-BE49-F238E27FC236}">
              <a16:creationId xmlns:a16="http://schemas.microsoft.com/office/drawing/2014/main" id="{00000000-0008-0000-0100-00001E1C0000}"/>
            </a:ext>
          </a:extLst>
        </xdr:cNvPr>
        <xdr:cNvSpPr>
          <a:spLocks noChangeShapeType="1"/>
        </xdr:cNvSpPr>
      </xdr:nvSpPr>
      <xdr:spPr bwMode="auto">
        <a:xfrm flipV="1">
          <a:off x="4933950" y="3358515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233</xdr:row>
      <xdr:rowOff>0</xdr:rowOff>
    </xdr:from>
    <xdr:to>
      <xdr:col>4</xdr:col>
      <xdr:colOff>965200</xdr:colOff>
      <xdr:row>233</xdr:row>
      <xdr:rowOff>0</xdr:rowOff>
    </xdr:to>
    <xdr:sp macro="" textlink="">
      <xdr:nvSpPr>
        <xdr:cNvPr id="7199" name="Line 31">
          <a:extLst>
            <a:ext uri="{FF2B5EF4-FFF2-40B4-BE49-F238E27FC236}">
              <a16:creationId xmlns:a16="http://schemas.microsoft.com/office/drawing/2014/main" id="{00000000-0008-0000-0100-00001F1C0000}"/>
            </a:ext>
          </a:extLst>
        </xdr:cNvPr>
        <xdr:cNvSpPr>
          <a:spLocks noChangeShapeType="1"/>
        </xdr:cNvSpPr>
      </xdr:nvSpPr>
      <xdr:spPr bwMode="auto">
        <a:xfrm flipV="1">
          <a:off x="4933950" y="8044180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233</xdr:row>
      <xdr:rowOff>0</xdr:rowOff>
    </xdr:from>
    <xdr:to>
      <xdr:col>4</xdr:col>
      <xdr:colOff>965200</xdr:colOff>
      <xdr:row>233</xdr:row>
      <xdr:rowOff>0</xdr:rowOff>
    </xdr:to>
    <xdr:sp macro="" textlink="">
      <xdr:nvSpPr>
        <xdr:cNvPr id="7200" name="Line 32">
          <a:extLst>
            <a:ext uri="{FF2B5EF4-FFF2-40B4-BE49-F238E27FC236}">
              <a16:creationId xmlns:a16="http://schemas.microsoft.com/office/drawing/2014/main" id="{00000000-0008-0000-0100-0000201C0000}"/>
            </a:ext>
          </a:extLst>
        </xdr:cNvPr>
        <xdr:cNvSpPr>
          <a:spLocks noChangeShapeType="1"/>
        </xdr:cNvSpPr>
      </xdr:nvSpPr>
      <xdr:spPr bwMode="auto">
        <a:xfrm flipV="1">
          <a:off x="4933950" y="8044180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224</xdr:row>
      <xdr:rowOff>0</xdr:rowOff>
    </xdr:from>
    <xdr:to>
      <xdr:col>4</xdr:col>
      <xdr:colOff>965200</xdr:colOff>
      <xdr:row>224</xdr:row>
      <xdr:rowOff>0</xdr:rowOff>
    </xdr:to>
    <xdr:sp macro="" textlink="">
      <xdr:nvSpPr>
        <xdr:cNvPr id="7201" name="Line 33">
          <a:extLst>
            <a:ext uri="{FF2B5EF4-FFF2-40B4-BE49-F238E27FC236}">
              <a16:creationId xmlns:a16="http://schemas.microsoft.com/office/drawing/2014/main" id="{00000000-0008-0000-0100-0000211C0000}"/>
            </a:ext>
          </a:extLst>
        </xdr:cNvPr>
        <xdr:cNvSpPr>
          <a:spLocks noChangeShapeType="1"/>
        </xdr:cNvSpPr>
      </xdr:nvSpPr>
      <xdr:spPr bwMode="auto">
        <a:xfrm flipV="1">
          <a:off x="4933950" y="7532370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224</xdr:row>
      <xdr:rowOff>0</xdr:rowOff>
    </xdr:from>
    <xdr:to>
      <xdr:col>4</xdr:col>
      <xdr:colOff>965200</xdr:colOff>
      <xdr:row>224</xdr:row>
      <xdr:rowOff>0</xdr:rowOff>
    </xdr:to>
    <xdr:sp macro="" textlink="">
      <xdr:nvSpPr>
        <xdr:cNvPr id="7202" name="Line 34">
          <a:extLst>
            <a:ext uri="{FF2B5EF4-FFF2-40B4-BE49-F238E27FC236}">
              <a16:creationId xmlns:a16="http://schemas.microsoft.com/office/drawing/2014/main" id="{00000000-0008-0000-0100-0000221C0000}"/>
            </a:ext>
          </a:extLst>
        </xdr:cNvPr>
        <xdr:cNvSpPr>
          <a:spLocks noChangeShapeType="1"/>
        </xdr:cNvSpPr>
      </xdr:nvSpPr>
      <xdr:spPr bwMode="auto">
        <a:xfrm flipV="1">
          <a:off x="4933950" y="7532370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224</xdr:row>
      <xdr:rowOff>0</xdr:rowOff>
    </xdr:from>
    <xdr:to>
      <xdr:col>4</xdr:col>
      <xdr:colOff>965200</xdr:colOff>
      <xdr:row>224</xdr:row>
      <xdr:rowOff>0</xdr:rowOff>
    </xdr:to>
    <xdr:sp macro="" textlink="">
      <xdr:nvSpPr>
        <xdr:cNvPr id="7203" name="Line 35">
          <a:extLst>
            <a:ext uri="{FF2B5EF4-FFF2-40B4-BE49-F238E27FC236}">
              <a16:creationId xmlns:a16="http://schemas.microsoft.com/office/drawing/2014/main" id="{00000000-0008-0000-0100-0000231C0000}"/>
            </a:ext>
          </a:extLst>
        </xdr:cNvPr>
        <xdr:cNvSpPr>
          <a:spLocks noChangeShapeType="1"/>
        </xdr:cNvSpPr>
      </xdr:nvSpPr>
      <xdr:spPr bwMode="auto">
        <a:xfrm flipV="1">
          <a:off x="4933950" y="7532370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twoCellAnchor>
    <xdr:from>
      <xdr:col>4</xdr:col>
      <xdr:colOff>19050</xdr:colOff>
      <xdr:row>224</xdr:row>
      <xdr:rowOff>0</xdr:rowOff>
    </xdr:from>
    <xdr:to>
      <xdr:col>4</xdr:col>
      <xdr:colOff>965200</xdr:colOff>
      <xdr:row>224</xdr:row>
      <xdr:rowOff>0</xdr:rowOff>
    </xdr:to>
    <xdr:sp macro="" textlink="">
      <xdr:nvSpPr>
        <xdr:cNvPr id="7204" name="Line 36">
          <a:extLst>
            <a:ext uri="{FF2B5EF4-FFF2-40B4-BE49-F238E27FC236}">
              <a16:creationId xmlns:a16="http://schemas.microsoft.com/office/drawing/2014/main" id="{00000000-0008-0000-0100-0000241C0000}"/>
            </a:ext>
          </a:extLst>
        </xdr:cNvPr>
        <xdr:cNvSpPr>
          <a:spLocks noChangeShapeType="1"/>
        </xdr:cNvSpPr>
      </xdr:nvSpPr>
      <xdr:spPr bwMode="auto">
        <a:xfrm flipV="1">
          <a:off x="4933950" y="75323700"/>
          <a:ext cx="9461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round/>
              <a:headEnd/>
              <a:tailEnd/>
            </a14:hiddenLine>
          </a:ext>
        </a:extLst>
      </xdr:spPr>
    </xdr:sp>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G52"/>
  <sheetViews>
    <sheetView view="pageBreakPreview" topLeftCell="A28" zoomScale="190" zoomScaleNormal="125" zoomScaleSheetLayoutView="190" workbookViewId="0">
      <selection activeCell="B31" sqref="B31"/>
    </sheetView>
  </sheetViews>
  <sheetFormatPr defaultRowHeight="12.75" x14ac:dyDescent="0.2"/>
  <cols>
    <col min="1" max="1" width="6.140625" customWidth="1"/>
    <col min="2" max="2" width="32.140625" customWidth="1"/>
    <col min="3" max="4" width="17" customWidth="1"/>
    <col min="5" max="5" width="9.7109375" customWidth="1"/>
    <col min="6" max="6" width="17.7109375" customWidth="1"/>
    <col min="7" max="11" width="0" hidden="1" customWidth="1"/>
  </cols>
  <sheetData>
    <row r="3" spans="1:7" s="10" customFormat="1" ht="12.6" customHeight="1" x14ac:dyDescent="0.25">
      <c r="A3" s="119"/>
      <c r="F3" s="119"/>
      <c r="G3" s="49"/>
    </row>
    <row r="4" spans="1:7" s="10" customFormat="1" ht="17.25" customHeight="1" x14ac:dyDescent="0.25">
      <c r="A4" s="29" t="s">
        <v>169</v>
      </c>
      <c r="B4" s="121"/>
      <c r="F4" s="49"/>
    </row>
    <row r="5" spans="1:7" s="10" customFormat="1" ht="17.25" customHeight="1" x14ac:dyDescent="0.25">
      <c r="A5" s="29"/>
      <c r="B5" s="121"/>
      <c r="F5" s="49"/>
    </row>
    <row r="6" spans="1:7" s="10" customFormat="1" ht="17.25" customHeight="1" x14ac:dyDescent="0.25">
      <c r="A6" s="217" t="s">
        <v>98</v>
      </c>
      <c r="B6" s="121"/>
    </row>
    <row r="7" spans="1:7" s="10" customFormat="1" ht="17.25" customHeight="1" x14ac:dyDescent="0.25">
      <c r="A7" s="29"/>
    </row>
    <row r="8" spans="1:7" s="10" customFormat="1" x14ac:dyDescent="0.2">
      <c r="A8" s="516" t="s">
        <v>88</v>
      </c>
      <c r="B8" s="506" t="s">
        <v>89</v>
      </c>
      <c r="C8" s="507"/>
      <c r="D8" s="507"/>
      <c r="E8" s="507"/>
      <c r="F8" s="508"/>
    </row>
    <row r="9" spans="1:7" s="10" customFormat="1" x14ac:dyDescent="0.2">
      <c r="A9" s="517"/>
      <c r="B9" s="509"/>
      <c r="C9" s="510"/>
      <c r="D9" s="510"/>
      <c r="E9" s="510"/>
      <c r="F9" s="511"/>
    </row>
    <row r="10" spans="1:7" s="10" customFormat="1" x14ac:dyDescent="0.2">
      <c r="A10" s="513" t="s">
        <v>90</v>
      </c>
      <c r="B10" s="507" t="s">
        <v>91</v>
      </c>
      <c r="C10" s="507"/>
      <c r="D10" s="507"/>
      <c r="E10" s="507"/>
      <c r="F10" s="507"/>
    </row>
    <row r="11" spans="1:7" s="10" customFormat="1" x14ac:dyDescent="0.2">
      <c r="A11" s="514"/>
      <c r="B11" s="512"/>
      <c r="C11" s="512"/>
      <c r="D11" s="512"/>
      <c r="E11" s="512"/>
      <c r="F11" s="512"/>
    </row>
    <row r="12" spans="1:7" s="10" customFormat="1" x14ac:dyDescent="0.2">
      <c r="A12" s="514"/>
      <c r="B12" s="512"/>
      <c r="C12" s="512"/>
      <c r="D12" s="512"/>
      <c r="E12" s="512"/>
      <c r="F12" s="512"/>
    </row>
    <row r="13" spans="1:7" s="10" customFormat="1" x14ac:dyDescent="0.2">
      <c r="A13" s="515"/>
      <c r="B13" s="510"/>
      <c r="C13" s="510"/>
      <c r="D13" s="510"/>
      <c r="E13" s="510"/>
      <c r="F13" s="510"/>
    </row>
    <row r="14" spans="1:7" s="10" customFormat="1" x14ac:dyDescent="0.2">
      <c r="A14" s="513" t="s">
        <v>92</v>
      </c>
      <c r="B14" s="507" t="s">
        <v>93</v>
      </c>
      <c r="C14" s="507"/>
      <c r="D14" s="507"/>
      <c r="E14" s="507"/>
      <c r="F14" s="507"/>
    </row>
    <row r="15" spans="1:7" s="10" customFormat="1" x14ac:dyDescent="0.2">
      <c r="A15" s="514"/>
      <c r="B15" s="512"/>
      <c r="C15" s="512"/>
      <c r="D15" s="512"/>
      <c r="E15" s="512"/>
      <c r="F15" s="512"/>
    </row>
    <row r="16" spans="1:7" s="10" customFormat="1" x14ac:dyDescent="0.2">
      <c r="A16" s="515"/>
      <c r="B16" s="510"/>
      <c r="C16" s="510"/>
      <c r="D16" s="510"/>
      <c r="E16" s="510"/>
      <c r="F16" s="510"/>
    </row>
    <row r="17" spans="1:7" s="10" customFormat="1" x14ac:dyDescent="0.2">
      <c r="A17" s="513" t="s">
        <v>94</v>
      </c>
      <c r="B17" s="507" t="s">
        <v>95</v>
      </c>
      <c r="C17" s="507"/>
      <c r="D17" s="507"/>
      <c r="E17" s="507"/>
      <c r="F17" s="507"/>
    </row>
    <row r="18" spans="1:7" s="10" customFormat="1" x14ac:dyDescent="0.2">
      <c r="A18" s="514"/>
      <c r="B18" s="512"/>
      <c r="C18" s="512"/>
      <c r="D18" s="512"/>
      <c r="E18" s="512"/>
      <c r="F18" s="512"/>
    </row>
    <row r="19" spans="1:7" s="10" customFormat="1" x14ac:dyDescent="0.2">
      <c r="A19" s="514"/>
      <c r="B19" s="512"/>
      <c r="C19" s="512"/>
      <c r="D19" s="512"/>
      <c r="E19" s="512"/>
      <c r="F19" s="512"/>
    </row>
    <row r="20" spans="1:7" s="10" customFormat="1" x14ac:dyDescent="0.2">
      <c r="A20" s="514"/>
      <c r="B20" s="512"/>
      <c r="C20" s="512"/>
      <c r="D20" s="512"/>
      <c r="E20" s="512"/>
      <c r="F20" s="512"/>
    </row>
    <row r="21" spans="1:7" s="10" customFormat="1" x14ac:dyDescent="0.2">
      <c r="A21" s="515"/>
      <c r="B21" s="510"/>
      <c r="C21" s="510"/>
      <c r="D21" s="510"/>
      <c r="E21" s="510"/>
      <c r="F21" s="510"/>
    </row>
    <row r="22" spans="1:7" s="10" customFormat="1" x14ac:dyDescent="0.2">
      <c r="A22" s="513" t="s">
        <v>96</v>
      </c>
      <c r="B22" s="507" t="s">
        <v>97</v>
      </c>
      <c r="C22" s="507"/>
      <c r="D22" s="507"/>
      <c r="E22" s="507"/>
      <c r="F22" s="507"/>
    </row>
    <row r="23" spans="1:7" s="10" customFormat="1" ht="14.45" customHeight="1" x14ac:dyDescent="0.2">
      <c r="A23" s="518"/>
      <c r="B23" s="518"/>
      <c r="C23" s="518"/>
      <c r="D23" s="518"/>
      <c r="E23" s="518"/>
      <c r="F23" s="518"/>
    </row>
    <row r="25" spans="1:7" s="18" customFormat="1" ht="12.75" customHeight="1" x14ac:dyDescent="0.25">
      <c r="A25" s="92"/>
      <c r="B25" s="26"/>
      <c r="C25" s="93"/>
      <c r="D25" s="93"/>
      <c r="E25" s="75"/>
      <c r="F25" s="75"/>
      <c r="G25" s="39"/>
    </row>
    <row r="26" spans="1:7" s="18" customFormat="1" ht="12.75" customHeight="1" x14ac:dyDescent="0.25">
      <c r="A26" s="92"/>
      <c r="B26" s="26"/>
      <c r="C26" s="93"/>
      <c r="D26" s="93"/>
      <c r="E26" s="75"/>
      <c r="F26" s="75"/>
      <c r="G26" s="39"/>
    </row>
    <row r="27" spans="1:7" s="18" customFormat="1" ht="18" x14ac:dyDescent="0.25">
      <c r="A27" s="14"/>
      <c r="B27" s="218" t="s">
        <v>82</v>
      </c>
      <c r="C27" s="93"/>
      <c r="D27" s="93"/>
      <c r="E27" s="75"/>
      <c r="F27" s="75"/>
      <c r="G27" s="39"/>
    </row>
    <row r="28" spans="1:7" s="18" customFormat="1" ht="15" x14ac:dyDescent="0.25">
      <c r="A28" s="14"/>
      <c r="B28" s="26"/>
      <c r="D28" s="93"/>
      <c r="E28" s="75"/>
      <c r="F28" s="75"/>
      <c r="G28" s="39"/>
    </row>
    <row r="29" spans="1:7" s="18" customFormat="1" ht="15" x14ac:dyDescent="0.25">
      <c r="A29" s="14"/>
      <c r="B29" s="26"/>
      <c r="C29" s="93"/>
      <c r="D29" s="93"/>
      <c r="E29" s="75"/>
      <c r="F29" s="75"/>
      <c r="G29" s="39"/>
    </row>
    <row r="30" spans="1:7" s="18" customFormat="1" ht="15" x14ac:dyDescent="0.25">
      <c r="A30" s="119" t="s">
        <v>248</v>
      </c>
      <c r="B30" s="124"/>
      <c r="C30" s="10"/>
      <c r="D30" s="10"/>
      <c r="E30" s="10"/>
      <c r="F30" s="75">
        <f>'A. Cesta'!E270</f>
        <v>0</v>
      </c>
      <c r="G30" s="39"/>
    </row>
    <row r="31" spans="1:7" s="18" customFormat="1" ht="15" x14ac:dyDescent="0.25">
      <c r="A31" s="14"/>
      <c r="B31" s="505" t="s">
        <v>370</v>
      </c>
      <c r="C31" s="10"/>
      <c r="D31" s="10"/>
      <c r="E31" s="10"/>
      <c r="F31" s="75"/>
      <c r="G31" s="39"/>
    </row>
    <row r="32" spans="1:7" ht="15" x14ac:dyDescent="0.25">
      <c r="A32" s="119" t="s">
        <v>189</v>
      </c>
      <c r="B32" s="26"/>
      <c r="C32" s="10"/>
      <c r="D32" s="10"/>
      <c r="F32" s="75">
        <f>'B. Meteorna kanalizacija'!E178</f>
        <v>0</v>
      </c>
    </row>
    <row r="33" spans="1:7" s="18" customFormat="1" ht="12.75" customHeight="1" x14ac:dyDescent="0.25">
      <c r="A33" s="14"/>
      <c r="B33" s="10"/>
      <c r="C33" s="10"/>
      <c r="D33" s="10"/>
      <c r="E33" s="10"/>
      <c r="F33" s="75"/>
      <c r="G33" s="39"/>
    </row>
    <row r="34" spans="1:7" s="18" customFormat="1" ht="14.1" customHeight="1" x14ac:dyDescent="0.25">
      <c r="A34" s="443" t="s">
        <v>364</v>
      </c>
      <c r="B34" s="10"/>
      <c r="C34" s="10"/>
      <c r="D34" s="10"/>
      <c r="E34" s="10"/>
      <c r="F34" s="444">
        <f>'C. JR in elektroinstalacije'!H48</f>
        <v>0</v>
      </c>
      <c r="G34" s="39"/>
    </row>
    <row r="35" spans="1:7" s="18" customFormat="1" ht="14.1" customHeight="1" x14ac:dyDescent="0.25">
      <c r="A35" s="443" t="s">
        <v>365</v>
      </c>
      <c r="B35" s="10"/>
      <c r="C35" s="10"/>
      <c r="D35" s="10"/>
      <c r="E35" s="10"/>
      <c r="F35" s="444"/>
      <c r="G35" s="39"/>
    </row>
    <row r="36" spans="1:7" s="18" customFormat="1" ht="15" x14ac:dyDescent="0.25">
      <c r="A36" s="5"/>
      <c r="B36" s="20"/>
      <c r="C36" s="38"/>
      <c r="D36" s="38"/>
      <c r="E36" s="57"/>
      <c r="F36" s="77"/>
      <c r="G36" s="39"/>
    </row>
    <row r="37" spans="1:7" s="18" customFormat="1" ht="15" x14ac:dyDescent="0.25">
      <c r="A37" s="94"/>
      <c r="B37" s="81" t="s">
        <v>73</v>
      </c>
      <c r="C37" s="95"/>
      <c r="D37" s="95"/>
      <c r="E37" s="96"/>
      <c r="F37" s="82">
        <f>SUM(F30:F34)</f>
        <v>0</v>
      </c>
      <c r="G37" s="39"/>
    </row>
    <row r="38" spans="1:7" s="18" customFormat="1" ht="12.75" customHeight="1" x14ac:dyDescent="0.25">
      <c r="A38" s="97"/>
      <c r="B38" s="83"/>
      <c r="C38" s="89"/>
      <c r="D38" s="89"/>
      <c r="E38" s="98"/>
      <c r="F38" s="84"/>
      <c r="G38" s="39"/>
    </row>
    <row r="39" spans="1:7" s="18" customFormat="1" ht="12.75" customHeight="1" x14ac:dyDescent="0.25">
      <c r="A39" s="97"/>
      <c r="B39" s="83" t="s">
        <v>84</v>
      </c>
      <c r="C39" s="89"/>
      <c r="D39" s="89"/>
      <c r="E39" s="98"/>
      <c r="F39" s="84">
        <f>F37*0.22</f>
        <v>0</v>
      </c>
      <c r="G39" s="39"/>
    </row>
    <row r="40" spans="1:7" s="18" customFormat="1" ht="14.25" x14ac:dyDescent="0.2">
      <c r="A40" s="101"/>
      <c r="B40" s="80"/>
      <c r="C40" s="91"/>
      <c r="D40" s="91"/>
      <c r="E40" s="102"/>
      <c r="F40" s="78"/>
      <c r="G40" s="39"/>
    </row>
    <row r="41" spans="1:7" s="18" customFormat="1" ht="15.75" thickBot="1" x14ac:dyDescent="0.3">
      <c r="A41" s="276"/>
      <c r="B41" s="277" t="s">
        <v>18</v>
      </c>
      <c r="C41" s="278"/>
      <c r="D41" s="278"/>
      <c r="E41" s="279"/>
      <c r="F41" s="280">
        <f>SUM(F37:F39)</f>
        <v>0</v>
      </c>
      <c r="G41" s="39"/>
    </row>
    <row r="42" spans="1:7" ht="13.5" thickTop="1" x14ac:dyDescent="0.2"/>
    <row r="44" spans="1:7" s="18" customFormat="1" ht="15" x14ac:dyDescent="0.25">
      <c r="A44" s="119" t="s">
        <v>366</v>
      </c>
      <c r="B44" s="26"/>
      <c r="C44" s="10"/>
      <c r="D44" s="10"/>
      <c r="E44" s="10"/>
      <c r="F44" s="75">
        <f>'D. Fekalna kanalizacija'!E220</f>
        <v>0</v>
      </c>
      <c r="G44" s="39"/>
    </row>
    <row r="45" spans="1:7" s="18" customFormat="1" ht="15" x14ac:dyDescent="0.25">
      <c r="A45" s="119"/>
      <c r="B45" s="281" t="s">
        <v>198</v>
      </c>
      <c r="C45" s="10"/>
      <c r="D45" s="10"/>
      <c r="E45" s="10"/>
      <c r="F45" s="75"/>
      <c r="G45" s="39"/>
    </row>
    <row r="46" spans="1:7" s="18" customFormat="1" ht="12.75" customHeight="1" x14ac:dyDescent="0.25">
      <c r="A46" s="14"/>
      <c r="B46" s="10"/>
      <c r="C46" s="10"/>
      <c r="D46" s="10"/>
      <c r="E46" s="10"/>
      <c r="F46" s="75"/>
      <c r="G46" s="39"/>
    </row>
    <row r="47" spans="1:7" s="18" customFormat="1" ht="15" x14ac:dyDescent="0.25">
      <c r="A47" s="119" t="s">
        <v>367</v>
      </c>
      <c r="B47" s="26"/>
      <c r="C47" s="10"/>
      <c r="D47" s="10"/>
      <c r="E47" s="10"/>
      <c r="F47" s="75">
        <f>'E. Vodovod'!F336</f>
        <v>0</v>
      </c>
      <c r="G47" s="39"/>
    </row>
    <row r="48" spans="1:7" s="18" customFormat="1" ht="15" x14ac:dyDescent="0.25">
      <c r="A48" s="119"/>
      <c r="B48" s="215" t="s">
        <v>199</v>
      </c>
      <c r="C48" s="10"/>
      <c r="D48" s="10"/>
      <c r="E48" s="10"/>
      <c r="F48" s="75"/>
      <c r="G48" s="39"/>
    </row>
    <row r="51" spans="1:6" ht="15.75" thickBot="1" x14ac:dyDescent="0.3">
      <c r="A51" s="103"/>
      <c r="B51" s="104" t="s">
        <v>81</v>
      </c>
      <c r="C51" s="110"/>
      <c r="D51" s="110"/>
      <c r="E51" s="105"/>
      <c r="F51" s="86">
        <f>SUM(F41:F47)</f>
        <v>0</v>
      </c>
    </row>
    <row r="52" spans="1:6" ht="13.5" thickTop="1" x14ac:dyDescent="0.2"/>
  </sheetData>
  <mergeCells count="10">
    <mergeCell ref="B8:F9"/>
    <mergeCell ref="B10:F13"/>
    <mergeCell ref="A10:A13"/>
    <mergeCell ref="A8:A9"/>
    <mergeCell ref="B22:F23"/>
    <mergeCell ref="A22:A23"/>
    <mergeCell ref="B17:F21"/>
    <mergeCell ref="A17:A21"/>
    <mergeCell ref="B14:F16"/>
    <mergeCell ref="A14:A16"/>
  </mergeCells>
  <phoneticPr fontId="10" type="noConversion"/>
  <pageMargins left="0.39370078740157483" right="0.19685039370078741" top="0.78740157480314965" bottom="0.78740157480314965" header="0" footer="0.3937007874015748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36"/>
  <sheetViews>
    <sheetView view="pageBreakPreview" topLeftCell="A286" zoomScale="205" zoomScaleNormal="200" zoomScaleSheetLayoutView="205" workbookViewId="0">
      <selection activeCell="B256" sqref="B256"/>
    </sheetView>
  </sheetViews>
  <sheetFormatPr defaultRowHeight="12.75" x14ac:dyDescent="0.2"/>
  <cols>
    <col min="1" max="1" width="6.140625" customWidth="1"/>
    <col min="2" max="2" width="32.140625" style="9" customWidth="1"/>
    <col min="3" max="3" width="17" style="39" customWidth="1"/>
    <col min="4" max="4" width="15" style="58" customWidth="1"/>
    <col min="5" max="5" width="17.7109375" style="58" customWidth="1"/>
    <col min="6" max="6" width="0" style="47" hidden="1" customWidth="1"/>
    <col min="7" max="7" width="0" hidden="1" customWidth="1"/>
    <col min="8" max="9" width="14.7109375" hidden="1" customWidth="1"/>
    <col min="10" max="10" width="0" hidden="1" customWidth="1"/>
  </cols>
  <sheetData>
    <row r="1" spans="1:8" x14ac:dyDescent="0.2">
      <c r="A1" s="2" t="s">
        <v>64</v>
      </c>
      <c r="C1" s="38"/>
      <c r="D1" s="57"/>
      <c r="E1" s="57"/>
    </row>
    <row r="2" spans="1:8" x14ac:dyDescent="0.2">
      <c r="A2" s="2"/>
      <c r="C2" s="38"/>
      <c r="D2" s="57"/>
      <c r="E2" s="57"/>
    </row>
    <row r="3" spans="1:8" s="10" customFormat="1" ht="17.25" customHeight="1" x14ac:dyDescent="0.25">
      <c r="A3" s="29" t="s">
        <v>169</v>
      </c>
      <c r="B3" s="121"/>
      <c r="F3" s="49"/>
    </row>
    <row r="4" spans="1:8" x14ac:dyDescent="0.2">
      <c r="A4" s="3"/>
      <c r="B4" s="19"/>
      <c r="C4" s="32"/>
      <c r="D4" s="37"/>
      <c r="E4" s="37"/>
      <c r="F4" s="27"/>
      <c r="H4" s="4"/>
    </row>
    <row r="5" spans="1:8" ht="21" customHeight="1" x14ac:dyDescent="0.25">
      <c r="A5" s="119" t="s">
        <v>248</v>
      </c>
      <c r="B5" s="10"/>
      <c r="C5" s="108"/>
      <c r="D5" s="10"/>
      <c r="E5" s="10"/>
    </row>
    <row r="6" spans="1:8" x14ac:dyDescent="0.2">
      <c r="A6" s="3"/>
      <c r="B6" s="504" t="s">
        <v>370</v>
      </c>
      <c r="C6" s="32"/>
      <c r="D6" s="37"/>
      <c r="E6" s="37"/>
      <c r="F6" s="27"/>
      <c r="H6" s="4"/>
    </row>
    <row r="7" spans="1:8" x14ac:dyDescent="0.2">
      <c r="A7" s="5" t="s">
        <v>0</v>
      </c>
      <c r="B7" s="20" t="s">
        <v>61</v>
      </c>
    </row>
    <row r="8" spans="1:8" x14ac:dyDescent="0.2">
      <c r="A8" s="5"/>
      <c r="B8" s="20"/>
      <c r="C8" s="40" t="s">
        <v>2</v>
      </c>
      <c r="D8" s="42" t="s">
        <v>3</v>
      </c>
      <c r="E8" s="42" t="s">
        <v>4</v>
      </c>
    </row>
    <row r="9" spans="1:8" ht="12.75" customHeight="1" x14ac:dyDescent="0.2">
      <c r="A9" s="3" t="s">
        <v>5</v>
      </c>
      <c r="B9" s="519" t="s">
        <v>99</v>
      </c>
      <c r="C9" s="27"/>
      <c r="D9" s="37"/>
      <c r="E9" s="37"/>
    </row>
    <row r="10" spans="1:8" ht="12.75" customHeight="1" x14ac:dyDescent="0.2">
      <c r="A10" s="3"/>
      <c r="B10" s="519"/>
      <c r="C10" s="27"/>
      <c r="D10" s="37"/>
      <c r="E10" s="37"/>
    </row>
    <row r="11" spans="1:8" x14ac:dyDescent="0.2">
      <c r="A11" s="3"/>
      <c r="B11" s="114" t="s">
        <v>6</v>
      </c>
      <c r="C11" s="32">
        <v>139</v>
      </c>
      <c r="D11" s="37">
        <v>0</v>
      </c>
      <c r="E11" s="37">
        <f>C11*D11</f>
        <v>0</v>
      </c>
      <c r="F11" s="27">
        <v>4340</v>
      </c>
      <c r="H11" s="4"/>
    </row>
    <row r="12" spans="1:8" x14ac:dyDescent="0.2">
      <c r="A12" s="3"/>
      <c r="B12" s="19"/>
      <c r="C12" s="27"/>
      <c r="D12" s="37"/>
      <c r="E12" s="37"/>
      <c r="H12" s="4"/>
    </row>
    <row r="13" spans="1:8" ht="12.75" customHeight="1" x14ac:dyDescent="0.2">
      <c r="A13" s="3" t="s">
        <v>7</v>
      </c>
      <c r="B13" s="519" t="s">
        <v>11</v>
      </c>
      <c r="C13" s="27"/>
      <c r="E13" s="37"/>
    </row>
    <row r="14" spans="1:8" ht="12.75" customHeight="1" x14ac:dyDescent="0.2">
      <c r="A14" s="3"/>
      <c r="B14" s="519"/>
      <c r="C14" s="27"/>
      <c r="E14" s="37"/>
    </row>
    <row r="15" spans="1:8" x14ac:dyDescent="0.2">
      <c r="A15" s="3"/>
      <c r="B15" s="114" t="s">
        <v>9</v>
      </c>
      <c r="C15" s="32">
        <v>9</v>
      </c>
      <c r="D15" s="37">
        <v>0</v>
      </c>
      <c r="E15" s="37">
        <f>C15*D15</f>
        <v>0</v>
      </c>
      <c r="F15" s="27">
        <v>200</v>
      </c>
      <c r="H15" s="4"/>
    </row>
    <row r="16" spans="1:8" x14ac:dyDescent="0.2">
      <c r="A16" s="3"/>
      <c r="B16" s="19"/>
      <c r="C16" s="32"/>
      <c r="D16" s="37"/>
      <c r="E16" s="37"/>
      <c r="F16" s="27"/>
      <c r="H16" s="4"/>
    </row>
    <row r="17" spans="1:8" x14ac:dyDescent="0.2">
      <c r="A17" s="3" t="s">
        <v>10</v>
      </c>
      <c r="B17" s="519" t="s">
        <v>100</v>
      </c>
      <c r="C17" s="27"/>
      <c r="E17" s="37"/>
    </row>
    <row r="18" spans="1:8" x14ac:dyDescent="0.2">
      <c r="A18" s="3"/>
      <c r="B18" s="519"/>
      <c r="C18" s="27"/>
      <c r="E18" s="37"/>
    </row>
    <row r="19" spans="1:8" x14ac:dyDescent="0.2">
      <c r="A19" s="3"/>
      <c r="B19" s="519"/>
      <c r="C19" s="27"/>
      <c r="E19" s="37"/>
    </row>
    <row r="20" spans="1:8" x14ac:dyDescent="0.2">
      <c r="A20" s="3"/>
      <c r="B20" s="520"/>
      <c r="C20" s="27"/>
      <c r="E20" s="37"/>
    </row>
    <row r="21" spans="1:8" x14ac:dyDescent="0.2">
      <c r="A21" s="3"/>
      <c r="B21" s="114" t="s">
        <v>15</v>
      </c>
      <c r="C21" s="32">
        <v>40</v>
      </c>
      <c r="D21" s="37">
        <v>0</v>
      </c>
      <c r="E21" s="37">
        <f>C21*D21</f>
        <v>0</v>
      </c>
      <c r="F21" s="27">
        <v>15000</v>
      </c>
      <c r="H21" s="4"/>
    </row>
    <row r="22" spans="1:8" x14ac:dyDescent="0.2">
      <c r="A22" s="3"/>
      <c r="B22" s="19"/>
      <c r="C22" s="38"/>
      <c r="D22" s="37"/>
      <c r="E22" s="37"/>
    </row>
    <row r="23" spans="1:8" x14ac:dyDescent="0.2">
      <c r="A23" s="3" t="s">
        <v>12</v>
      </c>
      <c r="B23" s="519" t="s">
        <v>57</v>
      </c>
      <c r="C23" s="27"/>
      <c r="E23" s="66"/>
    </row>
    <row r="24" spans="1:8" x14ac:dyDescent="0.2">
      <c r="A24" s="3"/>
      <c r="B24" s="520"/>
      <c r="C24" s="27"/>
      <c r="E24" s="66"/>
    </row>
    <row r="25" spans="1:8" x14ac:dyDescent="0.2">
      <c r="A25" s="3"/>
      <c r="B25" s="520"/>
      <c r="C25" s="27"/>
      <c r="E25" s="66"/>
    </row>
    <row r="26" spans="1:8" x14ac:dyDescent="0.2">
      <c r="A26" s="3"/>
      <c r="B26" s="520"/>
      <c r="C26" s="27"/>
      <c r="E26" s="66"/>
    </row>
    <row r="27" spans="1:8" x14ac:dyDescent="0.2">
      <c r="A27" s="3"/>
      <c r="B27" s="114" t="s">
        <v>9</v>
      </c>
      <c r="C27" s="32">
        <v>1</v>
      </c>
      <c r="D27" s="37">
        <v>0</v>
      </c>
      <c r="E27" s="37">
        <f>C27*D27</f>
        <v>0</v>
      </c>
      <c r="F27" s="27">
        <v>4</v>
      </c>
      <c r="H27" s="4"/>
    </row>
    <row r="28" spans="1:8" x14ac:dyDescent="0.2">
      <c r="A28" s="3"/>
      <c r="B28" s="19"/>
      <c r="C28" s="32"/>
      <c r="D28" s="37"/>
      <c r="E28" s="37"/>
      <c r="F28" s="27"/>
      <c r="H28" s="4"/>
    </row>
    <row r="29" spans="1:8" x14ac:dyDescent="0.2">
      <c r="A29" s="3" t="s">
        <v>13</v>
      </c>
      <c r="B29" s="19" t="s">
        <v>101</v>
      </c>
      <c r="C29" s="27"/>
      <c r="E29" s="66"/>
    </row>
    <row r="30" spans="1:8" x14ac:dyDescent="0.2">
      <c r="A30" s="3"/>
      <c r="B30" s="114" t="s">
        <v>6</v>
      </c>
      <c r="C30" s="32">
        <v>20</v>
      </c>
      <c r="D30" s="37">
        <v>0</v>
      </c>
      <c r="E30" s="37">
        <f>C30*D30</f>
        <v>0</v>
      </c>
      <c r="F30" s="27">
        <v>800</v>
      </c>
      <c r="H30" s="4"/>
    </row>
    <row r="31" spans="1:8" x14ac:dyDescent="0.2">
      <c r="A31" s="3"/>
      <c r="B31" s="19"/>
      <c r="C31" s="32"/>
      <c r="D31" s="37"/>
      <c r="E31" s="37"/>
      <c r="F31" s="27"/>
      <c r="H31" s="4"/>
    </row>
    <row r="32" spans="1:8" x14ac:dyDescent="0.2">
      <c r="A32" s="3"/>
      <c r="B32" s="19"/>
      <c r="C32" s="32"/>
      <c r="D32" s="37"/>
      <c r="E32" s="37"/>
      <c r="F32" s="27"/>
      <c r="H32" s="4"/>
    </row>
    <row r="33" spans="1:8" x14ac:dyDescent="0.2">
      <c r="A33" s="3" t="s">
        <v>14</v>
      </c>
      <c r="B33" s="19" t="s">
        <v>28</v>
      </c>
      <c r="C33" s="27"/>
      <c r="E33" s="66"/>
      <c r="F33" s="27"/>
    </row>
    <row r="34" spans="1:8" x14ac:dyDescent="0.2">
      <c r="A34" s="3"/>
      <c r="B34" s="114" t="s">
        <v>6</v>
      </c>
      <c r="C34" s="32">
        <v>10</v>
      </c>
      <c r="D34" s="37">
        <v>0</v>
      </c>
      <c r="E34" s="37">
        <f>C34*D34</f>
        <v>0</v>
      </c>
      <c r="F34" s="27">
        <v>100</v>
      </c>
      <c r="H34" s="4"/>
    </row>
    <row r="35" spans="1:8" x14ac:dyDescent="0.2">
      <c r="A35" s="3"/>
      <c r="B35" s="19"/>
      <c r="C35" s="31"/>
      <c r="E35" s="37"/>
    </row>
    <row r="36" spans="1:8" x14ac:dyDescent="0.2">
      <c r="A36" s="3"/>
      <c r="B36" s="19"/>
      <c r="C36" s="31"/>
      <c r="E36" s="37"/>
    </row>
    <row r="37" spans="1:8" x14ac:dyDescent="0.2">
      <c r="A37" s="3" t="s">
        <v>16</v>
      </c>
      <c r="B37" s="519" t="s">
        <v>102</v>
      </c>
      <c r="C37" s="27"/>
      <c r="E37" s="66"/>
    </row>
    <row r="38" spans="1:8" x14ac:dyDescent="0.2">
      <c r="A38" s="3"/>
      <c r="B38" s="520"/>
      <c r="C38" s="27"/>
      <c r="E38" s="66"/>
    </row>
    <row r="39" spans="1:8" x14ac:dyDescent="0.2">
      <c r="A39" s="3"/>
      <c r="B39" s="520"/>
      <c r="C39" s="27"/>
      <c r="E39" s="66"/>
    </row>
    <row r="40" spans="1:8" x14ac:dyDescent="0.2">
      <c r="A40" s="3"/>
      <c r="B40" s="520"/>
      <c r="C40" s="27"/>
      <c r="E40" s="66"/>
    </row>
    <row r="41" spans="1:8" x14ac:dyDescent="0.2">
      <c r="A41" s="3"/>
      <c r="B41" s="114" t="s">
        <v>15</v>
      </c>
      <c r="C41" s="32">
        <v>20</v>
      </c>
      <c r="D41" s="37">
        <v>0</v>
      </c>
      <c r="E41" s="37">
        <f>C41*D41</f>
        <v>0</v>
      </c>
      <c r="F41" s="27">
        <v>15000</v>
      </c>
      <c r="H41" s="4"/>
    </row>
    <row r="42" spans="1:8" x14ac:dyDescent="0.2">
      <c r="A42" s="3"/>
      <c r="B42" s="114"/>
      <c r="C42" s="32"/>
      <c r="D42" s="37"/>
      <c r="E42" s="37"/>
      <c r="F42" s="27"/>
      <c r="H42" s="4"/>
    </row>
    <row r="43" spans="1:8" x14ac:dyDescent="0.2">
      <c r="A43" s="3"/>
      <c r="B43" s="114"/>
      <c r="C43" s="32"/>
      <c r="D43" s="37"/>
      <c r="E43" s="37"/>
      <c r="F43" s="27"/>
      <c r="H43" s="4"/>
    </row>
    <row r="44" spans="1:8" x14ac:dyDescent="0.2">
      <c r="A44" s="3" t="s">
        <v>17</v>
      </c>
      <c r="B44" s="519" t="s">
        <v>170</v>
      </c>
      <c r="C44" s="27"/>
      <c r="E44" s="37"/>
      <c r="F44" s="27"/>
    </row>
    <row r="45" spans="1:8" x14ac:dyDescent="0.2">
      <c r="A45" s="3" t="s">
        <v>8</v>
      </c>
      <c r="B45" s="519"/>
      <c r="C45" s="27"/>
      <c r="E45" s="37"/>
      <c r="F45" s="27"/>
    </row>
    <row r="46" spans="1:8" x14ac:dyDescent="0.2">
      <c r="A46" s="3"/>
      <c r="B46" s="520"/>
      <c r="C46" s="27"/>
      <c r="E46" s="37"/>
      <c r="F46" s="27"/>
    </row>
    <row r="47" spans="1:8" x14ac:dyDescent="0.2">
      <c r="A47" s="3"/>
      <c r="B47" s="520"/>
      <c r="C47" s="27"/>
      <c r="E47" s="37"/>
      <c r="F47" s="27"/>
    </row>
    <row r="48" spans="1:8" x14ac:dyDescent="0.2">
      <c r="A48" s="3"/>
      <c r="B48" s="114" t="s">
        <v>80</v>
      </c>
      <c r="C48" s="32">
        <v>1</v>
      </c>
      <c r="D48" s="37">
        <v>0</v>
      </c>
      <c r="E48" s="37">
        <f>C48*D48</f>
        <v>0</v>
      </c>
      <c r="F48" s="27">
        <v>1</v>
      </c>
      <c r="H48" s="4"/>
    </row>
    <row r="49" spans="1:8" x14ac:dyDescent="0.2">
      <c r="A49" s="3"/>
      <c r="B49" s="114"/>
      <c r="C49" s="32"/>
      <c r="D49" s="37"/>
      <c r="E49" s="37"/>
      <c r="F49" s="27"/>
      <c r="H49" s="4"/>
    </row>
    <row r="50" spans="1:8" x14ac:dyDescent="0.2">
      <c r="A50" s="3"/>
      <c r="B50" s="114"/>
      <c r="C50" s="32"/>
      <c r="D50" s="37"/>
      <c r="E50" s="37"/>
      <c r="H50" s="4"/>
    </row>
    <row r="51" spans="1:8" ht="12.75" customHeight="1" x14ac:dyDescent="0.2">
      <c r="A51" s="3" t="s">
        <v>27</v>
      </c>
      <c r="B51" s="120" t="s">
        <v>103</v>
      </c>
      <c r="C51" s="63"/>
      <c r="D51" s="37"/>
      <c r="E51" s="37"/>
    </row>
    <row r="52" spans="1:8" x14ac:dyDescent="0.2">
      <c r="A52" s="3"/>
      <c r="B52" s="114" t="s">
        <v>9</v>
      </c>
      <c r="C52" s="283">
        <v>1</v>
      </c>
      <c r="D52" s="37">
        <v>0</v>
      </c>
      <c r="E52" s="37">
        <f>C52*D52</f>
        <v>0</v>
      </c>
      <c r="F52" s="47" t="s">
        <v>66</v>
      </c>
    </row>
    <row r="53" spans="1:8" x14ac:dyDescent="0.2">
      <c r="A53" s="11"/>
      <c r="B53" s="23"/>
      <c r="C53" s="27"/>
      <c r="D53" s="59"/>
      <c r="E53" s="67"/>
    </row>
    <row r="54" spans="1:8" x14ac:dyDescent="0.2">
      <c r="A54" s="12"/>
      <c r="B54" s="21" t="s">
        <v>61</v>
      </c>
      <c r="C54" s="109"/>
      <c r="D54" s="60" t="s">
        <v>18</v>
      </c>
      <c r="E54" s="60">
        <f>SUM(E11:E53)</f>
        <v>0</v>
      </c>
    </row>
    <row r="55" spans="1:8" s="18" customFormat="1" x14ac:dyDescent="0.2">
      <c r="A55" s="17"/>
      <c r="B55" s="24"/>
      <c r="C55" s="41"/>
      <c r="D55" s="64"/>
      <c r="E55" s="64"/>
      <c r="F55" s="39"/>
    </row>
    <row r="56" spans="1:8" x14ac:dyDescent="0.2">
      <c r="A56" s="5" t="s">
        <v>19</v>
      </c>
      <c r="B56" s="20" t="s">
        <v>29</v>
      </c>
    </row>
    <row r="57" spans="1:8" x14ac:dyDescent="0.2">
      <c r="A57" s="5"/>
      <c r="B57" s="20"/>
      <c r="C57" s="40" t="s">
        <v>2</v>
      </c>
      <c r="D57" s="42" t="s">
        <v>3</v>
      </c>
      <c r="E57" s="42" t="s">
        <v>4</v>
      </c>
    </row>
    <row r="58" spans="1:8" x14ac:dyDescent="0.2">
      <c r="A58" s="5"/>
      <c r="B58" s="22" t="s">
        <v>30</v>
      </c>
      <c r="C58" s="38"/>
      <c r="D58" s="57"/>
      <c r="E58" s="57"/>
    </row>
    <row r="59" spans="1:8" x14ac:dyDescent="0.2">
      <c r="A59" s="5"/>
      <c r="B59" s="20"/>
      <c r="C59" s="38"/>
      <c r="D59" s="57"/>
      <c r="E59" s="57"/>
    </row>
    <row r="60" spans="1:8" x14ac:dyDescent="0.2">
      <c r="A60" s="3" t="s">
        <v>31</v>
      </c>
      <c r="B60" s="519" t="s">
        <v>60</v>
      </c>
      <c r="C60" s="27"/>
      <c r="D60" s="37"/>
      <c r="E60" s="37"/>
    </row>
    <row r="61" spans="1:8" x14ac:dyDescent="0.2">
      <c r="A61" s="3"/>
      <c r="B61" s="519"/>
      <c r="C61" s="27"/>
      <c r="D61" s="37"/>
      <c r="E61" s="37"/>
    </row>
    <row r="62" spans="1:8" x14ac:dyDescent="0.2">
      <c r="A62" s="3"/>
      <c r="B62" s="520"/>
      <c r="C62" s="27"/>
      <c r="D62" s="37"/>
      <c r="E62" s="37"/>
    </row>
    <row r="63" spans="1:8" x14ac:dyDescent="0.2">
      <c r="A63" s="3"/>
      <c r="B63" s="520"/>
      <c r="C63" s="27"/>
      <c r="D63" s="37"/>
      <c r="E63" s="37"/>
    </row>
    <row r="64" spans="1:8" x14ac:dyDescent="0.2">
      <c r="A64" s="3"/>
      <c r="B64" s="114" t="s">
        <v>20</v>
      </c>
      <c r="C64" s="32">
        <v>70.476604999999978</v>
      </c>
      <c r="D64" s="37">
        <v>0</v>
      </c>
      <c r="E64" s="37">
        <f>C64*D64</f>
        <v>0</v>
      </c>
      <c r="F64" s="27">
        <v>1056</v>
      </c>
      <c r="H64" s="4"/>
    </row>
    <row r="65" spans="1:8" x14ac:dyDescent="0.2">
      <c r="A65" s="5"/>
      <c r="B65" s="20"/>
      <c r="C65" s="38"/>
      <c r="E65" s="57"/>
    </row>
    <row r="66" spans="1:8" x14ac:dyDescent="0.2">
      <c r="A66" s="3" t="s">
        <v>33</v>
      </c>
      <c r="B66" s="519" t="s">
        <v>109</v>
      </c>
      <c r="C66" s="27"/>
      <c r="E66" s="37"/>
    </row>
    <row r="67" spans="1:8" x14ac:dyDescent="0.2">
      <c r="A67" s="3"/>
      <c r="B67" s="520"/>
      <c r="C67" s="27"/>
      <c r="E67" s="37"/>
    </row>
    <row r="68" spans="1:8" x14ac:dyDescent="0.2">
      <c r="A68" s="3"/>
      <c r="B68" s="520"/>
      <c r="C68" s="27"/>
      <c r="E68" s="37"/>
    </row>
    <row r="69" spans="1:8" x14ac:dyDescent="0.2">
      <c r="A69" s="3"/>
      <c r="B69" s="520"/>
      <c r="C69" s="27"/>
      <c r="E69" s="37"/>
    </row>
    <row r="70" spans="1:8" x14ac:dyDescent="0.2">
      <c r="A70" s="3"/>
      <c r="B70" s="520"/>
      <c r="C70" s="27"/>
      <c r="E70" s="37"/>
    </row>
    <row r="71" spans="1:8" x14ac:dyDescent="0.2">
      <c r="A71" s="3"/>
      <c r="B71" s="520"/>
      <c r="C71" s="27"/>
      <c r="E71" s="37"/>
    </row>
    <row r="72" spans="1:8" x14ac:dyDescent="0.2">
      <c r="A72" s="3"/>
      <c r="B72" s="520"/>
      <c r="C72" s="27"/>
      <c r="E72" s="37"/>
    </row>
    <row r="73" spans="1:8" x14ac:dyDescent="0.2">
      <c r="A73" s="3"/>
      <c r="B73" s="114" t="s">
        <v>20</v>
      </c>
      <c r="C73" s="34">
        <v>363.59876000000003</v>
      </c>
      <c r="D73" s="37">
        <v>0</v>
      </c>
      <c r="E73" s="37">
        <f>C73*D73</f>
        <v>0</v>
      </c>
      <c r="F73" s="27">
        <v>4275</v>
      </c>
      <c r="H73" s="4"/>
    </row>
    <row r="74" spans="1:8" x14ac:dyDescent="0.2">
      <c r="A74" s="3"/>
      <c r="B74" s="19"/>
      <c r="C74" s="33"/>
      <c r="E74" s="37"/>
    </row>
    <row r="75" spans="1:8" s="1" customFormat="1" x14ac:dyDescent="0.2">
      <c r="A75" s="3" t="s">
        <v>34</v>
      </c>
      <c r="B75" s="519" t="s">
        <v>85</v>
      </c>
      <c r="C75" s="27"/>
      <c r="D75" s="43"/>
      <c r="E75" s="37"/>
      <c r="F75" s="36"/>
    </row>
    <row r="76" spans="1:8" s="1" customFormat="1" x14ac:dyDescent="0.2">
      <c r="A76" s="3"/>
      <c r="B76" s="520"/>
      <c r="C76" s="27"/>
      <c r="D76" s="43"/>
      <c r="E76" s="37"/>
      <c r="F76" s="36"/>
    </row>
    <row r="77" spans="1:8" s="1" customFormat="1" x14ac:dyDescent="0.2">
      <c r="A77" s="3"/>
      <c r="B77" s="520"/>
      <c r="C77" s="27"/>
      <c r="D77" s="43"/>
      <c r="E77" s="37"/>
      <c r="F77" s="36"/>
    </row>
    <row r="78" spans="1:8" s="1" customFormat="1" x14ac:dyDescent="0.2">
      <c r="A78" s="3"/>
      <c r="B78" s="520"/>
      <c r="C78" s="27"/>
      <c r="D78" s="43"/>
      <c r="E78" s="37"/>
      <c r="F78" s="36"/>
    </row>
    <row r="79" spans="1:8" s="1" customFormat="1" x14ac:dyDescent="0.2">
      <c r="A79" s="3"/>
      <c r="B79" s="114" t="s">
        <v>20</v>
      </c>
      <c r="C79" s="32">
        <v>74</v>
      </c>
      <c r="D79" s="37">
        <v>0</v>
      </c>
      <c r="E79" s="37">
        <f>C79*D79</f>
        <v>0</v>
      </c>
      <c r="F79" s="27">
        <v>650</v>
      </c>
      <c r="H79" s="4"/>
    </row>
    <row r="80" spans="1:8" s="1" customFormat="1" x14ac:dyDescent="0.2">
      <c r="A80" s="3"/>
      <c r="B80" s="19"/>
      <c r="C80" s="32"/>
      <c r="D80" s="43"/>
      <c r="E80" s="37"/>
      <c r="F80" s="27"/>
    </row>
    <row r="81" spans="1:8" x14ac:dyDescent="0.2">
      <c r="A81" s="3"/>
      <c r="B81" s="22" t="s">
        <v>35</v>
      </c>
      <c r="C81" s="32"/>
      <c r="E81" s="37"/>
      <c r="F81" s="27"/>
    </row>
    <row r="82" spans="1:8" x14ac:dyDescent="0.2">
      <c r="A82" s="5"/>
      <c r="B82" s="20"/>
      <c r="C82" s="32"/>
      <c r="E82" s="37"/>
      <c r="F82" s="27"/>
    </row>
    <row r="83" spans="1:8" x14ac:dyDescent="0.2">
      <c r="A83" s="3" t="s">
        <v>36</v>
      </c>
      <c r="B83" s="519" t="s">
        <v>37</v>
      </c>
      <c r="C83" s="32"/>
      <c r="E83" s="37"/>
      <c r="F83" s="27"/>
    </row>
    <row r="84" spans="1:8" x14ac:dyDescent="0.2">
      <c r="A84" s="3"/>
      <c r="B84" s="519"/>
      <c r="C84" s="32"/>
      <c r="E84" s="37"/>
      <c r="F84" s="27"/>
    </row>
    <row r="85" spans="1:8" x14ac:dyDescent="0.2">
      <c r="A85" s="3"/>
      <c r="B85" s="519"/>
      <c r="C85" s="32"/>
      <c r="E85" s="37"/>
      <c r="F85" s="27"/>
    </row>
    <row r="86" spans="1:8" x14ac:dyDescent="0.2">
      <c r="A86" s="3"/>
      <c r="B86" s="519"/>
      <c r="C86" s="32"/>
      <c r="E86" s="37"/>
      <c r="F86" s="27"/>
    </row>
    <row r="87" spans="1:8" x14ac:dyDescent="0.2">
      <c r="A87" s="3"/>
      <c r="B87" s="114" t="s">
        <v>20</v>
      </c>
      <c r="C87" s="32">
        <v>30</v>
      </c>
      <c r="D87" s="37">
        <v>0</v>
      </c>
      <c r="E87" s="37">
        <f>C87*D87</f>
        <v>0</v>
      </c>
      <c r="F87" s="27">
        <v>245</v>
      </c>
      <c r="H87" s="4"/>
    </row>
    <row r="88" spans="1:8" x14ac:dyDescent="0.2">
      <c r="A88" s="3"/>
      <c r="B88" s="19"/>
      <c r="C88" s="27"/>
      <c r="E88" s="37"/>
    </row>
    <row r="89" spans="1:8" x14ac:dyDescent="0.2">
      <c r="A89" s="3"/>
      <c r="B89" s="19"/>
      <c r="C89" s="27"/>
      <c r="E89" s="37"/>
    </row>
    <row r="90" spans="1:8" x14ac:dyDescent="0.2">
      <c r="A90" s="3" t="s">
        <v>32</v>
      </c>
      <c r="B90" s="519" t="s">
        <v>38</v>
      </c>
      <c r="C90" s="27"/>
      <c r="E90" s="37"/>
    </row>
    <row r="91" spans="1:8" x14ac:dyDescent="0.2">
      <c r="A91" s="3"/>
      <c r="B91" s="519"/>
      <c r="C91" s="27"/>
      <c r="E91" s="37"/>
    </row>
    <row r="92" spans="1:8" x14ac:dyDescent="0.2">
      <c r="A92" s="3"/>
      <c r="B92" s="114" t="s">
        <v>15</v>
      </c>
      <c r="C92" s="32">
        <v>840</v>
      </c>
      <c r="D92" s="37">
        <v>0</v>
      </c>
      <c r="E92" s="37">
        <f>C92*D92</f>
        <v>0</v>
      </c>
      <c r="F92" s="27">
        <v>23870</v>
      </c>
      <c r="H92" s="4"/>
    </row>
    <row r="93" spans="1:8" x14ac:dyDescent="0.2">
      <c r="A93" s="3"/>
      <c r="B93" s="19"/>
      <c r="C93" s="27"/>
      <c r="E93" s="37"/>
    </row>
    <row r="94" spans="1:8" x14ac:dyDescent="0.2">
      <c r="A94" s="5"/>
      <c r="B94" s="22" t="s">
        <v>39</v>
      </c>
      <c r="C94" s="38"/>
      <c r="E94" s="57"/>
    </row>
    <row r="95" spans="1:8" x14ac:dyDescent="0.2">
      <c r="A95" s="5"/>
      <c r="B95" s="22"/>
      <c r="C95" s="38"/>
      <c r="E95" s="57"/>
    </row>
    <row r="96" spans="1:8" x14ac:dyDescent="0.2">
      <c r="A96" s="3" t="s">
        <v>40</v>
      </c>
      <c r="B96" s="519" t="s">
        <v>104</v>
      </c>
      <c r="C96" s="38"/>
      <c r="D96" s="106"/>
      <c r="E96" s="107"/>
      <c r="F96"/>
    </row>
    <row r="97" spans="1:8" x14ac:dyDescent="0.2">
      <c r="A97" s="5"/>
      <c r="B97" s="520"/>
      <c r="C97" s="38"/>
      <c r="D97" s="106"/>
      <c r="E97" s="107"/>
      <c r="F97"/>
    </row>
    <row r="98" spans="1:8" x14ac:dyDescent="0.2">
      <c r="A98" s="5"/>
      <c r="B98" s="520"/>
      <c r="C98" s="38"/>
      <c r="D98" s="106"/>
      <c r="E98" s="107"/>
      <c r="F98"/>
    </row>
    <row r="99" spans="1:8" x14ac:dyDescent="0.2">
      <c r="A99" s="5"/>
      <c r="B99" s="520"/>
      <c r="C99" s="38"/>
      <c r="D99" s="106"/>
      <c r="E99" s="107"/>
      <c r="F99"/>
    </row>
    <row r="100" spans="1:8" x14ac:dyDescent="0.2">
      <c r="A100" s="5"/>
      <c r="B100" s="520"/>
      <c r="C100" s="38"/>
      <c r="D100" s="106"/>
      <c r="E100" s="107"/>
      <c r="F100"/>
    </row>
    <row r="101" spans="1:8" x14ac:dyDescent="0.2">
      <c r="A101" s="5"/>
      <c r="B101" s="520"/>
      <c r="C101" s="38"/>
      <c r="D101" s="106"/>
      <c r="E101" s="107"/>
      <c r="F101"/>
    </row>
    <row r="102" spans="1:8" x14ac:dyDescent="0.2">
      <c r="A102" s="5"/>
      <c r="B102" s="520"/>
      <c r="C102" s="38"/>
      <c r="D102" s="106"/>
      <c r="E102" s="107"/>
      <c r="F102"/>
    </row>
    <row r="103" spans="1:8" x14ac:dyDescent="0.2">
      <c r="A103" s="3"/>
      <c r="B103" s="114" t="s">
        <v>15</v>
      </c>
      <c r="C103" s="32">
        <v>840</v>
      </c>
      <c r="D103" s="37">
        <v>0</v>
      </c>
      <c r="E103" s="37">
        <f>C103*D103</f>
        <v>0</v>
      </c>
      <c r="F103"/>
    </row>
    <row r="104" spans="1:8" x14ac:dyDescent="0.2">
      <c r="A104" s="3"/>
      <c r="B104" s="19"/>
      <c r="C104" s="32"/>
      <c r="D104" s="37"/>
      <c r="E104" s="37"/>
      <c r="F104"/>
    </row>
    <row r="105" spans="1:8" x14ac:dyDescent="0.2">
      <c r="A105" s="3"/>
      <c r="B105" s="19"/>
      <c r="C105" s="32"/>
      <c r="D105" s="37"/>
      <c r="E105" s="37"/>
      <c r="F105"/>
    </row>
    <row r="106" spans="1:8" ht="12.95" customHeight="1" x14ac:dyDescent="0.2">
      <c r="A106" s="3" t="s">
        <v>41</v>
      </c>
      <c r="B106" s="519" t="s">
        <v>118</v>
      </c>
      <c r="C106" s="27"/>
      <c r="E106" s="57"/>
    </row>
    <row r="107" spans="1:8" x14ac:dyDescent="0.2">
      <c r="A107" s="3"/>
      <c r="B107" s="519"/>
      <c r="C107" s="27"/>
      <c r="E107" s="37"/>
    </row>
    <row r="108" spans="1:8" x14ac:dyDescent="0.2">
      <c r="A108" s="3"/>
      <c r="B108" s="519"/>
      <c r="C108" s="27"/>
      <c r="E108" s="37"/>
    </row>
    <row r="109" spans="1:8" x14ac:dyDescent="0.2">
      <c r="A109" s="3"/>
      <c r="B109" s="519"/>
      <c r="C109" s="27"/>
      <c r="E109" s="37"/>
    </row>
    <row r="110" spans="1:8" x14ac:dyDescent="0.2">
      <c r="A110" s="3"/>
      <c r="B110" s="520"/>
      <c r="C110" s="27"/>
      <c r="E110" s="37"/>
    </row>
    <row r="111" spans="1:8" x14ac:dyDescent="0.2">
      <c r="A111" s="3"/>
      <c r="B111" s="114" t="s">
        <v>20</v>
      </c>
      <c r="C111" s="34">
        <v>274.67982999999998</v>
      </c>
      <c r="D111" s="37">
        <v>0</v>
      </c>
      <c r="E111" s="37">
        <f>C111*D111</f>
        <v>0</v>
      </c>
      <c r="F111" s="33">
        <v>4098</v>
      </c>
      <c r="H111" s="4"/>
    </row>
    <row r="112" spans="1:8" x14ac:dyDescent="0.2">
      <c r="A112" s="3"/>
      <c r="B112" s="19"/>
      <c r="C112" s="34"/>
      <c r="D112" s="37"/>
      <c r="E112" s="37"/>
      <c r="F112" s="33"/>
      <c r="H112" s="4"/>
    </row>
    <row r="113" spans="1:8" x14ac:dyDescent="0.2">
      <c r="A113" s="3"/>
      <c r="B113" s="19"/>
      <c r="C113" s="34"/>
      <c r="D113" s="37"/>
      <c r="E113" s="37"/>
      <c r="F113" s="33"/>
      <c r="H113" s="4"/>
    </row>
    <row r="114" spans="1:8" ht="12.75" customHeight="1" x14ac:dyDescent="0.2">
      <c r="A114" s="3" t="s">
        <v>42</v>
      </c>
      <c r="B114" s="519" t="s">
        <v>86</v>
      </c>
      <c r="C114" s="32"/>
      <c r="E114" s="37"/>
    </row>
    <row r="115" spans="1:8" ht="12.75" customHeight="1" x14ac:dyDescent="0.2">
      <c r="B115" s="520"/>
      <c r="C115" s="27"/>
      <c r="E115" s="57"/>
    </row>
    <row r="116" spans="1:8" ht="12.75" customHeight="1" x14ac:dyDescent="0.2">
      <c r="B116" s="520"/>
      <c r="C116" s="27"/>
      <c r="E116" s="57"/>
    </row>
    <row r="117" spans="1:8" ht="12.75" customHeight="1" x14ac:dyDescent="0.2">
      <c r="B117" s="520"/>
      <c r="C117" s="27"/>
      <c r="E117" s="57"/>
    </row>
    <row r="118" spans="1:8" ht="12.75" customHeight="1" x14ac:dyDescent="0.2">
      <c r="B118" s="520"/>
      <c r="C118" s="27"/>
      <c r="E118" s="57"/>
    </row>
    <row r="119" spans="1:8" ht="12.75" customHeight="1" x14ac:dyDescent="0.2">
      <c r="B119" s="520"/>
      <c r="C119" s="27"/>
      <c r="E119" s="57"/>
    </row>
    <row r="120" spans="1:8" x14ac:dyDescent="0.2">
      <c r="A120" s="3"/>
      <c r="B120" s="114" t="s">
        <v>20</v>
      </c>
      <c r="C120" s="32">
        <v>80</v>
      </c>
      <c r="D120" s="37">
        <v>0</v>
      </c>
      <c r="E120" s="37">
        <f>C120*D120</f>
        <v>0</v>
      </c>
      <c r="F120" s="33">
        <v>200</v>
      </c>
      <c r="H120" s="4"/>
    </row>
    <row r="121" spans="1:8" x14ac:dyDescent="0.2">
      <c r="A121" s="3"/>
      <c r="B121" s="19"/>
      <c r="C121" s="33"/>
      <c r="E121" s="37"/>
    </row>
    <row r="122" spans="1:8" s="1" customFormat="1" x14ac:dyDescent="0.2">
      <c r="A122" s="3" t="s">
        <v>79</v>
      </c>
      <c r="B122" s="519" t="s">
        <v>105</v>
      </c>
      <c r="C122" s="27"/>
      <c r="D122" s="43"/>
      <c r="E122" s="57"/>
      <c r="F122" s="36"/>
    </row>
    <row r="123" spans="1:8" s="1" customFormat="1" x14ac:dyDescent="0.2">
      <c r="A123" s="3"/>
      <c r="B123" s="519"/>
      <c r="C123" s="27"/>
      <c r="D123" s="43"/>
      <c r="E123" s="37"/>
      <c r="F123" s="36"/>
    </row>
    <row r="124" spans="1:8" s="1" customFormat="1" x14ac:dyDescent="0.2">
      <c r="A124" s="3"/>
      <c r="B124" s="519"/>
      <c r="C124" s="27"/>
      <c r="D124" s="43"/>
      <c r="E124" s="37"/>
      <c r="F124" s="36"/>
    </row>
    <row r="125" spans="1:8" s="1" customFormat="1" x14ac:dyDescent="0.2">
      <c r="A125" s="3"/>
      <c r="B125" s="519"/>
      <c r="C125" s="27"/>
      <c r="D125" s="43"/>
      <c r="E125" s="37"/>
      <c r="F125" s="36"/>
    </row>
    <row r="126" spans="1:8" s="1" customFormat="1" x14ac:dyDescent="0.2">
      <c r="A126" s="3"/>
      <c r="B126" s="114" t="s">
        <v>20</v>
      </c>
      <c r="C126" s="32">
        <v>22.5</v>
      </c>
      <c r="D126" s="37">
        <v>0</v>
      </c>
      <c r="E126" s="37">
        <f>C126*D126</f>
        <v>0</v>
      </c>
      <c r="F126" s="36">
        <v>200</v>
      </c>
      <c r="H126" s="4"/>
    </row>
    <row r="127" spans="1:8" x14ac:dyDescent="0.2">
      <c r="A127" s="3"/>
      <c r="B127" s="19"/>
      <c r="C127" s="32"/>
      <c r="E127" s="37"/>
    </row>
    <row r="128" spans="1:8" s="18" customFormat="1" x14ac:dyDescent="0.2">
      <c r="A128" s="11"/>
      <c r="B128" s="44" t="s">
        <v>43</v>
      </c>
      <c r="C128" s="32"/>
      <c r="D128" s="61"/>
      <c r="E128" s="59"/>
      <c r="F128" s="39"/>
    </row>
    <row r="129" spans="1:8" x14ac:dyDescent="0.2">
      <c r="A129" s="5"/>
      <c r="B129" s="20"/>
      <c r="C129" s="41"/>
      <c r="E129" s="57"/>
    </row>
    <row r="130" spans="1:8" x14ac:dyDescent="0.2">
      <c r="A130" s="3" t="s">
        <v>44</v>
      </c>
      <c r="B130" s="19" t="s">
        <v>45</v>
      </c>
      <c r="C130" s="34"/>
      <c r="E130" s="37"/>
    </row>
    <row r="131" spans="1:8" x14ac:dyDescent="0.2">
      <c r="A131" s="3"/>
      <c r="B131" s="114" t="s">
        <v>15</v>
      </c>
      <c r="C131" s="34">
        <v>870.38344499999971</v>
      </c>
      <c r="D131" s="37">
        <v>0</v>
      </c>
      <c r="E131" s="37">
        <f>C131*D131</f>
        <v>0</v>
      </c>
      <c r="F131" s="35">
        <v>6200</v>
      </c>
      <c r="H131" s="4"/>
    </row>
    <row r="132" spans="1:8" x14ac:dyDescent="0.2">
      <c r="A132" s="3"/>
      <c r="B132" s="19"/>
      <c r="C132" s="34"/>
      <c r="D132" s="37"/>
      <c r="E132" s="37"/>
      <c r="F132" s="35"/>
      <c r="H132" s="4"/>
    </row>
    <row r="133" spans="1:8" x14ac:dyDescent="0.2">
      <c r="A133" s="3"/>
      <c r="B133" s="22" t="s">
        <v>46</v>
      </c>
      <c r="C133" s="32"/>
      <c r="E133" s="37"/>
    </row>
    <row r="134" spans="1:8" x14ac:dyDescent="0.2">
      <c r="A134" s="5"/>
      <c r="B134" s="20"/>
      <c r="C134" s="38"/>
      <c r="E134" s="57"/>
    </row>
    <row r="135" spans="1:8" ht="12.95" customHeight="1" x14ac:dyDescent="0.2">
      <c r="A135" s="3" t="s">
        <v>47</v>
      </c>
      <c r="B135" s="519" t="s">
        <v>106</v>
      </c>
      <c r="C135" s="32"/>
      <c r="E135" s="37"/>
    </row>
    <row r="136" spans="1:8" x14ac:dyDescent="0.2">
      <c r="A136" s="3"/>
      <c r="B136" s="519"/>
      <c r="C136" s="32"/>
      <c r="E136" s="37"/>
    </row>
    <row r="137" spans="1:8" x14ac:dyDescent="0.2">
      <c r="A137" s="3"/>
      <c r="B137" s="520"/>
      <c r="C137" s="32"/>
      <c r="E137" s="37"/>
    </row>
    <row r="138" spans="1:8" x14ac:dyDescent="0.2">
      <c r="A138" s="3"/>
      <c r="B138" s="114" t="s">
        <v>22</v>
      </c>
      <c r="C138" s="32">
        <v>3</v>
      </c>
      <c r="D138" s="37">
        <v>0</v>
      </c>
      <c r="E138" s="37">
        <f>C138*D138</f>
        <v>0</v>
      </c>
      <c r="F138" s="33">
        <v>120</v>
      </c>
      <c r="H138" s="4"/>
    </row>
    <row r="139" spans="1:8" x14ac:dyDescent="0.2">
      <c r="A139" s="3"/>
      <c r="B139" s="19"/>
      <c r="C139" s="33"/>
      <c r="E139" s="37"/>
      <c r="F139" s="33"/>
    </row>
    <row r="140" spans="1:8" x14ac:dyDescent="0.2">
      <c r="A140" s="3" t="s">
        <v>48</v>
      </c>
      <c r="B140" s="519" t="s">
        <v>107</v>
      </c>
      <c r="C140" s="33"/>
      <c r="E140" s="37"/>
      <c r="F140" s="33"/>
    </row>
    <row r="141" spans="1:8" x14ac:dyDescent="0.2">
      <c r="A141" s="3"/>
      <c r="B141" s="519"/>
      <c r="C141" s="33"/>
      <c r="E141" s="37"/>
      <c r="F141" s="33"/>
    </row>
    <row r="142" spans="1:8" x14ac:dyDescent="0.2">
      <c r="A142" s="3"/>
      <c r="B142" s="520"/>
      <c r="C142" s="33"/>
      <c r="E142" s="37"/>
      <c r="F142" s="33"/>
    </row>
    <row r="143" spans="1:8" x14ac:dyDescent="0.2">
      <c r="A143" s="3"/>
      <c r="B143" s="114" t="s">
        <v>22</v>
      </c>
      <c r="C143" s="32">
        <v>2</v>
      </c>
      <c r="D143" s="37">
        <v>0</v>
      </c>
      <c r="E143" s="37">
        <f>C143*D143</f>
        <v>0</v>
      </c>
      <c r="F143" s="33">
        <v>50</v>
      </c>
      <c r="H143" s="4"/>
    </row>
    <row r="144" spans="1:8" x14ac:dyDescent="0.2">
      <c r="A144" s="3"/>
      <c r="B144" s="19"/>
      <c r="C144" s="33"/>
      <c r="E144" s="37"/>
    </row>
    <row r="145" spans="1:8" x14ac:dyDescent="0.2">
      <c r="A145" s="3" t="s">
        <v>49</v>
      </c>
      <c r="B145" s="519" t="s">
        <v>108</v>
      </c>
      <c r="C145" s="32"/>
      <c r="E145" s="37"/>
    </row>
    <row r="146" spans="1:8" x14ac:dyDescent="0.2">
      <c r="A146" s="3"/>
      <c r="B146" s="519"/>
      <c r="C146" s="32"/>
      <c r="E146" s="37"/>
    </row>
    <row r="147" spans="1:8" x14ac:dyDescent="0.2">
      <c r="A147" s="3"/>
      <c r="B147" s="114" t="s">
        <v>20</v>
      </c>
      <c r="C147" s="34">
        <v>283.59876000000003</v>
      </c>
      <c r="D147" s="37">
        <v>0</v>
      </c>
      <c r="E147" s="37">
        <f>C147*D147</f>
        <v>0</v>
      </c>
      <c r="F147" s="47">
        <v>300</v>
      </c>
      <c r="H147" s="4"/>
    </row>
    <row r="148" spans="1:8" x14ac:dyDescent="0.2">
      <c r="A148" s="3"/>
      <c r="B148" s="19"/>
      <c r="C148" s="32"/>
      <c r="D148" s="37"/>
      <c r="E148" s="37"/>
      <c r="H148" s="4"/>
    </row>
    <row r="149" spans="1:8" x14ac:dyDescent="0.2">
      <c r="A149" s="12"/>
      <c r="B149" s="21" t="s">
        <v>29</v>
      </c>
      <c r="C149" s="109"/>
      <c r="D149" s="60" t="s">
        <v>18</v>
      </c>
      <c r="E149" s="60">
        <f>SUM(E63:E148)</f>
        <v>0</v>
      </c>
    </row>
    <row r="150" spans="1:8" x14ac:dyDescent="0.2">
      <c r="A150" s="3"/>
      <c r="B150" s="19"/>
      <c r="C150" s="32"/>
      <c r="D150" s="37"/>
      <c r="E150" s="37"/>
    </row>
    <row r="151" spans="1:8" x14ac:dyDescent="0.2">
      <c r="A151" s="5" t="s">
        <v>21</v>
      </c>
      <c r="B151" s="20" t="s">
        <v>62</v>
      </c>
    </row>
    <row r="152" spans="1:8" x14ac:dyDescent="0.2">
      <c r="A152" s="5"/>
      <c r="B152" s="20"/>
      <c r="C152" s="40" t="s">
        <v>2</v>
      </c>
      <c r="D152" s="42" t="s">
        <v>3</v>
      </c>
      <c r="E152" s="42" t="s">
        <v>4</v>
      </c>
    </row>
    <row r="153" spans="1:8" x14ac:dyDescent="0.2">
      <c r="A153" s="5"/>
      <c r="B153" s="20"/>
      <c r="C153" s="40"/>
      <c r="D153" s="42"/>
      <c r="E153" s="42"/>
    </row>
    <row r="154" spans="1:8" x14ac:dyDescent="0.2">
      <c r="A154" s="5"/>
      <c r="B154" s="22" t="s">
        <v>50</v>
      </c>
      <c r="C154" s="38"/>
      <c r="D154" s="57"/>
      <c r="E154" s="57"/>
    </row>
    <row r="155" spans="1:8" x14ac:dyDescent="0.2">
      <c r="A155" s="5"/>
      <c r="B155" s="22"/>
      <c r="C155" s="38"/>
      <c r="D155" s="57"/>
      <c r="E155" s="57"/>
    </row>
    <row r="156" spans="1:8" ht="12.75" customHeight="1" x14ac:dyDescent="0.2">
      <c r="A156" s="3" t="s">
        <v>52</v>
      </c>
      <c r="B156" s="519" t="s">
        <v>67</v>
      </c>
      <c r="C156" s="27"/>
      <c r="E156" s="57"/>
    </row>
    <row r="157" spans="1:8" x14ac:dyDescent="0.2">
      <c r="A157" s="3"/>
      <c r="B157" s="520"/>
      <c r="C157" s="27"/>
      <c r="E157" s="37"/>
    </row>
    <row r="158" spans="1:8" x14ac:dyDescent="0.2">
      <c r="A158" s="3"/>
      <c r="B158" s="520"/>
      <c r="C158" s="27"/>
      <c r="E158" s="37"/>
    </row>
    <row r="159" spans="1:8" x14ac:dyDescent="0.2">
      <c r="A159" s="3"/>
      <c r="B159" s="520"/>
      <c r="C159" s="27"/>
      <c r="E159" s="37"/>
    </row>
    <row r="160" spans="1:8" x14ac:dyDescent="0.2">
      <c r="A160" s="3"/>
      <c r="B160" s="520"/>
      <c r="C160" s="27"/>
      <c r="E160" s="37"/>
    </row>
    <row r="161" spans="1:8" x14ac:dyDescent="0.2">
      <c r="A161" s="3"/>
      <c r="B161" s="114" t="s">
        <v>20</v>
      </c>
      <c r="C161" s="34">
        <v>204.80623999999997</v>
      </c>
      <c r="D161" s="37">
        <v>0</v>
      </c>
      <c r="E161" s="37">
        <f>C161*D161</f>
        <v>0</v>
      </c>
      <c r="F161" s="45">
        <v>6927</v>
      </c>
      <c r="H161" s="4"/>
    </row>
    <row r="162" spans="1:8" x14ac:dyDescent="0.2">
      <c r="A162" s="3"/>
      <c r="B162" s="19"/>
      <c r="C162" s="34"/>
      <c r="D162" s="37"/>
      <c r="E162" s="37"/>
      <c r="F162" s="45"/>
      <c r="H162" s="4"/>
    </row>
    <row r="163" spans="1:8" x14ac:dyDescent="0.2">
      <c r="A163" s="3" t="s">
        <v>53</v>
      </c>
      <c r="B163" s="519" t="s">
        <v>87</v>
      </c>
      <c r="C163" s="27"/>
      <c r="E163" s="37"/>
    </row>
    <row r="164" spans="1:8" x14ac:dyDescent="0.2">
      <c r="A164" s="3"/>
      <c r="B164" s="519"/>
      <c r="C164" s="27"/>
      <c r="E164" s="37"/>
    </row>
    <row r="165" spans="1:8" x14ac:dyDescent="0.2">
      <c r="A165" s="3"/>
      <c r="B165" s="520"/>
      <c r="C165" s="27"/>
      <c r="E165" s="37"/>
    </row>
    <row r="166" spans="1:8" x14ac:dyDescent="0.2">
      <c r="A166" s="3"/>
      <c r="B166" s="114" t="s">
        <v>15</v>
      </c>
      <c r="C166" s="32">
        <v>770</v>
      </c>
      <c r="D166" s="37">
        <v>0</v>
      </c>
      <c r="E166" s="37">
        <f>C166*D166</f>
        <v>0</v>
      </c>
      <c r="F166" s="27">
        <v>21700</v>
      </c>
      <c r="H166" s="4"/>
    </row>
    <row r="167" spans="1:8" x14ac:dyDescent="0.2">
      <c r="A167" s="3"/>
      <c r="B167" s="19"/>
      <c r="C167" s="32"/>
      <c r="D167" s="37"/>
      <c r="E167" s="37"/>
      <c r="F167" s="27"/>
      <c r="H167" s="4"/>
    </row>
    <row r="168" spans="1:8" x14ac:dyDescent="0.2">
      <c r="A168" s="3"/>
      <c r="B168" s="19"/>
      <c r="C168" s="27"/>
      <c r="D168" s="37"/>
      <c r="E168" s="37"/>
    </row>
    <row r="169" spans="1:8" ht="12.75" customHeight="1" x14ac:dyDescent="0.2">
      <c r="A169" s="12"/>
      <c r="B169" s="21" t="s">
        <v>62</v>
      </c>
      <c r="C169" s="109"/>
      <c r="D169" s="60" t="s">
        <v>18</v>
      </c>
      <c r="E169" s="60">
        <f>SUM(E160:E168)</f>
        <v>0</v>
      </c>
    </row>
    <row r="170" spans="1:8" x14ac:dyDescent="0.2">
      <c r="A170" s="3"/>
      <c r="B170" s="19"/>
      <c r="C170" s="27"/>
      <c r="D170" s="37"/>
      <c r="E170" s="37"/>
    </row>
    <row r="171" spans="1:8" x14ac:dyDescent="0.2">
      <c r="A171" s="5" t="s">
        <v>23</v>
      </c>
      <c r="B171" s="20" t="s">
        <v>63</v>
      </c>
      <c r="C171" s="27"/>
      <c r="D171" s="37"/>
      <c r="E171" s="37"/>
    </row>
    <row r="172" spans="1:8" x14ac:dyDescent="0.2">
      <c r="A172" s="3"/>
      <c r="B172" s="19"/>
      <c r="C172" s="40" t="s">
        <v>2</v>
      </c>
      <c r="D172" s="42" t="s">
        <v>3</v>
      </c>
      <c r="E172" s="42" t="s">
        <v>4</v>
      </c>
    </row>
    <row r="173" spans="1:8" x14ac:dyDescent="0.2">
      <c r="A173" s="3"/>
      <c r="B173" s="19"/>
      <c r="C173" s="40"/>
      <c r="D173" s="42"/>
      <c r="E173" s="42"/>
    </row>
    <row r="174" spans="1:8" s="282" customFormat="1" x14ac:dyDescent="0.2">
      <c r="A174" s="11"/>
      <c r="B174" s="23"/>
      <c r="C174" s="32"/>
      <c r="D174" s="59"/>
      <c r="E174" s="59"/>
      <c r="F174" s="27"/>
      <c r="H174" s="4"/>
    </row>
    <row r="175" spans="1:8" x14ac:dyDescent="0.2">
      <c r="A175" s="69"/>
      <c r="B175" s="70" t="s">
        <v>58</v>
      </c>
      <c r="C175" s="38"/>
      <c r="E175" s="57"/>
      <c r="F175" s="27"/>
      <c r="H175" s="4"/>
    </row>
    <row r="176" spans="1:8" s="1" customFormat="1" x14ac:dyDescent="0.2">
      <c r="A176" s="69"/>
      <c r="B176" s="70"/>
      <c r="C176" s="38"/>
      <c r="D176" s="58"/>
      <c r="E176" s="57"/>
      <c r="F176" s="36"/>
    </row>
    <row r="177" spans="1:8" s="1" customFormat="1" x14ac:dyDescent="0.2">
      <c r="A177" s="6" t="s">
        <v>59</v>
      </c>
      <c r="B177" s="521" t="s">
        <v>172</v>
      </c>
      <c r="C177" s="33"/>
      <c r="D177" s="58"/>
      <c r="E177" s="62"/>
      <c r="F177" s="36"/>
    </row>
    <row r="178" spans="1:8" s="1" customFormat="1" ht="12.6" customHeight="1" x14ac:dyDescent="0.2">
      <c r="A178" s="6"/>
      <c r="B178" s="522"/>
      <c r="C178" s="33"/>
      <c r="D178" s="58"/>
      <c r="E178" s="62"/>
      <c r="F178" s="36"/>
    </row>
    <row r="179" spans="1:8" s="1" customFormat="1" x14ac:dyDescent="0.2">
      <c r="A179" s="6"/>
      <c r="B179" s="522"/>
      <c r="C179" s="33"/>
      <c r="D179" s="58"/>
      <c r="E179" s="62"/>
      <c r="F179" s="36"/>
    </row>
    <row r="180" spans="1:8" s="1" customFormat="1" x14ac:dyDescent="0.2">
      <c r="A180" s="6"/>
      <c r="B180" s="522"/>
      <c r="C180" s="33"/>
      <c r="D180" s="58"/>
      <c r="E180" s="62"/>
      <c r="F180" s="36"/>
    </row>
    <row r="181" spans="1:8" s="1" customFormat="1" x14ac:dyDescent="0.2">
      <c r="A181" s="6"/>
      <c r="B181" s="522"/>
      <c r="C181" s="33"/>
      <c r="D181" s="58"/>
      <c r="E181" s="62"/>
      <c r="F181" s="36"/>
    </row>
    <row r="182" spans="1:8" s="1" customFormat="1" x14ac:dyDescent="0.2">
      <c r="A182" s="6"/>
      <c r="B182" s="6" t="s">
        <v>6</v>
      </c>
      <c r="C182" s="32">
        <v>61</v>
      </c>
      <c r="D182" s="37">
        <v>0</v>
      </c>
      <c r="E182" s="37">
        <f>C182*D182</f>
        <v>0</v>
      </c>
      <c r="F182" s="27">
        <v>870</v>
      </c>
      <c r="H182" s="4"/>
    </row>
    <row r="183" spans="1:8" s="1" customFormat="1" x14ac:dyDescent="0.2">
      <c r="A183" s="69"/>
      <c r="B183" s="70"/>
      <c r="C183" s="38"/>
      <c r="D183" s="58"/>
      <c r="E183" s="57"/>
      <c r="F183" s="27"/>
      <c r="H183" s="4"/>
    </row>
    <row r="184" spans="1:8" s="1" customFormat="1" ht="12.6" customHeight="1" x14ac:dyDescent="0.2">
      <c r="A184" s="3" t="s">
        <v>173</v>
      </c>
      <c r="B184" s="521" t="s">
        <v>171</v>
      </c>
      <c r="C184" s="33"/>
      <c r="D184" s="58"/>
      <c r="E184" s="62"/>
      <c r="F184" s="27"/>
    </row>
    <row r="185" spans="1:8" s="1" customFormat="1" x14ac:dyDescent="0.2">
      <c r="A185" s="6"/>
      <c r="B185" s="522"/>
      <c r="C185" s="33"/>
      <c r="D185" s="58"/>
      <c r="E185" s="62"/>
      <c r="F185" s="27"/>
    </row>
    <row r="186" spans="1:8" s="1" customFormat="1" x14ac:dyDescent="0.2">
      <c r="A186" s="6"/>
      <c r="B186" s="522"/>
      <c r="C186" s="33"/>
      <c r="D186" s="58"/>
      <c r="E186" s="62"/>
      <c r="F186" s="27"/>
    </row>
    <row r="187" spans="1:8" s="1" customFormat="1" x14ac:dyDescent="0.2">
      <c r="A187" s="6"/>
      <c r="B187" s="522"/>
      <c r="C187" s="33"/>
      <c r="D187" s="58"/>
      <c r="E187" s="62"/>
      <c r="F187" s="27"/>
    </row>
    <row r="188" spans="1:8" s="1" customFormat="1" x14ac:dyDescent="0.2">
      <c r="A188" s="6"/>
      <c r="B188" s="522"/>
      <c r="C188" s="33"/>
      <c r="D188" s="58"/>
      <c r="E188" s="62"/>
      <c r="F188" s="27">
        <v>95</v>
      </c>
      <c r="H188" s="4"/>
    </row>
    <row r="189" spans="1:8" s="1" customFormat="1" x14ac:dyDescent="0.2">
      <c r="A189" s="6"/>
      <c r="B189" s="6" t="s">
        <v>6</v>
      </c>
      <c r="C189" s="32">
        <v>19</v>
      </c>
      <c r="D189" s="37">
        <v>0</v>
      </c>
      <c r="E189" s="37">
        <f>C189*D189</f>
        <v>0</v>
      </c>
      <c r="F189" s="27"/>
      <c r="H189" s="4"/>
    </row>
    <row r="190" spans="1:8" s="1" customFormat="1" ht="12.6" customHeight="1" x14ac:dyDescent="0.2">
      <c r="A190" s="69"/>
      <c r="B190" s="70"/>
      <c r="C190" s="38"/>
      <c r="D190" s="58"/>
      <c r="E190" s="57"/>
      <c r="F190" s="118"/>
      <c r="H190" s="4"/>
    </row>
    <row r="191" spans="1:8" s="1" customFormat="1" x14ac:dyDescent="0.2">
      <c r="A191" s="3" t="s">
        <v>174</v>
      </c>
      <c r="B191" s="521" t="s">
        <v>175</v>
      </c>
      <c r="C191" s="33"/>
      <c r="D191" s="58"/>
      <c r="E191" s="62"/>
      <c r="F191" s="118"/>
      <c r="H191" s="4"/>
    </row>
    <row r="192" spans="1:8" s="1" customFormat="1" x14ac:dyDescent="0.2">
      <c r="A192" s="6"/>
      <c r="B192" s="522"/>
      <c r="C192" s="33"/>
      <c r="D192" s="58"/>
      <c r="E192" s="62"/>
      <c r="F192" s="118"/>
      <c r="H192" s="4"/>
    </row>
    <row r="193" spans="1:8" s="1" customFormat="1" x14ac:dyDescent="0.2">
      <c r="A193" s="6"/>
      <c r="B193" s="522"/>
      <c r="C193" s="33"/>
      <c r="D193" s="58"/>
      <c r="E193" s="62"/>
      <c r="F193" s="118"/>
      <c r="H193" s="4"/>
    </row>
    <row r="194" spans="1:8" s="1" customFormat="1" x14ac:dyDescent="0.2">
      <c r="A194" s="6"/>
      <c r="B194" s="522"/>
      <c r="C194" s="33"/>
      <c r="D194" s="58"/>
      <c r="E194" s="62"/>
      <c r="F194" s="117" t="e">
        <f>#REF!*#REF!</f>
        <v>#REF!</v>
      </c>
    </row>
    <row r="195" spans="1:8" s="1" customFormat="1" x14ac:dyDescent="0.2">
      <c r="A195" s="6"/>
      <c r="B195" s="522"/>
      <c r="C195" s="33"/>
      <c r="D195" s="58"/>
      <c r="E195" s="62"/>
      <c r="F195" s="36"/>
    </row>
    <row r="196" spans="1:8" x14ac:dyDescent="0.2">
      <c r="A196" s="6"/>
      <c r="B196" s="6" t="s">
        <v>6</v>
      </c>
      <c r="C196" s="32">
        <v>30</v>
      </c>
      <c r="D196" s="37">
        <v>0</v>
      </c>
      <c r="E196" s="37">
        <f>C196*D196</f>
        <v>0</v>
      </c>
    </row>
    <row r="197" spans="1:8" x14ac:dyDescent="0.2">
      <c r="A197" s="69"/>
      <c r="B197" s="70"/>
      <c r="C197" s="38"/>
      <c r="E197" s="57"/>
    </row>
    <row r="198" spans="1:8" x14ac:dyDescent="0.2">
      <c r="A198" s="3" t="s">
        <v>176</v>
      </c>
      <c r="B198" s="521" t="s">
        <v>177</v>
      </c>
      <c r="C198" s="33"/>
      <c r="E198" s="62"/>
    </row>
    <row r="199" spans="1:8" x14ac:dyDescent="0.2">
      <c r="A199" s="6"/>
      <c r="B199" s="522"/>
      <c r="C199" s="33"/>
      <c r="E199" s="62"/>
    </row>
    <row r="200" spans="1:8" x14ac:dyDescent="0.2">
      <c r="A200" s="6"/>
      <c r="B200" s="522"/>
      <c r="C200" s="33"/>
      <c r="E200" s="62"/>
    </row>
    <row r="201" spans="1:8" x14ac:dyDescent="0.2">
      <c r="A201" s="6"/>
      <c r="B201" s="522"/>
      <c r="C201" s="33"/>
      <c r="E201" s="62"/>
      <c r="F201" s="27">
        <v>3500</v>
      </c>
      <c r="H201" s="4"/>
    </row>
    <row r="202" spans="1:8" x14ac:dyDescent="0.2">
      <c r="A202" s="6"/>
      <c r="B202" s="6" t="s">
        <v>6</v>
      </c>
      <c r="C202" s="32">
        <v>12</v>
      </c>
      <c r="D202" s="37">
        <v>0</v>
      </c>
      <c r="E202" s="37">
        <f>C202*D202</f>
        <v>0</v>
      </c>
    </row>
    <row r="203" spans="1:8" x14ac:dyDescent="0.2">
      <c r="A203" s="6"/>
      <c r="B203" s="7"/>
      <c r="C203" s="33"/>
      <c r="E203" s="62"/>
    </row>
    <row r="204" spans="1:8" x14ac:dyDescent="0.2">
      <c r="A204" s="5"/>
      <c r="B204" s="16" t="s">
        <v>54</v>
      </c>
      <c r="C204" s="38"/>
      <c r="E204" s="57"/>
    </row>
    <row r="205" spans="1:8" x14ac:dyDescent="0.2">
      <c r="A205" s="5"/>
      <c r="B205" s="16"/>
      <c r="C205" s="38"/>
      <c r="E205" s="57"/>
    </row>
    <row r="206" spans="1:8" x14ac:dyDescent="0.2">
      <c r="A206" s="6" t="s">
        <v>55</v>
      </c>
      <c r="B206" s="521" t="s">
        <v>110</v>
      </c>
      <c r="C206" s="33"/>
      <c r="E206" s="62"/>
    </row>
    <row r="207" spans="1:8" x14ac:dyDescent="0.2">
      <c r="A207" s="6"/>
      <c r="B207" s="522"/>
      <c r="C207" s="33"/>
      <c r="E207" s="62"/>
    </row>
    <row r="208" spans="1:8" x14ac:dyDescent="0.2">
      <c r="A208" s="6"/>
      <c r="B208" s="522"/>
      <c r="C208" s="33"/>
      <c r="E208" s="62"/>
    </row>
    <row r="209" spans="1:8" x14ac:dyDescent="0.2">
      <c r="A209" s="6"/>
      <c r="B209" s="522"/>
      <c r="C209" s="33"/>
      <c r="E209" s="62"/>
    </row>
    <row r="210" spans="1:8" s="1" customFormat="1" x14ac:dyDescent="0.2">
      <c r="A210" s="6"/>
      <c r="B210" s="522"/>
      <c r="C210" s="33"/>
      <c r="D210" s="58"/>
      <c r="E210" s="62"/>
      <c r="F210" s="36"/>
    </row>
    <row r="211" spans="1:8" s="1" customFormat="1" x14ac:dyDescent="0.2">
      <c r="A211" s="6"/>
      <c r="B211" s="522"/>
      <c r="C211" s="33"/>
      <c r="D211" s="58"/>
      <c r="E211" s="62"/>
      <c r="F211" s="36"/>
    </row>
    <row r="212" spans="1:8" s="1" customFormat="1" x14ac:dyDescent="0.2">
      <c r="A212" s="6"/>
      <c r="B212" s="522"/>
      <c r="C212" s="33"/>
      <c r="D212" s="58"/>
      <c r="E212" s="62"/>
      <c r="F212" s="36"/>
    </row>
    <row r="213" spans="1:8" s="1" customFormat="1" x14ac:dyDescent="0.2">
      <c r="A213" s="6"/>
      <c r="B213" s="6" t="s">
        <v>56</v>
      </c>
      <c r="C213" s="32">
        <v>6</v>
      </c>
      <c r="D213" s="37">
        <v>0</v>
      </c>
      <c r="E213" s="37">
        <f>C213*D213</f>
        <v>0</v>
      </c>
      <c r="F213" s="36"/>
    </row>
    <row r="214" spans="1:8" s="1" customFormat="1" x14ac:dyDescent="0.2">
      <c r="A214" s="6"/>
      <c r="B214" s="6"/>
      <c r="C214" s="32"/>
      <c r="D214" s="37"/>
      <c r="E214" s="37"/>
      <c r="F214" s="27">
        <v>500</v>
      </c>
      <c r="H214" s="4"/>
    </row>
    <row r="215" spans="1:8" s="1" customFormat="1" x14ac:dyDescent="0.2">
      <c r="A215" s="3" t="s">
        <v>77</v>
      </c>
      <c r="B215" s="524" t="s">
        <v>68</v>
      </c>
      <c r="C215" s="33"/>
      <c r="D215" s="58"/>
      <c r="E215" s="62"/>
      <c r="F215" s="36"/>
    </row>
    <row r="216" spans="1:8" s="111" customFormat="1" x14ac:dyDescent="0.2">
      <c r="A216" s="6"/>
      <c r="B216" s="524"/>
      <c r="C216" s="33"/>
      <c r="D216" s="58"/>
      <c r="E216" s="62"/>
      <c r="F216" s="39"/>
      <c r="H216" s="112"/>
    </row>
    <row r="217" spans="1:8" x14ac:dyDescent="0.2">
      <c r="A217" s="6"/>
      <c r="B217" s="524"/>
      <c r="C217" s="33"/>
      <c r="E217" s="62"/>
    </row>
    <row r="218" spans="1:8" x14ac:dyDescent="0.2">
      <c r="A218" s="6"/>
      <c r="B218" s="524"/>
      <c r="C218" s="33"/>
      <c r="E218" s="62"/>
    </row>
    <row r="219" spans="1:8" ht="12.75" customHeight="1" x14ac:dyDescent="0.2">
      <c r="A219" s="6"/>
      <c r="B219" s="6" t="s">
        <v>20</v>
      </c>
      <c r="C219" s="32">
        <v>3</v>
      </c>
      <c r="D219" s="37">
        <v>0</v>
      </c>
      <c r="E219" s="37">
        <f>C219*D219</f>
        <v>0</v>
      </c>
      <c r="F219" s="33"/>
    </row>
    <row r="220" spans="1:8" x14ac:dyDescent="0.2">
      <c r="A220" s="6"/>
      <c r="B220" s="7"/>
      <c r="C220" s="32"/>
      <c r="D220" s="37"/>
      <c r="E220" s="62"/>
      <c r="F220" s="33"/>
    </row>
    <row r="221" spans="1:8" x14ac:dyDescent="0.2">
      <c r="A221" s="12"/>
      <c r="B221" s="13" t="s">
        <v>63</v>
      </c>
      <c r="C221" s="109"/>
      <c r="D221" s="60" t="s">
        <v>18</v>
      </c>
      <c r="E221" s="60">
        <f>SUM(E174:E220)</f>
        <v>0</v>
      </c>
      <c r="F221" s="33"/>
    </row>
    <row r="222" spans="1:8" x14ac:dyDescent="0.2">
      <c r="A222" s="17"/>
      <c r="B222" s="113"/>
      <c r="C222" s="41"/>
      <c r="D222" s="64"/>
      <c r="E222" s="64"/>
      <c r="F222" s="33"/>
    </row>
    <row r="223" spans="1:8" x14ac:dyDescent="0.2">
      <c r="A223" s="3"/>
      <c r="B223" s="115"/>
      <c r="C223" s="38"/>
      <c r="D223" s="37"/>
      <c r="E223" s="37"/>
      <c r="F223" s="33"/>
    </row>
    <row r="224" spans="1:8" x14ac:dyDescent="0.2">
      <c r="A224" s="17"/>
      <c r="B224" s="24"/>
      <c r="C224" s="41"/>
      <c r="D224" s="64"/>
      <c r="E224" s="64"/>
      <c r="F224" s="33"/>
    </row>
    <row r="225" spans="1:8" x14ac:dyDescent="0.2">
      <c r="A225" s="5" t="s">
        <v>74</v>
      </c>
      <c r="B225" s="20" t="s">
        <v>24</v>
      </c>
      <c r="C225" s="41"/>
      <c r="D225" s="64"/>
      <c r="E225" s="64"/>
      <c r="F225" s="33">
        <v>500</v>
      </c>
      <c r="H225" s="4"/>
    </row>
    <row r="226" spans="1:8" x14ac:dyDescent="0.2">
      <c r="A226" s="5"/>
      <c r="B226" s="22"/>
      <c r="C226" s="38"/>
      <c r="D226" s="57"/>
      <c r="E226" s="57"/>
    </row>
    <row r="227" spans="1:8" x14ac:dyDescent="0.2">
      <c r="A227" s="3"/>
      <c r="B227" s="19"/>
      <c r="C227" s="27"/>
      <c r="D227" s="37"/>
      <c r="E227" s="37"/>
    </row>
    <row r="228" spans="1:8" x14ac:dyDescent="0.2">
      <c r="A228" s="8" t="s">
        <v>65</v>
      </c>
      <c r="B228" s="523" t="s">
        <v>178</v>
      </c>
      <c r="C228" s="50"/>
      <c r="D228" s="71"/>
      <c r="E228" s="68"/>
    </row>
    <row r="229" spans="1:8" x14ac:dyDescent="0.2">
      <c r="A229" s="8"/>
      <c r="B229" s="523"/>
      <c r="C229" s="50"/>
      <c r="D229" s="71"/>
      <c r="E229" s="68"/>
    </row>
    <row r="230" spans="1:8" x14ac:dyDescent="0.2">
      <c r="A230" s="8"/>
      <c r="B230" s="523"/>
      <c r="C230" s="50"/>
      <c r="D230" s="71"/>
      <c r="E230" s="68"/>
    </row>
    <row r="231" spans="1:8" x14ac:dyDescent="0.2">
      <c r="A231" s="8"/>
      <c r="B231" s="523"/>
      <c r="C231" s="50"/>
      <c r="D231" s="71"/>
      <c r="E231" s="68"/>
    </row>
    <row r="232" spans="1:8" x14ac:dyDescent="0.2">
      <c r="A232" s="8"/>
      <c r="B232" s="114" t="s">
        <v>83</v>
      </c>
      <c r="C232" s="46">
        <v>1</v>
      </c>
      <c r="D232" s="68">
        <v>0</v>
      </c>
      <c r="E232" s="37">
        <f>C232*D232</f>
        <v>0</v>
      </c>
    </row>
    <row r="233" spans="1:8" x14ac:dyDescent="0.2">
      <c r="A233" s="8"/>
      <c r="B233" s="25"/>
      <c r="C233" s="46"/>
      <c r="D233" s="68"/>
      <c r="E233" s="37"/>
    </row>
    <row r="234" spans="1:8" x14ac:dyDescent="0.2">
      <c r="A234" s="3" t="s">
        <v>75</v>
      </c>
      <c r="B234" s="19" t="s">
        <v>25</v>
      </c>
      <c r="C234" s="27"/>
      <c r="E234" s="37"/>
    </row>
    <row r="235" spans="1:8" x14ac:dyDescent="0.2">
      <c r="A235" s="3"/>
      <c r="B235" s="114" t="s">
        <v>80</v>
      </c>
      <c r="C235" s="32">
        <v>1</v>
      </c>
      <c r="D235" s="37">
        <v>0</v>
      </c>
      <c r="E235" s="37">
        <f>C235*D235</f>
        <v>0</v>
      </c>
    </row>
    <row r="236" spans="1:8" x14ac:dyDescent="0.2">
      <c r="A236" s="3"/>
      <c r="B236" s="114"/>
      <c r="C236" s="32"/>
      <c r="D236" s="37"/>
      <c r="E236" s="37"/>
      <c r="F236" s="33">
        <v>15</v>
      </c>
      <c r="H236" s="4"/>
    </row>
    <row r="237" spans="1:8" x14ac:dyDescent="0.2">
      <c r="A237" s="3" t="s">
        <v>76</v>
      </c>
      <c r="B237" s="519" t="s">
        <v>144</v>
      </c>
      <c r="C237" s="27"/>
      <c r="E237" s="37"/>
      <c r="F237" s="33"/>
      <c r="H237" s="4"/>
    </row>
    <row r="238" spans="1:8" ht="12.6" customHeight="1" x14ac:dyDescent="0.2">
      <c r="A238" s="3"/>
      <c r="B238" s="520"/>
      <c r="C238" s="27"/>
      <c r="E238" s="37"/>
      <c r="F238" s="33"/>
    </row>
    <row r="239" spans="1:8" x14ac:dyDescent="0.2">
      <c r="A239" s="3"/>
      <c r="B239" s="114" t="s">
        <v>6</v>
      </c>
      <c r="C239" s="32">
        <v>140</v>
      </c>
      <c r="D239" s="37">
        <v>0</v>
      </c>
      <c r="E239" s="37">
        <f>C239*D239</f>
        <v>0</v>
      </c>
      <c r="F239" s="33"/>
    </row>
    <row r="240" spans="1:8" x14ac:dyDescent="0.2">
      <c r="F240" s="33"/>
    </row>
    <row r="241" spans="1:8" x14ac:dyDescent="0.2">
      <c r="A241" s="3" t="s">
        <v>143</v>
      </c>
      <c r="B241" s="519" t="s">
        <v>70</v>
      </c>
      <c r="C241" s="27"/>
      <c r="D241" s="37"/>
      <c r="E241" s="37"/>
    </row>
    <row r="242" spans="1:8" s="18" customFormat="1" x14ac:dyDescent="0.2">
      <c r="A242" s="3"/>
      <c r="B242" s="519"/>
      <c r="C242" s="27"/>
      <c r="D242" s="37"/>
      <c r="E242" s="37"/>
      <c r="F242" s="39"/>
    </row>
    <row r="243" spans="1:8" x14ac:dyDescent="0.2">
      <c r="A243" s="3"/>
      <c r="B243" s="519"/>
      <c r="C243" s="27"/>
      <c r="D243" s="37"/>
      <c r="E243" s="43"/>
    </row>
    <row r="244" spans="1:8" x14ac:dyDescent="0.2">
      <c r="A244" s="3"/>
      <c r="B244" s="520"/>
      <c r="C244" s="27"/>
      <c r="D244" s="37"/>
      <c r="E244" s="43"/>
    </row>
    <row r="245" spans="1:8" s="15" customFormat="1" x14ac:dyDescent="0.2">
      <c r="A245" s="3"/>
      <c r="B245" s="114" t="s">
        <v>183</v>
      </c>
      <c r="C245" s="284">
        <v>0.03</v>
      </c>
      <c r="D245" s="37">
        <f>(E232+E235+E239+E259+E261+E263+E265)</f>
        <v>0</v>
      </c>
      <c r="E245" s="37">
        <f>C245*D245</f>
        <v>0</v>
      </c>
      <c r="F245" s="48"/>
    </row>
    <row r="246" spans="1:8" s="15" customFormat="1" x14ac:dyDescent="0.2">
      <c r="A246" s="17"/>
      <c r="B246" s="24"/>
      <c r="C246" s="41"/>
      <c r="D246" s="64"/>
      <c r="E246" s="64"/>
      <c r="F246" s="48"/>
    </row>
    <row r="247" spans="1:8" s="15" customFormat="1" x14ac:dyDescent="0.2">
      <c r="A247" s="17"/>
      <c r="B247" s="24"/>
      <c r="C247" s="41"/>
      <c r="D247" s="64"/>
      <c r="E247" s="64"/>
      <c r="F247" s="48"/>
    </row>
    <row r="248" spans="1:8" s="15" customFormat="1" x14ac:dyDescent="0.2">
      <c r="A248" s="12"/>
      <c r="B248" s="116" t="s">
        <v>24</v>
      </c>
      <c r="C248" s="109"/>
      <c r="D248" s="60" t="s">
        <v>18</v>
      </c>
      <c r="E248" s="60">
        <f>SUM(E232:E246)</f>
        <v>0</v>
      </c>
      <c r="F248" s="27">
        <v>19</v>
      </c>
      <c r="H248" s="4"/>
    </row>
    <row r="249" spans="1:8" s="15" customFormat="1" x14ac:dyDescent="0.2">
      <c r="A249" s="17"/>
      <c r="B249" s="24"/>
      <c r="C249" s="41"/>
      <c r="D249" s="64"/>
      <c r="E249" s="64"/>
      <c r="F249" s="27"/>
      <c r="H249" s="4"/>
    </row>
    <row r="250" spans="1:8" s="15" customFormat="1" ht="15" x14ac:dyDescent="0.25">
      <c r="A250" s="87"/>
      <c r="B250" s="88"/>
      <c r="C250" s="89"/>
      <c r="D250" s="90"/>
      <c r="E250" s="90"/>
      <c r="F250" s="48"/>
    </row>
    <row r="251" spans="1:8" s="15" customFormat="1" ht="15.75" x14ac:dyDescent="0.25">
      <c r="A251" s="29" t="s">
        <v>169</v>
      </c>
      <c r="B251" s="121"/>
      <c r="C251" s="10"/>
      <c r="D251" s="10"/>
      <c r="E251" s="10"/>
      <c r="F251" s="48"/>
    </row>
    <row r="252" spans="1:8" s="15" customFormat="1" x14ac:dyDescent="0.2">
      <c r="A252" s="10"/>
      <c r="B252" s="10"/>
      <c r="C252" s="10"/>
      <c r="D252" s="10"/>
      <c r="E252" s="10"/>
      <c r="F252" s="48"/>
    </row>
    <row r="253" spans="1:8" s="15" customFormat="1" ht="15" x14ac:dyDescent="0.25">
      <c r="A253" s="119" t="s">
        <v>248</v>
      </c>
      <c r="B253" s="10"/>
      <c r="C253" s="108"/>
      <c r="D253" s="10"/>
      <c r="E253" s="10"/>
      <c r="F253" s="27">
        <v>10</v>
      </c>
      <c r="H253" s="4"/>
    </row>
    <row r="254" spans="1:8" s="15" customFormat="1" x14ac:dyDescent="0.2">
      <c r="A254" s="2"/>
      <c r="B254" s="9" t="s">
        <v>370</v>
      </c>
      <c r="C254" s="38"/>
      <c r="D254" s="57"/>
      <c r="E254" s="57"/>
      <c r="F254" s="27"/>
      <c r="H254" s="4"/>
    </row>
    <row r="255" spans="1:8" s="15" customFormat="1" ht="15" x14ac:dyDescent="0.25">
      <c r="A255" s="92"/>
      <c r="B255" s="26"/>
      <c r="C255" s="93"/>
      <c r="D255" s="75"/>
      <c r="E255" s="75"/>
      <c r="F255" s="48"/>
    </row>
    <row r="256" spans="1:8" s="15" customFormat="1" ht="15" x14ac:dyDescent="0.25">
      <c r="A256" s="14"/>
      <c r="B256" s="26" t="s">
        <v>26</v>
      </c>
      <c r="C256" s="93"/>
      <c r="D256" s="75"/>
      <c r="E256" s="75"/>
      <c r="F256" s="48"/>
    </row>
    <row r="257" spans="1:8" s="15" customFormat="1" ht="15" x14ac:dyDescent="0.25">
      <c r="A257" s="14"/>
      <c r="B257" s="26"/>
      <c r="C257" s="93"/>
      <c r="D257" s="75"/>
      <c r="E257" s="75"/>
      <c r="F257" s="48"/>
    </row>
    <row r="258" spans="1:8" s="15" customFormat="1" ht="15" x14ac:dyDescent="0.25">
      <c r="A258" s="14"/>
      <c r="B258" s="26"/>
      <c r="C258" s="93"/>
      <c r="D258" s="75"/>
      <c r="E258" s="75"/>
      <c r="F258" s="48"/>
    </row>
    <row r="259" spans="1:8" s="15" customFormat="1" ht="15" x14ac:dyDescent="0.25">
      <c r="A259" s="14" t="s">
        <v>0</v>
      </c>
      <c r="B259" s="26" t="s">
        <v>1</v>
      </c>
      <c r="C259" s="93"/>
      <c r="D259" s="75"/>
      <c r="E259" s="75">
        <f>E54</f>
        <v>0</v>
      </c>
      <c r="F259" s="27">
        <v>5</v>
      </c>
      <c r="H259" s="4"/>
    </row>
    <row r="260" spans="1:8" s="15" customFormat="1" ht="15" x14ac:dyDescent="0.25">
      <c r="A260" s="14"/>
      <c r="B260" s="26"/>
      <c r="C260" s="93"/>
      <c r="D260" s="75"/>
      <c r="E260" s="75"/>
      <c r="F260" s="27"/>
      <c r="H260" s="4"/>
    </row>
    <row r="261" spans="1:8" ht="15" x14ac:dyDescent="0.25">
      <c r="A261" s="14" t="s">
        <v>19</v>
      </c>
      <c r="B261" s="26" t="s">
        <v>29</v>
      </c>
      <c r="C261" s="93"/>
      <c r="D261" s="75"/>
      <c r="E261" s="76">
        <f>E149</f>
        <v>0</v>
      </c>
      <c r="F261" s="37"/>
    </row>
    <row r="262" spans="1:8" ht="15" x14ac:dyDescent="0.25">
      <c r="A262" s="14"/>
      <c r="B262" s="26"/>
      <c r="C262" s="93"/>
      <c r="D262" s="75"/>
      <c r="E262" s="75"/>
    </row>
    <row r="263" spans="1:8" s="18" customFormat="1" ht="15" x14ac:dyDescent="0.25">
      <c r="A263" s="14" t="s">
        <v>21</v>
      </c>
      <c r="B263" s="26" t="s">
        <v>62</v>
      </c>
      <c r="C263" s="93"/>
      <c r="D263" s="75"/>
      <c r="E263" s="75">
        <f>E169</f>
        <v>0</v>
      </c>
      <c r="F263" s="39"/>
    </row>
    <row r="264" spans="1:8" s="18" customFormat="1" ht="15" x14ac:dyDescent="0.25">
      <c r="A264" s="14"/>
      <c r="B264" s="26"/>
      <c r="C264" s="93"/>
      <c r="D264" s="75"/>
      <c r="E264" s="75"/>
      <c r="F264" s="39"/>
    </row>
    <row r="265" spans="1:8" s="18" customFormat="1" ht="15" x14ac:dyDescent="0.25">
      <c r="A265" s="14" t="s">
        <v>23</v>
      </c>
      <c r="B265" s="26" t="s">
        <v>63</v>
      </c>
      <c r="C265" s="93"/>
      <c r="D265" s="75"/>
      <c r="E265" s="75">
        <f>E221</f>
        <v>0</v>
      </c>
      <c r="F265" s="39"/>
    </row>
    <row r="266" spans="1:8" s="18" customFormat="1" ht="12.75" customHeight="1" x14ac:dyDescent="0.25">
      <c r="A266" s="14"/>
      <c r="B266" s="26"/>
      <c r="C266" s="93"/>
      <c r="D266" s="75"/>
      <c r="E266" s="75"/>
      <c r="F266" s="39"/>
    </row>
    <row r="267" spans="1:8" s="18" customFormat="1" ht="15" x14ac:dyDescent="0.25">
      <c r="A267" s="14" t="s">
        <v>72</v>
      </c>
      <c r="B267" s="26" t="s">
        <v>24</v>
      </c>
      <c r="C267" s="93"/>
      <c r="D267" s="75"/>
      <c r="E267" s="75">
        <f>E248</f>
        <v>0</v>
      </c>
      <c r="F267" s="39"/>
    </row>
    <row r="268" spans="1:8" s="18" customFormat="1" ht="15" x14ac:dyDescent="0.25">
      <c r="A268" s="5"/>
      <c r="B268" s="20"/>
      <c r="C268" s="38"/>
      <c r="D268" s="57"/>
      <c r="E268" s="77"/>
      <c r="F268" s="39"/>
    </row>
    <row r="269" spans="1:8" s="18" customFormat="1" ht="15" x14ac:dyDescent="0.25">
      <c r="A269" s="5"/>
      <c r="B269" s="20"/>
      <c r="C269" s="38"/>
      <c r="D269" s="57"/>
      <c r="E269" s="77"/>
      <c r="F269" s="39"/>
    </row>
    <row r="270" spans="1:8" s="18" customFormat="1" ht="15" x14ac:dyDescent="0.25">
      <c r="A270" s="94"/>
      <c r="B270" s="81" t="s">
        <v>73</v>
      </c>
      <c r="C270" s="95"/>
      <c r="D270" s="96"/>
      <c r="E270" s="82">
        <f>SUM(E259:E269)</f>
        <v>0</v>
      </c>
      <c r="F270" s="39"/>
    </row>
    <row r="271" spans="1:8" s="18" customFormat="1" ht="15" x14ac:dyDescent="0.25">
      <c r="A271" s="97"/>
      <c r="B271" s="83"/>
      <c r="C271" s="89"/>
      <c r="D271" s="98"/>
      <c r="E271" s="84"/>
      <c r="F271" s="39"/>
    </row>
    <row r="272" spans="1:8" s="18" customFormat="1" ht="15" x14ac:dyDescent="0.25">
      <c r="A272" s="99"/>
      <c r="B272" s="85" t="s">
        <v>71</v>
      </c>
      <c r="C272" s="100"/>
      <c r="D272" s="96"/>
      <c r="E272" s="82">
        <f>E270*0.22</f>
        <v>0</v>
      </c>
      <c r="F272" s="39"/>
    </row>
    <row r="273" spans="1:6" s="18" customFormat="1" ht="14.25" x14ac:dyDescent="0.2">
      <c r="A273" s="101"/>
      <c r="B273" s="80"/>
      <c r="C273" s="91"/>
      <c r="D273" s="102"/>
      <c r="E273" s="78"/>
      <c r="F273" s="39"/>
    </row>
    <row r="274" spans="1:6" s="18" customFormat="1" ht="15.75" thickBot="1" x14ac:dyDescent="0.3">
      <c r="A274" s="103"/>
      <c r="B274" s="104" t="s">
        <v>18</v>
      </c>
      <c r="C274" s="110"/>
      <c r="D274" s="105"/>
      <c r="E274" s="86">
        <f>SUM(E270:E272)</f>
        <v>0</v>
      </c>
      <c r="F274" s="39"/>
    </row>
    <row r="275" spans="1:6" s="18" customFormat="1" ht="15" thickTop="1" x14ac:dyDescent="0.2">
      <c r="A275" s="3"/>
      <c r="B275" s="19"/>
      <c r="C275" s="27"/>
      <c r="D275" s="37"/>
      <c r="E275" s="79"/>
      <c r="F275" s="39"/>
    </row>
    <row r="276" spans="1:6" s="18" customFormat="1" x14ac:dyDescent="0.2">
      <c r="A276" s="3"/>
      <c r="B276" s="19"/>
      <c r="C276" s="27"/>
      <c r="D276" s="65"/>
      <c r="E276" s="37"/>
      <c r="F276" s="39"/>
    </row>
    <row r="277" spans="1:6" s="18" customFormat="1" x14ac:dyDescent="0.2">
      <c r="A277"/>
      <c r="B277" s="9"/>
      <c r="C277" s="39"/>
      <c r="D277" s="58"/>
      <c r="E277" s="58"/>
      <c r="F277" s="39"/>
    </row>
    <row r="278" spans="1:6" s="18" customFormat="1" x14ac:dyDescent="0.2">
      <c r="A278"/>
      <c r="B278" s="9"/>
      <c r="C278" s="39"/>
      <c r="D278" s="58"/>
      <c r="E278" s="58"/>
      <c r="F278" s="39"/>
    </row>
    <row r="279" spans="1:6" s="18" customFormat="1" x14ac:dyDescent="0.2">
      <c r="A279"/>
      <c r="B279" s="9"/>
      <c r="C279" s="39"/>
      <c r="D279" s="58"/>
      <c r="E279" s="58"/>
      <c r="F279" s="39"/>
    </row>
    <row r="280" spans="1:6" s="18" customFormat="1" x14ac:dyDescent="0.2">
      <c r="A280"/>
      <c r="B280" s="9"/>
      <c r="C280" s="39"/>
      <c r="D280" s="58"/>
      <c r="E280" s="58"/>
      <c r="F280" s="39"/>
    </row>
    <row r="281" spans="1:6" s="18" customFormat="1" ht="12.75" customHeight="1" x14ac:dyDescent="0.2">
      <c r="A281"/>
      <c r="B281" s="9"/>
      <c r="C281" s="39"/>
      <c r="D281" s="58"/>
      <c r="E281" s="58"/>
      <c r="F281" s="39"/>
    </row>
    <row r="282" spans="1:6" s="18" customFormat="1" x14ac:dyDescent="0.2">
      <c r="A282"/>
      <c r="B282" s="9"/>
      <c r="C282" s="39"/>
      <c r="D282" s="58"/>
      <c r="E282" s="58"/>
      <c r="F282" s="39"/>
    </row>
    <row r="283" spans="1:6" s="18" customFormat="1" x14ac:dyDescent="0.2">
      <c r="A283"/>
      <c r="B283" s="9"/>
      <c r="C283" s="39"/>
      <c r="D283" s="58"/>
      <c r="E283" s="58"/>
      <c r="F283" s="39"/>
    </row>
    <row r="284" spans="1:6" s="18" customFormat="1" x14ac:dyDescent="0.2">
      <c r="A284"/>
      <c r="B284" s="9"/>
      <c r="C284" s="39"/>
      <c r="D284" s="58"/>
      <c r="E284" s="58"/>
      <c r="F284" s="39"/>
    </row>
    <row r="285" spans="1:6" s="18" customFormat="1" x14ac:dyDescent="0.2">
      <c r="A285"/>
      <c r="B285" s="9"/>
      <c r="C285" s="39"/>
      <c r="D285" s="58"/>
      <c r="E285" s="58"/>
      <c r="F285" s="39"/>
    </row>
    <row r="286" spans="1:6" s="18" customFormat="1" ht="12.75" customHeight="1" x14ac:dyDescent="0.2">
      <c r="A286"/>
      <c r="B286" s="9"/>
      <c r="C286" s="39"/>
      <c r="D286" s="58"/>
      <c r="E286" s="58"/>
      <c r="F286" s="39"/>
    </row>
    <row r="287" spans="1:6" s="18" customFormat="1" x14ac:dyDescent="0.2">
      <c r="A287"/>
      <c r="B287" s="9"/>
      <c r="C287" s="39"/>
      <c r="D287" s="58"/>
      <c r="E287" s="58"/>
      <c r="F287" s="39"/>
    </row>
    <row r="288" spans="1:6" s="18" customFormat="1" x14ac:dyDescent="0.2">
      <c r="A288"/>
      <c r="B288" s="9"/>
      <c r="C288" s="39"/>
      <c r="D288" s="58"/>
      <c r="E288" s="58"/>
      <c r="F288" s="39"/>
    </row>
    <row r="289" spans="1:6" s="18" customFormat="1" x14ac:dyDescent="0.2">
      <c r="A289"/>
      <c r="B289" s="9"/>
      <c r="C289" s="39"/>
      <c r="D289" s="58"/>
      <c r="E289" s="58"/>
      <c r="F289" s="39"/>
    </row>
    <row r="290" spans="1:6" s="18" customFormat="1" x14ac:dyDescent="0.2">
      <c r="A290"/>
      <c r="B290" s="9"/>
      <c r="C290" s="39"/>
      <c r="D290" s="58"/>
      <c r="E290" s="58"/>
      <c r="F290" s="39"/>
    </row>
    <row r="291" spans="1:6" s="10" customFormat="1" ht="17.25" customHeight="1" x14ac:dyDescent="0.2">
      <c r="A291"/>
      <c r="B291" s="9"/>
      <c r="C291" s="39"/>
      <c r="D291" s="58"/>
      <c r="E291" s="58"/>
      <c r="F291" s="49"/>
    </row>
    <row r="292" spans="1:6" s="10" customFormat="1" ht="17.25" customHeight="1" x14ac:dyDescent="0.2">
      <c r="A292"/>
      <c r="B292" s="9"/>
      <c r="C292" s="39"/>
      <c r="D292" s="58"/>
      <c r="E292" s="58"/>
      <c r="F292" s="49"/>
    </row>
    <row r="293" spans="1:6" ht="21" customHeight="1" x14ac:dyDescent="0.2"/>
    <row r="294" spans="1:6" ht="21" customHeight="1" x14ac:dyDescent="0.2"/>
    <row r="295" spans="1:6" ht="21" customHeight="1" x14ac:dyDescent="0.2"/>
    <row r="296" spans="1:6" s="18" customFormat="1" ht="12.75" customHeight="1" x14ac:dyDescent="0.2">
      <c r="A296"/>
      <c r="B296" s="9"/>
      <c r="C296" s="39"/>
      <c r="D296" s="58"/>
      <c r="E296" s="58"/>
      <c r="F296" s="39"/>
    </row>
    <row r="297" spans="1:6" s="18" customFormat="1" ht="12.75" customHeight="1" x14ac:dyDescent="0.2">
      <c r="A297"/>
      <c r="B297" s="9"/>
      <c r="C297" s="39"/>
      <c r="D297" s="58"/>
      <c r="E297" s="58"/>
      <c r="F297" s="39"/>
    </row>
    <row r="298" spans="1:6" s="18" customFormat="1" x14ac:dyDescent="0.2">
      <c r="A298"/>
      <c r="B298" s="9"/>
      <c r="C298" s="39"/>
      <c r="D298" s="58"/>
      <c r="E298" s="58"/>
      <c r="F298" s="39"/>
    </row>
    <row r="299" spans="1:6" s="18" customFormat="1" x14ac:dyDescent="0.2">
      <c r="A299"/>
      <c r="B299" s="9"/>
      <c r="C299" s="39"/>
      <c r="D299" s="58"/>
      <c r="E299" s="58"/>
      <c r="F299" s="39"/>
    </row>
    <row r="300" spans="1:6" s="18" customFormat="1" x14ac:dyDescent="0.2">
      <c r="A300"/>
      <c r="B300" s="9"/>
      <c r="C300" s="39"/>
      <c r="D300" s="58"/>
      <c r="E300" s="58"/>
      <c r="F300" s="39"/>
    </row>
    <row r="301" spans="1:6" s="18" customFormat="1" x14ac:dyDescent="0.2">
      <c r="A301"/>
      <c r="B301" s="9"/>
      <c r="C301" s="39"/>
      <c r="D301" s="58"/>
      <c r="E301" s="58"/>
      <c r="F301" s="39"/>
    </row>
    <row r="302" spans="1:6" s="18" customFormat="1" x14ac:dyDescent="0.2">
      <c r="A302"/>
      <c r="B302" s="9"/>
      <c r="C302" s="39"/>
      <c r="D302" s="58"/>
      <c r="E302" s="58"/>
      <c r="F302" s="39"/>
    </row>
    <row r="303" spans="1:6" s="18" customFormat="1" x14ac:dyDescent="0.2">
      <c r="A303"/>
      <c r="B303" s="9"/>
      <c r="C303" s="39"/>
      <c r="D303" s="58"/>
      <c r="E303" s="58"/>
      <c r="F303" s="39"/>
    </row>
    <row r="304" spans="1:6" s="18" customFormat="1" ht="12.75" customHeight="1" x14ac:dyDescent="0.2">
      <c r="A304"/>
      <c r="B304" s="9"/>
      <c r="C304" s="39"/>
      <c r="D304" s="58"/>
      <c r="E304" s="58"/>
      <c r="F304" s="39"/>
    </row>
    <row r="305" spans="1:6" s="18" customFormat="1" x14ac:dyDescent="0.2">
      <c r="A305"/>
      <c r="B305" s="9"/>
      <c r="C305" s="39"/>
      <c r="D305" s="58"/>
      <c r="E305" s="58"/>
      <c r="F305" s="39"/>
    </row>
    <row r="306" spans="1:6" s="18" customFormat="1" x14ac:dyDescent="0.2">
      <c r="A306"/>
      <c r="B306" s="9"/>
      <c r="C306" s="39"/>
      <c r="D306" s="58"/>
      <c r="E306" s="58"/>
      <c r="F306" s="39"/>
    </row>
    <row r="307" spans="1:6" s="18" customFormat="1" x14ac:dyDescent="0.2">
      <c r="A307"/>
      <c r="B307" s="9"/>
      <c r="C307" s="39"/>
      <c r="D307" s="58"/>
      <c r="E307" s="58"/>
      <c r="F307" s="39"/>
    </row>
    <row r="308" spans="1:6" s="18" customFormat="1" x14ac:dyDescent="0.2">
      <c r="A308"/>
      <c r="B308" s="9"/>
      <c r="C308" s="39"/>
      <c r="D308" s="58"/>
      <c r="E308" s="58"/>
      <c r="F308" s="39"/>
    </row>
    <row r="309" spans="1:6" s="18" customFormat="1" x14ac:dyDescent="0.2">
      <c r="A309"/>
      <c r="B309" s="9"/>
      <c r="C309" s="39"/>
      <c r="D309" s="58"/>
      <c r="E309" s="58"/>
      <c r="F309" s="39"/>
    </row>
    <row r="310" spans="1:6" s="18" customFormat="1" x14ac:dyDescent="0.2">
      <c r="A310"/>
      <c r="B310" s="9"/>
      <c r="C310" s="39"/>
      <c r="D310" s="58"/>
      <c r="E310" s="58"/>
      <c r="F310" s="39"/>
    </row>
    <row r="311" spans="1:6" s="18" customFormat="1" x14ac:dyDescent="0.2">
      <c r="A311"/>
      <c r="B311" s="9"/>
      <c r="C311" s="39"/>
      <c r="D311" s="58"/>
      <c r="E311" s="58"/>
      <c r="F311" s="39"/>
    </row>
    <row r="312" spans="1:6" s="18" customFormat="1" x14ac:dyDescent="0.2">
      <c r="A312"/>
      <c r="B312" s="9"/>
      <c r="C312" s="39"/>
      <c r="D312" s="58"/>
      <c r="E312" s="58"/>
      <c r="F312" s="39"/>
    </row>
    <row r="313" spans="1:6" s="18" customFormat="1" x14ac:dyDescent="0.2">
      <c r="A313"/>
      <c r="B313" s="9"/>
      <c r="C313" s="39"/>
      <c r="D313" s="58"/>
      <c r="E313" s="58"/>
      <c r="F313" s="39"/>
    </row>
    <row r="314" spans="1:6" s="18" customFormat="1" x14ac:dyDescent="0.2">
      <c r="A314"/>
      <c r="B314" s="9"/>
      <c r="C314" s="39"/>
      <c r="D314" s="58"/>
      <c r="E314" s="58"/>
      <c r="F314" s="39"/>
    </row>
    <row r="315" spans="1:6" s="18" customFormat="1" ht="12.75" customHeight="1" x14ac:dyDescent="0.2">
      <c r="A315"/>
      <c r="B315" s="9"/>
      <c r="C315" s="39"/>
      <c r="D315" s="58"/>
      <c r="E315" s="58"/>
      <c r="F315" s="39"/>
    </row>
    <row r="316" spans="1:6" s="18" customFormat="1" x14ac:dyDescent="0.2">
      <c r="A316"/>
      <c r="B316" s="9"/>
      <c r="C316" s="39"/>
      <c r="D316" s="58"/>
      <c r="E316" s="58"/>
      <c r="F316" s="39"/>
    </row>
    <row r="317" spans="1:6" s="18" customFormat="1" x14ac:dyDescent="0.2">
      <c r="A317"/>
      <c r="B317" s="9"/>
      <c r="C317" s="39"/>
      <c r="D317" s="58"/>
      <c r="E317" s="58"/>
      <c r="F317" s="39"/>
    </row>
    <row r="318" spans="1:6" s="18" customFormat="1" x14ac:dyDescent="0.2">
      <c r="A318"/>
      <c r="B318" s="9"/>
      <c r="C318" s="39"/>
      <c r="D318" s="58"/>
      <c r="E318" s="58"/>
      <c r="F318" s="39"/>
    </row>
    <row r="319" spans="1:6" s="18" customFormat="1" x14ac:dyDescent="0.2">
      <c r="A319"/>
      <c r="B319" s="9"/>
      <c r="C319" s="39"/>
      <c r="D319" s="58"/>
      <c r="E319" s="58"/>
      <c r="F319" s="39"/>
    </row>
    <row r="320" spans="1:6" s="18" customFormat="1" ht="12.75" customHeight="1" x14ac:dyDescent="0.2">
      <c r="A320"/>
      <c r="B320" s="9"/>
      <c r="C320" s="39"/>
      <c r="D320" s="58"/>
      <c r="E320" s="58"/>
      <c r="F320" s="39"/>
    </row>
    <row r="321" spans="1:6" s="18" customFormat="1" x14ac:dyDescent="0.2">
      <c r="A321"/>
      <c r="B321" s="9"/>
      <c r="C321" s="39"/>
      <c r="D321" s="58"/>
      <c r="E321" s="58"/>
      <c r="F321" s="39"/>
    </row>
    <row r="322" spans="1:6" s="18" customFormat="1" x14ac:dyDescent="0.2">
      <c r="A322"/>
      <c r="B322" s="9"/>
      <c r="C322" s="39"/>
      <c r="D322" s="58"/>
      <c r="E322" s="58"/>
      <c r="F322" s="39"/>
    </row>
    <row r="323" spans="1:6" s="18" customFormat="1" x14ac:dyDescent="0.2">
      <c r="A323"/>
      <c r="B323" s="9"/>
      <c r="C323" s="39"/>
      <c r="D323" s="58"/>
      <c r="E323" s="58"/>
      <c r="F323" s="39"/>
    </row>
    <row r="324" spans="1:6" s="18" customFormat="1" ht="12.75" customHeight="1" x14ac:dyDescent="0.2">
      <c r="A324"/>
      <c r="B324" s="9"/>
      <c r="C324" s="39"/>
      <c r="D324" s="58"/>
      <c r="E324" s="58"/>
      <c r="F324" s="39"/>
    </row>
    <row r="325" spans="1:6" s="18" customFormat="1" x14ac:dyDescent="0.2">
      <c r="A325"/>
      <c r="B325" s="9"/>
      <c r="C325" s="39"/>
      <c r="D325" s="58"/>
      <c r="E325" s="58"/>
      <c r="F325" s="39"/>
    </row>
    <row r="326" spans="1:6" s="18" customFormat="1" x14ac:dyDescent="0.2">
      <c r="A326"/>
      <c r="B326" s="9"/>
      <c r="C326" s="39"/>
      <c r="D326" s="58"/>
      <c r="E326" s="58"/>
      <c r="F326" s="39"/>
    </row>
    <row r="327" spans="1:6" s="18" customFormat="1" x14ac:dyDescent="0.2">
      <c r="A327"/>
      <c r="B327" s="9"/>
      <c r="C327" s="39"/>
      <c r="D327" s="58"/>
      <c r="E327" s="58"/>
      <c r="F327" s="39"/>
    </row>
    <row r="328" spans="1:6" s="18" customFormat="1" x14ac:dyDescent="0.2">
      <c r="A328"/>
      <c r="B328" s="9"/>
      <c r="C328" s="39"/>
      <c r="D328" s="58"/>
      <c r="E328" s="58"/>
      <c r="F328" s="39"/>
    </row>
    <row r="329" spans="1:6" s="18" customFormat="1" x14ac:dyDescent="0.2">
      <c r="A329"/>
      <c r="B329" s="9"/>
      <c r="C329" s="39"/>
      <c r="D329" s="58"/>
      <c r="E329" s="58"/>
      <c r="F329" s="39"/>
    </row>
    <row r="330" spans="1:6" s="18" customFormat="1" x14ac:dyDescent="0.2">
      <c r="A330"/>
      <c r="B330" s="9"/>
      <c r="C330" s="39"/>
      <c r="D330" s="58"/>
      <c r="E330" s="58"/>
      <c r="F330" s="39"/>
    </row>
    <row r="331" spans="1:6" s="18" customFormat="1" ht="12.75" customHeight="1" x14ac:dyDescent="0.2">
      <c r="A331"/>
      <c r="B331" s="9"/>
      <c r="C331" s="39"/>
      <c r="D331" s="58"/>
      <c r="E331" s="58"/>
      <c r="F331" s="39"/>
    </row>
    <row r="332" spans="1:6" s="18" customFormat="1" x14ac:dyDescent="0.2">
      <c r="A332"/>
      <c r="B332" s="9"/>
      <c r="C332" s="39"/>
      <c r="D332" s="58"/>
      <c r="E332" s="58"/>
      <c r="F332" s="39"/>
    </row>
    <row r="333" spans="1:6" s="18" customFormat="1" x14ac:dyDescent="0.2">
      <c r="A333"/>
      <c r="B333" s="9"/>
      <c r="C333" s="39"/>
      <c r="D333" s="58"/>
      <c r="E333" s="58"/>
      <c r="F333" s="39"/>
    </row>
    <row r="334" spans="1:6" s="18" customFormat="1" x14ac:dyDescent="0.2">
      <c r="A334"/>
      <c r="B334" s="9"/>
      <c r="C334" s="39"/>
      <c r="D334" s="58"/>
      <c r="E334" s="58"/>
      <c r="F334" s="39"/>
    </row>
    <row r="335" spans="1:6" s="18" customFormat="1" x14ac:dyDescent="0.2">
      <c r="A335"/>
      <c r="B335" s="9"/>
      <c r="C335" s="39"/>
      <c r="D335" s="58"/>
      <c r="E335" s="58"/>
      <c r="F335" s="39"/>
    </row>
    <row r="336" spans="1:6" s="18" customFormat="1" x14ac:dyDescent="0.2">
      <c r="A336"/>
      <c r="B336" s="9"/>
      <c r="C336" s="39"/>
      <c r="D336" s="58"/>
      <c r="E336" s="58"/>
      <c r="F336" s="39"/>
    </row>
    <row r="337" spans="1:6" s="18" customFormat="1" x14ac:dyDescent="0.2">
      <c r="A337"/>
      <c r="B337" s="9"/>
      <c r="C337" s="39"/>
      <c r="D337" s="58"/>
      <c r="E337" s="58"/>
      <c r="F337" s="39"/>
    </row>
    <row r="338" spans="1:6" s="18" customFormat="1" ht="12.75" customHeight="1" x14ac:dyDescent="0.2">
      <c r="A338"/>
      <c r="B338" s="9"/>
      <c r="C338" s="39"/>
      <c r="D338" s="58"/>
      <c r="E338" s="58"/>
      <c r="F338" s="39"/>
    </row>
    <row r="339" spans="1:6" s="18" customFormat="1" x14ac:dyDescent="0.2">
      <c r="A339"/>
      <c r="B339" s="9"/>
      <c r="C339" s="39"/>
      <c r="D339" s="58"/>
      <c r="E339" s="58"/>
      <c r="F339" s="39"/>
    </row>
    <row r="355" spans="1:8" x14ac:dyDescent="0.2">
      <c r="F355" s="47">
        <v>400</v>
      </c>
      <c r="H355" s="4"/>
    </row>
    <row r="358" spans="1:8" s="73" customFormat="1" x14ac:dyDescent="0.2">
      <c r="A358"/>
      <c r="B358" s="9"/>
      <c r="C358" s="39"/>
      <c r="D358" s="58"/>
      <c r="E358" s="58"/>
      <c r="F358" s="72"/>
    </row>
    <row r="359" spans="1:8" s="73" customFormat="1" x14ac:dyDescent="0.2">
      <c r="A359"/>
      <c r="B359" s="9"/>
      <c r="C359" s="39"/>
      <c r="D359" s="58"/>
      <c r="E359" s="58"/>
      <c r="F359" s="72"/>
    </row>
    <row r="360" spans="1:8" s="73" customFormat="1" x14ac:dyDescent="0.2">
      <c r="A360"/>
      <c r="B360" s="9"/>
      <c r="C360" s="39"/>
      <c r="D360" s="58"/>
      <c r="E360" s="58"/>
      <c r="F360" s="72"/>
    </row>
    <row r="361" spans="1:8" s="73" customFormat="1" x14ac:dyDescent="0.2">
      <c r="A361"/>
      <c r="B361" s="9"/>
      <c r="C361" s="39"/>
      <c r="D361" s="58"/>
      <c r="E361" s="58"/>
      <c r="F361" s="72"/>
    </row>
    <row r="362" spans="1:8" s="73" customFormat="1" x14ac:dyDescent="0.2">
      <c r="A362"/>
      <c r="B362" s="9"/>
      <c r="C362" s="39"/>
      <c r="D362" s="58"/>
      <c r="E362" s="58"/>
      <c r="F362" s="72">
        <v>1</v>
      </c>
      <c r="H362" s="74"/>
    </row>
    <row r="363" spans="1:8" x14ac:dyDescent="0.2">
      <c r="H363" s="4"/>
    </row>
    <row r="364" spans="1:8" x14ac:dyDescent="0.2">
      <c r="H364" s="4"/>
    </row>
    <row r="365" spans="1:8" s="1" customFormat="1" x14ac:dyDescent="0.2">
      <c r="A365"/>
      <c r="B365" s="9"/>
      <c r="C365" s="39"/>
      <c r="D365" s="58"/>
      <c r="E365" s="58"/>
      <c r="F365" s="36"/>
    </row>
    <row r="366" spans="1:8" s="1" customFormat="1" x14ac:dyDescent="0.2">
      <c r="A366"/>
      <c r="B366" s="9"/>
      <c r="C366" s="39"/>
      <c r="D366" s="58"/>
      <c r="E366" s="58"/>
      <c r="F366" s="36"/>
    </row>
    <row r="367" spans="1:8" s="1" customFormat="1" x14ac:dyDescent="0.2">
      <c r="A367"/>
      <c r="B367" s="9"/>
      <c r="C367" s="39"/>
      <c r="D367" s="58"/>
      <c r="E367" s="58"/>
      <c r="F367" s="36"/>
    </row>
    <row r="368" spans="1:8" s="1" customFormat="1" x14ac:dyDescent="0.2">
      <c r="A368"/>
      <c r="B368" s="9"/>
      <c r="C368" s="39"/>
      <c r="D368" s="58"/>
      <c r="E368" s="58"/>
      <c r="F368" s="36"/>
    </row>
    <row r="369" spans="1:8" s="1" customFormat="1" x14ac:dyDescent="0.2">
      <c r="A369"/>
      <c r="B369" s="9"/>
      <c r="C369" s="39"/>
      <c r="D369" s="58"/>
      <c r="E369" s="58"/>
      <c r="F369" s="36"/>
    </row>
    <row r="370" spans="1:8" s="1" customFormat="1" x14ac:dyDescent="0.2">
      <c r="A370"/>
      <c r="B370" s="9"/>
      <c r="C370" s="39"/>
      <c r="D370" s="58"/>
      <c r="E370" s="58"/>
      <c r="F370" s="36"/>
    </row>
    <row r="371" spans="1:8" s="1" customFormat="1" x14ac:dyDescent="0.2">
      <c r="A371"/>
      <c r="B371" s="9"/>
      <c r="C371" s="39"/>
      <c r="D371" s="58"/>
      <c r="E371" s="58"/>
      <c r="F371" s="36"/>
    </row>
    <row r="372" spans="1:8" s="1" customFormat="1" x14ac:dyDescent="0.2">
      <c r="A372"/>
      <c r="B372" s="9"/>
      <c r="C372" s="39"/>
      <c r="D372" s="58"/>
      <c r="E372" s="58"/>
      <c r="F372" s="27">
        <v>650</v>
      </c>
      <c r="H372" s="4"/>
    </row>
    <row r="373" spans="1:8" s="1" customFormat="1" x14ac:dyDescent="0.2">
      <c r="A373"/>
      <c r="B373" s="9"/>
      <c r="C373" s="39"/>
      <c r="D373" s="58"/>
      <c r="E373" s="58"/>
      <c r="F373" s="27"/>
      <c r="H373" s="4"/>
    </row>
    <row r="374" spans="1:8" s="1" customFormat="1" x14ac:dyDescent="0.2">
      <c r="A374"/>
      <c r="B374" s="9"/>
      <c r="C374" s="39"/>
      <c r="D374" s="58"/>
      <c r="E374" s="58"/>
      <c r="F374" s="27"/>
      <c r="H374" s="4"/>
    </row>
    <row r="375" spans="1:8" ht="12.75" customHeight="1" x14ac:dyDescent="0.2">
      <c r="F375" s="33"/>
    </row>
    <row r="376" spans="1:8" x14ac:dyDescent="0.2">
      <c r="F376" s="33"/>
    </row>
    <row r="377" spans="1:8" x14ac:dyDescent="0.2">
      <c r="F377" s="33">
        <v>500</v>
      </c>
      <c r="H377" s="4"/>
    </row>
    <row r="378" spans="1:8" x14ac:dyDescent="0.2">
      <c r="F378" s="33"/>
      <c r="H378" s="4"/>
    </row>
    <row r="379" spans="1:8" s="1" customFormat="1" x14ac:dyDescent="0.2">
      <c r="A379"/>
      <c r="B379" s="9"/>
      <c r="C379" s="39"/>
      <c r="D379" s="58"/>
      <c r="E379" s="58"/>
      <c r="F379" s="27"/>
      <c r="H379" s="4"/>
    </row>
    <row r="380" spans="1:8" ht="12.75" customHeight="1" x14ac:dyDescent="0.2">
      <c r="F380" s="33"/>
    </row>
    <row r="381" spans="1:8" x14ac:dyDescent="0.2">
      <c r="F381" s="33"/>
    </row>
    <row r="382" spans="1:8" x14ac:dyDescent="0.2">
      <c r="F382" s="33"/>
    </row>
    <row r="383" spans="1:8" x14ac:dyDescent="0.2">
      <c r="F383" s="33"/>
    </row>
    <row r="384" spans="1:8" x14ac:dyDescent="0.2">
      <c r="F384" s="33">
        <v>500</v>
      </c>
      <c r="H384" s="4"/>
    </row>
    <row r="385" spans="1:8" x14ac:dyDescent="0.2">
      <c r="F385" s="33"/>
      <c r="H385" s="4"/>
    </row>
    <row r="386" spans="1:8" x14ac:dyDescent="0.2">
      <c r="F386" s="33"/>
      <c r="H386" s="4"/>
    </row>
    <row r="387" spans="1:8" s="1" customFormat="1" x14ac:dyDescent="0.2">
      <c r="A387"/>
      <c r="B387" s="9"/>
      <c r="C387" s="39"/>
      <c r="D387" s="58"/>
      <c r="E387" s="58"/>
      <c r="F387" s="36"/>
    </row>
    <row r="388" spans="1:8" s="1" customFormat="1" x14ac:dyDescent="0.2">
      <c r="A388"/>
      <c r="B388" s="9"/>
      <c r="C388" s="39"/>
      <c r="D388" s="58"/>
      <c r="E388" s="58"/>
      <c r="F388" s="36"/>
    </row>
    <row r="389" spans="1:8" s="1" customFormat="1" x14ac:dyDescent="0.2">
      <c r="A389"/>
      <c r="B389" s="9"/>
      <c r="C389" s="39"/>
      <c r="D389" s="58"/>
      <c r="E389" s="58"/>
      <c r="F389" s="36">
        <v>200</v>
      </c>
      <c r="H389" s="4"/>
    </row>
    <row r="390" spans="1:8" s="1" customFormat="1" x14ac:dyDescent="0.2">
      <c r="A390"/>
      <c r="B390" s="9"/>
      <c r="C390" s="39"/>
      <c r="D390" s="58"/>
      <c r="E390" s="58"/>
      <c r="F390" s="36"/>
      <c r="H390" s="4"/>
    </row>
    <row r="391" spans="1:8" s="1" customFormat="1" x14ac:dyDescent="0.2">
      <c r="A391"/>
      <c r="B391" s="9"/>
      <c r="C391" s="39"/>
      <c r="D391" s="58"/>
      <c r="E391" s="58"/>
      <c r="F391" s="36"/>
      <c r="H391" s="4"/>
    </row>
    <row r="393" spans="1:8" x14ac:dyDescent="0.2">
      <c r="F393" s="47">
        <v>1</v>
      </c>
      <c r="H393" s="4"/>
    </row>
    <row r="394" spans="1:8" x14ac:dyDescent="0.2">
      <c r="H394" s="4"/>
    </row>
    <row r="397" spans="1:8" x14ac:dyDescent="0.2">
      <c r="F397" s="47">
        <v>1</v>
      </c>
      <c r="H397" s="4"/>
    </row>
    <row r="404" spans="1:8" x14ac:dyDescent="0.2">
      <c r="F404" s="27">
        <v>1</v>
      </c>
    </row>
    <row r="405" spans="1:8" s="18" customFormat="1" x14ac:dyDescent="0.2">
      <c r="A405"/>
      <c r="B405" s="9"/>
      <c r="C405" s="39"/>
      <c r="D405" s="58"/>
      <c r="E405" s="58"/>
      <c r="F405" s="39"/>
    </row>
    <row r="406" spans="1:8" s="18" customFormat="1" x14ac:dyDescent="0.2">
      <c r="A406"/>
      <c r="B406" s="9"/>
      <c r="C406" s="39"/>
      <c r="D406" s="58"/>
      <c r="E406" s="58"/>
      <c r="F406" s="39"/>
    </row>
    <row r="408" spans="1:8" s="18" customFormat="1" x14ac:dyDescent="0.2">
      <c r="A408"/>
      <c r="B408" s="9"/>
      <c r="C408" s="39"/>
      <c r="D408" s="58"/>
      <c r="E408" s="58"/>
      <c r="F408" s="39"/>
    </row>
    <row r="409" spans="1:8" s="18" customFormat="1" x14ac:dyDescent="0.2">
      <c r="A409"/>
      <c r="B409" s="9"/>
      <c r="C409" s="39"/>
      <c r="D409" s="58"/>
      <c r="E409" s="58"/>
      <c r="F409" s="39"/>
    </row>
    <row r="414" spans="1:8" x14ac:dyDescent="0.2">
      <c r="H414" t="s">
        <v>69</v>
      </c>
    </row>
    <row r="416" spans="1:8" x14ac:dyDescent="0.2">
      <c r="H416" s="51">
        <v>55020.7</v>
      </c>
    </row>
    <row r="417" spans="8:8" x14ac:dyDescent="0.2">
      <c r="H417" s="51"/>
    </row>
    <row r="418" spans="8:8" x14ac:dyDescent="0.2">
      <c r="H418" s="52">
        <v>127484.6</v>
      </c>
    </row>
    <row r="419" spans="8:8" x14ac:dyDescent="0.2">
      <c r="H419" s="51"/>
    </row>
    <row r="420" spans="8:8" x14ac:dyDescent="0.2">
      <c r="H420" s="51">
        <v>387340</v>
      </c>
    </row>
    <row r="421" spans="8:8" x14ac:dyDescent="0.2">
      <c r="H421" s="51"/>
    </row>
    <row r="422" spans="8:8" x14ac:dyDescent="0.2">
      <c r="H422" s="51">
        <v>108782</v>
      </c>
    </row>
    <row r="423" spans="8:8" x14ac:dyDescent="0.2">
      <c r="H423" s="51"/>
    </row>
    <row r="424" spans="8:8" x14ac:dyDescent="0.2">
      <c r="H424" s="51">
        <v>5798</v>
      </c>
    </row>
    <row r="425" spans="8:8" x14ac:dyDescent="0.2">
      <c r="H425" s="53"/>
    </row>
    <row r="426" spans="8:8" x14ac:dyDescent="0.2">
      <c r="H426" s="53"/>
    </row>
    <row r="427" spans="8:8" x14ac:dyDescent="0.2">
      <c r="H427" s="53"/>
    </row>
    <row r="428" spans="8:8" x14ac:dyDescent="0.2">
      <c r="H428" s="51">
        <v>47332.759000000005</v>
      </c>
    </row>
    <row r="429" spans="8:8" x14ac:dyDescent="0.2">
      <c r="H429" s="53"/>
    </row>
    <row r="430" spans="8:8" x14ac:dyDescent="0.2">
      <c r="H430" s="53"/>
    </row>
    <row r="431" spans="8:8" x14ac:dyDescent="0.2">
      <c r="H431" s="51">
        <f>SUM(H416:H428)</f>
        <v>731758.05900000001</v>
      </c>
    </row>
    <row r="432" spans="8:8" x14ac:dyDescent="0.2">
      <c r="H432" s="51"/>
    </row>
    <row r="433" spans="8:8" x14ac:dyDescent="0.2">
      <c r="H433" s="54">
        <v>146351.61180000001</v>
      </c>
    </row>
    <row r="434" spans="8:8" x14ac:dyDescent="0.2">
      <c r="H434" s="54"/>
    </row>
    <row r="435" spans="8:8" ht="15.75" x14ac:dyDescent="0.25">
      <c r="H435" s="55">
        <v>878109.67079999996</v>
      </c>
    </row>
    <row r="436" spans="8:8" x14ac:dyDescent="0.2">
      <c r="H436" s="56"/>
    </row>
  </sheetData>
  <mergeCells count="29">
    <mergeCell ref="B241:B244"/>
    <mergeCell ref="B228:B231"/>
    <mergeCell ref="B237:B238"/>
    <mergeCell ref="B90:B91"/>
    <mergeCell ref="B206:B212"/>
    <mergeCell ref="B96:B102"/>
    <mergeCell ref="B156:B160"/>
    <mergeCell ref="B163:B165"/>
    <mergeCell ref="B184:B188"/>
    <mergeCell ref="B191:B195"/>
    <mergeCell ref="B215:B218"/>
    <mergeCell ref="B9:B10"/>
    <mergeCell ref="B13:B14"/>
    <mergeCell ref="B17:B20"/>
    <mergeCell ref="B60:B63"/>
    <mergeCell ref="B37:B40"/>
    <mergeCell ref="B44:B47"/>
    <mergeCell ref="B23:B26"/>
    <mergeCell ref="B83:B86"/>
    <mergeCell ref="B75:B78"/>
    <mergeCell ref="B66:B72"/>
    <mergeCell ref="B198:B201"/>
    <mergeCell ref="B106:B110"/>
    <mergeCell ref="B122:B125"/>
    <mergeCell ref="B145:B146"/>
    <mergeCell ref="B114:B119"/>
    <mergeCell ref="B135:B137"/>
    <mergeCell ref="B140:B142"/>
    <mergeCell ref="B177:B181"/>
  </mergeCells>
  <phoneticPr fontId="10" type="noConversion"/>
  <pageMargins left="0.78740157480314965" right="0.19685039370078741" top="0.78740157480314965" bottom="0.59055118110236227" header="0" footer="0.39370078740157483"/>
  <pageSetup paperSize="9" orientation="portrait" r:id="rId1"/>
  <headerFooter alignWithMargins="0">
    <oddFooter>&amp;C&amp;P/&amp;N</oddFooter>
  </headerFooter>
  <rowBreaks count="7" manualBreakCount="7">
    <brk id="55" max="16383" man="1"/>
    <brk id="150" max="16383" man="1"/>
    <brk id="204" max="16383" man="1"/>
    <brk id="242" max="16383" man="1"/>
    <brk id="263" max="16383" man="1"/>
    <brk id="289" max="16383" man="1"/>
    <brk id="40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V183"/>
  <sheetViews>
    <sheetView tabSelected="1" view="pageBreakPreview" topLeftCell="A20" zoomScale="125" zoomScaleNormal="125" zoomScaleSheetLayoutView="125" workbookViewId="0">
      <selection activeCell="D139" sqref="D139"/>
    </sheetView>
  </sheetViews>
  <sheetFormatPr defaultRowHeight="12.75" x14ac:dyDescent="0.2"/>
  <cols>
    <col min="1" max="1" width="6.140625" customWidth="1"/>
    <col min="2" max="2" width="32.140625" customWidth="1"/>
    <col min="3" max="3" width="17" customWidth="1"/>
    <col min="4" max="4" width="15" customWidth="1"/>
    <col min="5" max="5" width="17.7109375" customWidth="1"/>
    <col min="6" max="10" width="0" hidden="1" customWidth="1"/>
  </cols>
  <sheetData>
    <row r="1" spans="1:9" x14ac:dyDescent="0.2">
      <c r="A1" s="2" t="s">
        <v>64</v>
      </c>
      <c r="B1" s="9"/>
      <c r="C1" s="38"/>
      <c r="D1" s="57"/>
      <c r="E1" s="57"/>
      <c r="F1" s="47"/>
    </row>
    <row r="2" spans="1:9" x14ac:dyDescent="0.2">
      <c r="A2" s="2"/>
      <c r="B2" s="9"/>
      <c r="C2" s="38"/>
      <c r="D2" s="57"/>
      <c r="E2" s="57"/>
      <c r="F2" s="47"/>
    </row>
    <row r="3" spans="1:9" s="10" customFormat="1" ht="17.25" customHeight="1" x14ac:dyDescent="0.25">
      <c r="A3" s="29" t="s">
        <v>169</v>
      </c>
      <c r="B3" s="121"/>
      <c r="F3" s="49"/>
    </row>
    <row r="4" spans="1:9" s="10" customFormat="1" ht="17.25" customHeight="1" x14ac:dyDescent="0.2">
      <c r="F4" s="49"/>
    </row>
    <row r="5" spans="1:9" ht="21" customHeight="1" x14ac:dyDescent="0.25">
      <c r="A5" s="119" t="s">
        <v>189</v>
      </c>
      <c r="B5" s="10"/>
      <c r="C5" s="108"/>
      <c r="D5" s="10"/>
      <c r="E5" s="10"/>
      <c r="F5" s="47"/>
    </row>
    <row r="6" spans="1:9" ht="12.6" customHeight="1" x14ac:dyDescent="0.2">
      <c r="A6" s="2"/>
      <c r="B6" s="9"/>
      <c r="C6" s="38"/>
      <c r="D6" s="57"/>
      <c r="E6" s="57"/>
      <c r="F6" s="47"/>
    </row>
    <row r="7" spans="1:9" ht="12.6" customHeight="1" x14ac:dyDescent="0.2">
      <c r="A7" s="5"/>
      <c r="B7" s="20"/>
      <c r="C7" s="40" t="s">
        <v>2</v>
      </c>
      <c r="D7" s="42" t="s">
        <v>3</v>
      </c>
      <c r="E7" s="42" t="s">
        <v>4</v>
      </c>
      <c r="F7" s="47"/>
    </row>
    <row r="8" spans="1:9" ht="12.6" customHeight="1" x14ac:dyDescent="0.2">
      <c r="A8" s="128"/>
      <c r="B8" s="134"/>
      <c r="C8" s="28"/>
      <c r="D8" s="130"/>
      <c r="E8" s="131"/>
      <c r="F8" s="131"/>
      <c r="G8" s="132"/>
      <c r="H8" s="132"/>
      <c r="I8" s="28"/>
    </row>
    <row r="9" spans="1:9" ht="12.6" customHeight="1" x14ac:dyDescent="0.2">
      <c r="A9" s="165">
        <v>1</v>
      </c>
      <c r="B9" s="223" t="s">
        <v>120</v>
      </c>
      <c r="C9" s="18"/>
      <c r="D9" s="135"/>
      <c r="E9" s="136"/>
      <c r="F9" s="136"/>
      <c r="G9" s="132"/>
      <c r="H9" s="132"/>
      <c r="I9" s="28"/>
    </row>
    <row r="10" spans="1:9" ht="12.6" customHeight="1" x14ac:dyDescent="0.2">
      <c r="A10" s="3"/>
      <c r="B10" s="114" t="s">
        <v>6</v>
      </c>
      <c r="C10" s="32">
        <v>240</v>
      </c>
      <c r="D10" s="37">
        <v>0</v>
      </c>
      <c r="E10" s="37">
        <f>C10*D10</f>
        <v>0</v>
      </c>
      <c r="F10" s="138">
        <f>C10*D10</f>
        <v>0</v>
      </c>
      <c r="G10" s="132"/>
      <c r="H10" s="132"/>
      <c r="I10" s="28"/>
    </row>
    <row r="11" spans="1:9" ht="12.6" customHeight="1" x14ac:dyDescent="0.2">
      <c r="A11" s="128"/>
      <c r="B11" s="129"/>
      <c r="C11" s="166"/>
      <c r="D11" s="137"/>
      <c r="E11" s="138"/>
      <c r="F11" s="138"/>
      <c r="G11" s="132"/>
      <c r="H11" s="132"/>
      <c r="I11" s="28"/>
    </row>
    <row r="12" spans="1:9" ht="12.6" customHeight="1" x14ac:dyDescent="0.2">
      <c r="A12" s="165">
        <v>2</v>
      </c>
      <c r="B12" s="129" t="s">
        <v>121</v>
      </c>
      <c r="C12" s="167"/>
      <c r="D12" s="139"/>
      <c r="E12" s="140"/>
      <c r="F12" s="140"/>
      <c r="G12" s="132"/>
      <c r="H12" s="132"/>
      <c r="I12" s="28"/>
    </row>
    <row r="13" spans="1:9" ht="12.6" customHeight="1" x14ac:dyDescent="0.2">
      <c r="A13" s="128"/>
      <c r="B13" s="114" t="s">
        <v>122</v>
      </c>
      <c r="C13" s="32">
        <v>10</v>
      </c>
      <c r="D13" s="37">
        <v>0</v>
      </c>
      <c r="E13" s="37">
        <f>C13*D13</f>
        <v>0</v>
      </c>
      <c r="F13" s="138">
        <f>C13*D13</f>
        <v>0</v>
      </c>
      <c r="G13" s="141"/>
      <c r="H13" s="132"/>
      <c r="I13" s="28"/>
    </row>
    <row r="14" spans="1:9" ht="12.6" customHeight="1" x14ac:dyDescent="0.2">
      <c r="A14" s="128"/>
      <c r="B14" s="129"/>
      <c r="C14" s="166"/>
      <c r="D14" s="137"/>
      <c r="E14" s="138"/>
      <c r="F14" s="138"/>
      <c r="G14" s="132"/>
      <c r="H14" s="132"/>
      <c r="I14" s="28"/>
    </row>
    <row r="15" spans="1:9" s="10" customFormat="1" ht="12.6" customHeight="1" x14ac:dyDescent="0.2">
      <c r="A15" s="165">
        <v>3</v>
      </c>
      <c r="B15" s="532" t="s">
        <v>141</v>
      </c>
      <c r="C15" s="166"/>
      <c r="D15" s="137"/>
      <c r="E15" s="138"/>
      <c r="F15" s="138"/>
      <c r="G15" s="142"/>
      <c r="H15" s="142"/>
      <c r="I15" s="129"/>
    </row>
    <row r="16" spans="1:9" s="10" customFormat="1" ht="12.6" customHeight="1" x14ac:dyDescent="0.2">
      <c r="A16" s="128"/>
      <c r="B16" s="522"/>
      <c r="C16" s="166"/>
      <c r="D16" s="137"/>
      <c r="E16" s="138"/>
      <c r="F16" s="138"/>
      <c r="G16" s="142"/>
      <c r="H16" s="142"/>
      <c r="I16" s="129"/>
    </row>
    <row r="17" spans="1:204" s="10" customFormat="1" ht="12.6" customHeight="1" x14ac:dyDescent="0.2">
      <c r="A17" s="128"/>
      <c r="B17" s="522"/>
      <c r="C17" s="166"/>
      <c r="D17" s="139"/>
      <c r="E17" s="138"/>
      <c r="F17" s="138"/>
      <c r="G17" s="142"/>
      <c r="H17" s="142"/>
      <c r="I17" s="129"/>
    </row>
    <row r="18" spans="1:204" s="10" customFormat="1" ht="12.6" customHeight="1" x14ac:dyDescent="0.2">
      <c r="A18" s="128"/>
      <c r="C18" s="166"/>
      <c r="D18" s="137"/>
      <c r="E18" s="138"/>
      <c r="F18" s="138"/>
      <c r="G18" s="142"/>
      <c r="H18" s="142"/>
      <c r="I18" s="129"/>
    </row>
    <row r="19" spans="1:204" s="146" customFormat="1" ht="12.6" customHeight="1" x14ac:dyDescent="0.25">
      <c r="A19" s="143"/>
      <c r="B19" s="224" t="s">
        <v>123</v>
      </c>
      <c r="C19" s="168"/>
      <c r="D19" s="123"/>
      <c r="E19" s="144"/>
      <c r="F19" s="144"/>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row>
    <row r="20" spans="1:204" s="146" customFormat="1" ht="12.6" customHeight="1" x14ac:dyDescent="0.25">
      <c r="A20" s="143"/>
      <c r="B20" s="114" t="s">
        <v>20</v>
      </c>
      <c r="C20" s="32">
        <v>62</v>
      </c>
      <c r="D20" s="37">
        <v>0</v>
      </c>
      <c r="E20" s="37">
        <f>C20*D20</f>
        <v>0</v>
      </c>
      <c r="F20" s="138">
        <f>C20*D20</f>
        <v>0</v>
      </c>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row>
    <row r="21" spans="1:204" s="146" customFormat="1" ht="12.6" customHeight="1" x14ac:dyDescent="0.25">
      <c r="A21" s="143"/>
      <c r="B21" s="224" t="s">
        <v>124</v>
      </c>
      <c r="C21" s="168"/>
      <c r="D21" s="123"/>
      <c r="E21" s="144"/>
      <c r="F21" s="144"/>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row>
    <row r="22" spans="1:204" s="146" customFormat="1" ht="12.6" customHeight="1" x14ac:dyDescent="0.25">
      <c r="A22" s="143"/>
      <c r="B22" s="114" t="s">
        <v>20</v>
      </c>
      <c r="C22" s="32">
        <v>7</v>
      </c>
      <c r="D22" s="37">
        <v>0</v>
      </c>
      <c r="E22" s="37">
        <f>C22*D22</f>
        <v>0</v>
      </c>
      <c r="F22" s="138">
        <f>C22*D22</f>
        <v>0</v>
      </c>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row>
    <row r="23" spans="1:204" ht="12.6" customHeight="1" x14ac:dyDescent="0.2">
      <c r="A23" s="128"/>
      <c r="B23" s="142"/>
      <c r="C23" s="166"/>
      <c r="D23" s="137"/>
      <c r="E23" s="138"/>
      <c r="F23" s="138"/>
      <c r="G23" s="141"/>
      <c r="H23" s="132"/>
      <c r="I23" s="28"/>
    </row>
    <row r="24" spans="1:204" ht="12.6" customHeight="1" x14ac:dyDescent="0.2">
      <c r="A24" s="165">
        <v>4</v>
      </c>
      <c r="B24" s="535" t="s">
        <v>125</v>
      </c>
      <c r="C24" s="166"/>
      <c r="D24" s="137"/>
      <c r="E24" s="138"/>
      <c r="F24" s="138"/>
      <c r="G24" s="132"/>
      <c r="H24" s="132"/>
      <c r="I24" s="28"/>
    </row>
    <row r="25" spans="1:204" ht="12.6" customHeight="1" x14ac:dyDescent="0.2">
      <c r="A25" s="128"/>
      <c r="B25" s="522"/>
      <c r="C25" s="167"/>
      <c r="D25" s="139"/>
      <c r="E25" s="140"/>
      <c r="F25" s="140"/>
      <c r="G25" s="132"/>
      <c r="H25" s="132"/>
      <c r="I25" s="28"/>
    </row>
    <row r="26" spans="1:204" ht="12.6" customHeight="1" x14ac:dyDescent="0.2">
      <c r="A26" s="128"/>
      <c r="B26" s="114" t="s">
        <v>15</v>
      </c>
      <c r="C26" s="32">
        <v>68</v>
      </c>
      <c r="D26" s="37">
        <v>0</v>
      </c>
      <c r="E26" s="37">
        <f>C26*D26</f>
        <v>0</v>
      </c>
      <c r="F26" s="138">
        <f>C26*D26</f>
        <v>0</v>
      </c>
      <c r="G26" s="141"/>
      <c r="H26" s="132"/>
      <c r="I26" s="28"/>
    </row>
    <row r="27" spans="1:204" ht="12.6" customHeight="1" x14ac:dyDescent="0.2">
      <c r="A27" s="128"/>
      <c r="B27" s="222"/>
      <c r="C27" s="166"/>
      <c r="D27" s="137"/>
      <c r="E27" s="138"/>
      <c r="F27" s="138"/>
      <c r="G27" s="132"/>
      <c r="H27" s="132"/>
      <c r="I27" s="28"/>
    </row>
    <row r="28" spans="1:204" ht="12.6" customHeight="1" x14ac:dyDescent="0.2">
      <c r="A28" s="165">
        <v>5</v>
      </c>
      <c r="B28" s="533" t="s">
        <v>126</v>
      </c>
      <c r="C28" s="166"/>
      <c r="D28" s="137"/>
      <c r="E28" s="138"/>
      <c r="F28" s="138"/>
      <c r="G28" s="132"/>
      <c r="H28" s="132"/>
      <c r="I28" s="28"/>
    </row>
    <row r="29" spans="1:204" ht="12.6" customHeight="1" x14ac:dyDescent="0.2">
      <c r="A29" s="128"/>
      <c r="B29" s="533"/>
      <c r="C29" s="166"/>
      <c r="D29" s="137"/>
      <c r="E29" s="138"/>
      <c r="F29" s="138"/>
      <c r="G29" s="132"/>
      <c r="H29" s="132"/>
      <c r="I29" s="28"/>
    </row>
    <row r="30" spans="1:204" ht="12.6" customHeight="1" x14ac:dyDescent="0.2">
      <c r="A30" s="128"/>
      <c r="B30" s="114" t="s">
        <v>20</v>
      </c>
      <c r="C30" s="32">
        <v>6.8</v>
      </c>
      <c r="D30" s="37">
        <v>0</v>
      </c>
      <c r="E30" s="37">
        <f>C30*D30</f>
        <v>0</v>
      </c>
      <c r="F30" s="138">
        <f>C30*D30</f>
        <v>0</v>
      </c>
      <c r="G30" s="141"/>
      <c r="H30" s="132"/>
      <c r="I30" s="28"/>
    </row>
    <row r="31" spans="1:204" ht="12.6" customHeight="1" x14ac:dyDescent="0.2">
      <c r="A31" s="128"/>
      <c r="B31" s="129"/>
      <c r="C31" s="166"/>
      <c r="D31" s="137"/>
      <c r="E31" s="138"/>
      <c r="F31" s="138"/>
      <c r="G31" s="141"/>
      <c r="H31" s="132"/>
      <c r="I31" s="28"/>
    </row>
    <row r="32" spans="1:204" ht="12.6" customHeight="1" x14ac:dyDescent="0.2">
      <c r="A32" s="165">
        <v>6</v>
      </c>
      <c r="B32" s="532" t="s">
        <v>127</v>
      </c>
      <c r="C32" s="166"/>
      <c r="D32" s="137"/>
      <c r="E32" s="138"/>
      <c r="F32" s="138"/>
      <c r="G32" s="132"/>
      <c r="H32" s="132"/>
      <c r="I32" s="28"/>
    </row>
    <row r="33" spans="1:9" ht="12.6" customHeight="1" x14ac:dyDescent="0.2">
      <c r="A33" s="128"/>
      <c r="B33" s="533"/>
      <c r="C33" s="166"/>
      <c r="D33" s="137"/>
      <c r="E33" s="138"/>
      <c r="F33" s="138"/>
      <c r="G33" s="132"/>
      <c r="H33" s="132"/>
      <c r="I33" s="28"/>
    </row>
    <row r="34" spans="1:9" ht="12.6" customHeight="1" x14ac:dyDescent="0.2">
      <c r="A34" s="128"/>
      <c r="B34" s="533"/>
      <c r="C34" s="167"/>
      <c r="D34" s="139"/>
      <c r="E34" s="140"/>
      <c r="F34" s="140"/>
      <c r="G34" s="132"/>
      <c r="H34" s="132"/>
      <c r="I34" s="28"/>
    </row>
    <row r="35" spans="1:9" ht="12.6" customHeight="1" x14ac:dyDescent="0.2">
      <c r="A35" s="128"/>
      <c r="B35" s="114" t="s">
        <v>20</v>
      </c>
      <c r="C35" s="32">
        <v>30</v>
      </c>
      <c r="D35" s="37">
        <v>0</v>
      </c>
      <c r="E35" s="37">
        <f>C35*D35</f>
        <v>0</v>
      </c>
      <c r="F35" s="138">
        <f>C35*D35</f>
        <v>0</v>
      </c>
      <c r="G35" s="141"/>
      <c r="H35" s="132"/>
      <c r="I35" s="28"/>
    </row>
    <row r="36" spans="1:9" ht="12.6" customHeight="1" x14ac:dyDescent="0.2">
      <c r="A36" s="128"/>
      <c r="B36" s="223"/>
      <c r="C36" s="166"/>
      <c r="D36" s="137"/>
      <c r="E36" s="138"/>
      <c r="F36" s="138"/>
      <c r="G36" s="132"/>
      <c r="H36" s="132"/>
      <c r="I36" s="28"/>
    </row>
    <row r="37" spans="1:9" ht="12.6" customHeight="1" x14ac:dyDescent="0.2">
      <c r="A37" s="165">
        <v>7</v>
      </c>
      <c r="B37" s="532" t="s">
        <v>164</v>
      </c>
      <c r="C37" s="166"/>
      <c r="D37" s="137"/>
      <c r="E37" s="138"/>
      <c r="F37" s="138"/>
      <c r="G37" s="132"/>
      <c r="H37" s="132"/>
      <c r="I37" s="28"/>
    </row>
    <row r="38" spans="1:9" ht="12.6" customHeight="1" x14ac:dyDescent="0.2">
      <c r="A38" s="128"/>
      <c r="B38" s="522"/>
      <c r="C38" s="166"/>
      <c r="D38" s="137"/>
      <c r="E38" s="138"/>
      <c r="F38" s="138"/>
      <c r="G38" s="132"/>
      <c r="H38" s="132"/>
      <c r="I38" s="28"/>
    </row>
    <row r="39" spans="1:9" ht="12.6" customHeight="1" x14ac:dyDescent="0.2">
      <c r="A39" s="128"/>
      <c r="B39" s="522"/>
      <c r="C39" s="166"/>
      <c r="D39" s="137"/>
      <c r="E39" s="138"/>
      <c r="F39" s="138"/>
      <c r="G39" s="132"/>
      <c r="H39" s="132"/>
      <c r="I39" s="28"/>
    </row>
    <row r="40" spans="1:9" ht="12.6" customHeight="1" x14ac:dyDescent="0.2">
      <c r="A40" s="128"/>
      <c r="B40" s="522"/>
      <c r="C40" s="167"/>
      <c r="D40" s="139"/>
      <c r="E40" s="140"/>
      <c r="F40" s="140"/>
      <c r="G40" s="132"/>
      <c r="H40" s="132"/>
      <c r="I40" s="28"/>
    </row>
    <row r="41" spans="1:9" ht="12.6" customHeight="1" x14ac:dyDescent="0.2">
      <c r="A41" s="128"/>
      <c r="B41" s="222" t="s">
        <v>165</v>
      </c>
      <c r="C41" s="167"/>
      <c r="D41" s="139"/>
      <c r="E41" s="140"/>
      <c r="F41" s="140"/>
      <c r="G41" s="132"/>
      <c r="H41" s="132"/>
      <c r="I41" s="28"/>
    </row>
    <row r="42" spans="1:9" ht="12.6" customHeight="1" x14ac:dyDescent="0.2">
      <c r="A42" s="128"/>
      <c r="B42" s="114" t="s">
        <v>6</v>
      </c>
      <c r="C42" s="32">
        <v>29</v>
      </c>
      <c r="D42" s="37">
        <v>0</v>
      </c>
      <c r="E42" s="37">
        <f>C42*D42</f>
        <v>0</v>
      </c>
      <c r="F42" s="138">
        <f>C42*D42</f>
        <v>0</v>
      </c>
      <c r="G42" s="141"/>
      <c r="H42" s="132"/>
      <c r="I42" s="28"/>
    </row>
    <row r="43" spans="1:9" ht="12.6" customHeight="1" x14ac:dyDescent="0.2">
      <c r="A43" s="128"/>
      <c r="B43" s="222" t="s">
        <v>166</v>
      </c>
      <c r="C43" s="167"/>
      <c r="D43" s="139"/>
      <c r="E43" s="140"/>
      <c r="F43" s="140"/>
      <c r="G43" s="132"/>
      <c r="H43" s="132"/>
      <c r="I43" s="28"/>
    </row>
    <row r="44" spans="1:9" ht="12.6" customHeight="1" x14ac:dyDescent="0.2">
      <c r="A44" s="128"/>
      <c r="B44" s="114" t="s">
        <v>6</v>
      </c>
      <c r="C44" s="32">
        <v>56</v>
      </c>
      <c r="D44" s="37">
        <v>0</v>
      </c>
      <c r="E44" s="37">
        <f>C44*D44</f>
        <v>0</v>
      </c>
      <c r="F44" s="138">
        <f>C44*D44</f>
        <v>0</v>
      </c>
      <c r="G44" s="141"/>
      <c r="H44" s="132"/>
      <c r="I44" s="28"/>
    </row>
    <row r="45" spans="1:9" s="18" customFormat="1" ht="12.6" customHeight="1" x14ac:dyDescent="0.2">
      <c r="A45" s="166"/>
      <c r="B45" s="219"/>
      <c r="C45" s="32"/>
      <c r="D45" s="59"/>
      <c r="E45" s="59"/>
      <c r="F45" s="201"/>
      <c r="G45" s="141"/>
      <c r="H45" s="132"/>
      <c r="I45" s="132"/>
    </row>
    <row r="46" spans="1:9" s="18" customFormat="1" ht="12.6" customHeight="1" x14ac:dyDescent="0.2">
      <c r="A46" s="166"/>
      <c r="B46" s="219"/>
      <c r="C46" s="32"/>
      <c r="D46" s="59"/>
      <c r="E46" s="59"/>
      <c r="F46" s="201"/>
      <c r="G46" s="141"/>
      <c r="H46" s="132"/>
      <c r="I46" s="132"/>
    </row>
    <row r="47" spans="1:9" ht="12.6" customHeight="1" x14ac:dyDescent="0.2">
      <c r="A47" s="165">
        <v>8</v>
      </c>
      <c r="B47" s="532" t="s">
        <v>111</v>
      </c>
      <c r="C47" s="166"/>
      <c r="D47" s="137"/>
      <c r="E47" s="138"/>
      <c r="F47" s="138"/>
      <c r="G47" s="132"/>
      <c r="H47" s="132"/>
      <c r="I47" s="28"/>
    </row>
    <row r="48" spans="1:9" ht="12.6" customHeight="1" x14ac:dyDescent="0.2">
      <c r="A48" s="128"/>
      <c r="B48" s="533"/>
      <c r="C48" s="166"/>
      <c r="D48" s="137"/>
      <c r="E48" s="138"/>
      <c r="F48" s="138"/>
      <c r="G48" s="132"/>
      <c r="H48" s="132"/>
      <c r="I48" s="28"/>
    </row>
    <row r="49" spans="1:9" ht="12.6" customHeight="1" x14ac:dyDescent="0.2">
      <c r="A49" s="128"/>
      <c r="B49" s="534" t="s">
        <v>179</v>
      </c>
      <c r="C49" s="166"/>
      <c r="D49" s="137"/>
      <c r="E49" s="138"/>
      <c r="F49" s="138"/>
      <c r="G49" s="132"/>
      <c r="H49" s="132"/>
      <c r="I49" s="28"/>
    </row>
    <row r="50" spans="1:9" ht="12.6" customHeight="1" x14ac:dyDescent="0.2">
      <c r="A50" s="128"/>
      <c r="B50" s="522"/>
      <c r="C50" s="166"/>
      <c r="D50" s="137"/>
      <c r="E50" s="138"/>
      <c r="F50" s="138"/>
      <c r="G50" s="132"/>
      <c r="H50" s="132"/>
      <c r="I50" s="28"/>
    </row>
    <row r="51" spans="1:9" ht="12.6" customHeight="1" x14ac:dyDescent="0.2">
      <c r="A51" s="128"/>
      <c r="B51" s="535" t="s">
        <v>112</v>
      </c>
      <c r="C51" s="166"/>
      <c r="D51" s="137"/>
      <c r="E51" s="138"/>
      <c r="F51" s="138"/>
      <c r="G51" s="132"/>
      <c r="H51" s="132"/>
      <c r="I51" s="28"/>
    </row>
    <row r="52" spans="1:9" ht="12.6" customHeight="1" x14ac:dyDescent="0.2">
      <c r="A52" s="128"/>
      <c r="B52" s="522"/>
      <c r="C52" s="166"/>
      <c r="D52" s="137"/>
      <c r="E52" s="138"/>
      <c r="F52" s="138"/>
      <c r="G52" s="132"/>
      <c r="H52" s="132"/>
      <c r="I52" s="28"/>
    </row>
    <row r="53" spans="1:9" ht="12.6" customHeight="1" x14ac:dyDescent="0.2">
      <c r="A53" s="128"/>
      <c r="B53" s="522"/>
      <c r="C53" s="166"/>
      <c r="D53" s="137"/>
      <c r="E53" s="138"/>
      <c r="F53" s="138"/>
      <c r="G53" s="132"/>
      <c r="H53" s="132"/>
      <c r="I53" s="28"/>
    </row>
    <row r="54" spans="1:9" ht="12.6" customHeight="1" x14ac:dyDescent="0.2">
      <c r="A54" s="128"/>
      <c r="B54" s="522"/>
      <c r="C54" s="166"/>
      <c r="D54" s="137"/>
      <c r="E54" s="138"/>
      <c r="F54" s="138"/>
      <c r="G54" s="132"/>
      <c r="H54" s="132"/>
      <c r="I54" s="28"/>
    </row>
    <row r="55" spans="1:9" ht="12.6" customHeight="1" x14ac:dyDescent="0.2">
      <c r="A55" s="128"/>
      <c r="B55" s="535" t="s">
        <v>113</v>
      </c>
      <c r="C55" s="166"/>
      <c r="D55" s="137"/>
      <c r="E55" s="138"/>
      <c r="F55" s="138"/>
      <c r="G55" s="132"/>
      <c r="H55" s="132"/>
      <c r="I55" s="28"/>
    </row>
    <row r="56" spans="1:9" ht="12.6" customHeight="1" x14ac:dyDescent="0.2">
      <c r="A56" s="128"/>
      <c r="B56" s="522"/>
      <c r="C56" s="166"/>
      <c r="D56" s="137"/>
      <c r="E56" s="138"/>
      <c r="F56" s="138"/>
      <c r="G56" s="132"/>
      <c r="H56" s="132"/>
      <c r="I56" s="28"/>
    </row>
    <row r="57" spans="1:9" ht="12.6" customHeight="1" x14ac:dyDescent="0.2">
      <c r="A57" s="128"/>
      <c r="B57" s="522"/>
      <c r="C57" s="166"/>
      <c r="D57" s="137"/>
      <c r="E57" s="138"/>
      <c r="F57" s="138"/>
      <c r="G57" s="132"/>
      <c r="H57" s="132"/>
      <c r="I57" s="28"/>
    </row>
    <row r="58" spans="1:9" ht="12.6" customHeight="1" x14ac:dyDescent="0.2">
      <c r="A58" s="128"/>
      <c r="B58" s="522"/>
      <c r="C58" s="166"/>
      <c r="D58" s="137"/>
      <c r="E58" s="138"/>
      <c r="F58" s="138"/>
      <c r="G58" s="132"/>
      <c r="H58" s="132"/>
      <c r="I58" s="28"/>
    </row>
    <row r="59" spans="1:9" ht="12.6" customHeight="1" x14ac:dyDescent="0.2">
      <c r="A59" s="128"/>
      <c r="B59" s="522"/>
      <c r="C59" s="166"/>
      <c r="D59" s="137"/>
      <c r="E59" s="138"/>
      <c r="F59" s="138"/>
      <c r="G59" s="132"/>
      <c r="H59" s="132"/>
      <c r="I59" s="28"/>
    </row>
    <row r="60" spans="1:9" ht="12.6" customHeight="1" x14ac:dyDescent="0.2">
      <c r="A60" s="128"/>
      <c r="B60" s="522"/>
      <c r="C60" s="166"/>
      <c r="D60" s="137"/>
      <c r="E60" s="138"/>
      <c r="F60" s="138"/>
      <c r="G60" s="132"/>
      <c r="H60" s="132"/>
      <c r="I60" s="28"/>
    </row>
    <row r="61" spans="1:9" ht="12.6" customHeight="1" x14ac:dyDescent="0.2">
      <c r="A61" s="128"/>
      <c r="B61" s="522"/>
      <c r="C61" s="166"/>
      <c r="D61" s="137"/>
      <c r="E61" s="138"/>
      <c r="F61" s="138"/>
      <c r="G61" s="132"/>
      <c r="H61" s="132"/>
      <c r="I61" s="28"/>
    </row>
    <row r="62" spans="1:9" ht="12.6" customHeight="1" x14ac:dyDescent="0.2">
      <c r="A62" s="128"/>
      <c r="B62" s="535" t="s">
        <v>114</v>
      </c>
      <c r="C62" s="166"/>
      <c r="D62" s="137"/>
      <c r="E62" s="138"/>
      <c r="F62" s="138"/>
      <c r="G62" s="132"/>
      <c r="H62" s="132"/>
      <c r="I62" s="28"/>
    </row>
    <row r="63" spans="1:9" ht="12.6" customHeight="1" x14ac:dyDescent="0.2">
      <c r="A63" s="128"/>
      <c r="B63" s="522"/>
      <c r="C63" s="166"/>
      <c r="D63" s="137"/>
      <c r="E63" s="138"/>
      <c r="F63" s="138"/>
      <c r="G63" s="132"/>
      <c r="H63" s="132"/>
      <c r="I63" s="28"/>
    </row>
    <row r="64" spans="1:9" ht="12.6" customHeight="1" x14ac:dyDescent="0.2">
      <c r="A64" s="128"/>
      <c r="B64" s="522"/>
      <c r="C64" s="166"/>
      <c r="D64" s="137"/>
      <c r="E64" s="138"/>
      <c r="F64" s="138"/>
      <c r="G64" s="132"/>
      <c r="H64" s="132"/>
      <c r="I64" s="28"/>
    </row>
    <row r="65" spans="1:9" ht="12.6" customHeight="1" x14ac:dyDescent="0.2">
      <c r="A65" s="128"/>
      <c r="B65" s="222"/>
      <c r="C65" s="166"/>
      <c r="D65" s="137"/>
      <c r="E65" s="138"/>
      <c r="F65" s="138"/>
      <c r="G65" s="132"/>
      <c r="H65" s="132"/>
      <c r="I65" s="28"/>
    </row>
    <row r="66" spans="1:9" ht="12.6" customHeight="1" x14ac:dyDescent="0.2">
      <c r="A66" s="128"/>
      <c r="B66" s="534" t="s">
        <v>116</v>
      </c>
      <c r="C66" s="166"/>
      <c r="D66" s="137"/>
      <c r="E66" s="138"/>
      <c r="F66" s="138"/>
      <c r="G66" s="132"/>
      <c r="H66" s="132"/>
      <c r="I66" s="28"/>
    </row>
    <row r="67" spans="1:9" ht="12.6" customHeight="1" x14ac:dyDescent="0.2">
      <c r="A67" s="128"/>
      <c r="B67" s="522"/>
      <c r="F67" s="138">
        <f>C69*D69</f>
        <v>0</v>
      </c>
      <c r="G67" s="141"/>
      <c r="H67" s="132"/>
      <c r="I67" s="28"/>
    </row>
    <row r="68" spans="1:9" ht="12.6" customHeight="1" x14ac:dyDescent="0.2">
      <c r="A68" s="128"/>
      <c r="B68" s="222" t="s">
        <v>180</v>
      </c>
      <c r="F68" s="138"/>
      <c r="G68" s="141"/>
      <c r="H68" s="132"/>
      <c r="I68" s="28"/>
    </row>
    <row r="69" spans="1:9" ht="12.6" customHeight="1" x14ac:dyDescent="0.2">
      <c r="A69" s="128"/>
      <c r="B69" s="114" t="s">
        <v>122</v>
      </c>
      <c r="C69" s="32">
        <v>3</v>
      </c>
      <c r="D69" s="37">
        <v>0</v>
      </c>
      <c r="E69" s="37">
        <f>C69*D69</f>
        <v>0</v>
      </c>
      <c r="F69" s="138"/>
      <c r="G69" s="141"/>
      <c r="H69" s="132"/>
      <c r="I69" s="28"/>
    </row>
    <row r="70" spans="1:9" ht="12.6" customHeight="1" x14ac:dyDescent="0.2">
      <c r="A70" s="128"/>
      <c r="B70" s="114"/>
      <c r="C70" s="32"/>
      <c r="D70" s="37"/>
      <c r="E70" s="37"/>
      <c r="F70" s="138"/>
      <c r="G70" s="141"/>
      <c r="H70" s="132"/>
      <c r="I70" s="28"/>
    </row>
    <row r="71" spans="1:9" ht="12.6" customHeight="1" x14ac:dyDescent="0.2">
      <c r="A71" s="165">
        <v>9</v>
      </c>
      <c r="B71" s="521" t="s">
        <v>117</v>
      </c>
      <c r="C71" s="33"/>
      <c r="D71" s="58"/>
      <c r="E71" s="62"/>
      <c r="F71" s="33"/>
    </row>
    <row r="72" spans="1:9" ht="12.6" customHeight="1" x14ac:dyDescent="0.2">
      <c r="A72" s="6"/>
      <c r="B72" s="522"/>
      <c r="C72" s="33"/>
      <c r="D72" s="58"/>
      <c r="E72" s="62"/>
      <c r="F72" s="33"/>
    </row>
    <row r="73" spans="1:9" ht="12.6" customHeight="1" x14ac:dyDescent="0.2">
      <c r="A73" s="6"/>
      <c r="B73" s="122" t="s">
        <v>167</v>
      </c>
      <c r="C73" s="33"/>
      <c r="D73" s="58"/>
      <c r="E73" s="62"/>
      <c r="F73" s="33"/>
    </row>
    <row r="74" spans="1:9" ht="12.6" customHeight="1" x14ac:dyDescent="0.2">
      <c r="A74" s="6"/>
      <c r="B74" s="3" t="s">
        <v>9</v>
      </c>
      <c r="C74" s="32">
        <v>1</v>
      </c>
      <c r="D74" s="37">
        <v>0</v>
      </c>
      <c r="E74" s="37">
        <f>C74*D74</f>
        <v>0</v>
      </c>
      <c r="F74" s="33"/>
    </row>
    <row r="75" spans="1:9" ht="12.6" customHeight="1" x14ac:dyDescent="0.2">
      <c r="A75" s="6"/>
      <c r="B75" s="122" t="s">
        <v>119</v>
      </c>
      <c r="C75" s="33"/>
      <c r="D75" s="58"/>
      <c r="E75" s="62"/>
      <c r="F75" s="33"/>
    </row>
    <row r="76" spans="1:9" ht="12.6" customHeight="1" x14ac:dyDescent="0.2">
      <c r="A76" s="6"/>
      <c r="B76" s="3" t="s">
        <v>9</v>
      </c>
      <c r="C76" s="32">
        <v>1</v>
      </c>
      <c r="D76" s="37">
        <v>0</v>
      </c>
      <c r="E76" s="37">
        <f>C76*D76</f>
        <v>0</v>
      </c>
      <c r="F76" s="33"/>
    </row>
    <row r="77" spans="1:9" ht="12.6" customHeight="1" x14ac:dyDescent="0.2">
      <c r="A77" s="128"/>
      <c r="B77" s="114"/>
      <c r="C77" s="32"/>
      <c r="D77" s="37"/>
      <c r="E77" s="37"/>
      <c r="F77" s="138"/>
      <c r="G77" s="141"/>
      <c r="H77" s="132"/>
      <c r="I77" s="28"/>
    </row>
    <row r="78" spans="1:9" ht="12.6" customHeight="1" x14ac:dyDescent="0.2">
      <c r="A78" s="3" t="s">
        <v>181</v>
      </c>
      <c r="B78" s="521" t="s">
        <v>168</v>
      </c>
      <c r="C78" s="33"/>
      <c r="D78" s="58"/>
      <c r="E78" s="62"/>
      <c r="F78" s="33"/>
    </row>
    <row r="79" spans="1:9" ht="12.6" customHeight="1" x14ac:dyDescent="0.2">
      <c r="A79" s="6"/>
      <c r="B79" s="524"/>
      <c r="C79" s="33"/>
      <c r="D79" s="58"/>
      <c r="E79" s="62"/>
      <c r="F79" s="33"/>
    </row>
    <row r="80" spans="1:9" ht="12.6" customHeight="1" x14ac:dyDescent="0.2">
      <c r="A80" s="6"/>
      <c r="B80" s="524"/>
      <c r="C80" s="33"/>
      <c r="D80" s="58"/>
      <c r="E80" s="62"/>
      <c r="F80" s="33"/>
    </row>
    <row r="81" spans="1:9" ht="12.6" customHeight="1" x14ac:dyDescent="0.2">
      <c r="A81" s="6"/>
      <c r="B81" s="524"/>
      <c r="C81" s="33"/>
      <c r="D81" s="58"/>
      <c r="E81" s="62"/>
      <c r="F81" s="33"/>
    </row>
    <row r="82" spans="1:9" ht="12.6" customHeight="1" x14ac:dyDescent="0.2">
      <c r="A82" s="6"/>
      <c r="B82" s="6" t="s">
        <v>20</v>
      </c>
      <c r="C82" s="32">
        <v>8</v>
      </c>
      <c r="D82" s="37">
        <v>0</v>
      </c>
      <c r="E82" s="37">
        <f>C82*D82</f>
        <v>0</v>
      </c>
      <c r="F82" s="33">
        <v>15</v>
      </c>
      <c r="H82" s="4"/>
    </row>
    <row r="83" spans="1:9" ht="12.6" customHeight="1" x14ac:dyDescent="0.2">
      <c r="A83" s="128"/>
      <c r="B83" s="114"/>
      <c r="C83" s="32"/>
      <c r="D83" s="37"/>
      <c r="E83" s="37"/>
      <c r="F83" s="138"/>
      <c r="G83" s="141"/>
      <c r="H83" s="132"/>
      <c r="I83" s="28"/>
    </row>
    <row r="84" spans="1:9" ht="12.6" customHeight="1" x14ac:dyDescent="0.2">
      <c r="A84" s="165">
        <v>11</v>
      </c>
      <c r="B84" s="532" t="s">
        <v>140</v>
      </c>
      <c r="C84" s="166"/>
      <c r="D84" s="137"/>
      <c r="E84" s="138"/>
      <c r="F84" s="138"/>
      <c r="G84" s="132"/>
      <c r="H84" s="132"/>
      <c r="I84" s="28"/>
    </row>
    <row r="85" spans="1:9" ht="12.6" customHeight="1" x14ac:dyDescent="0.2">
      <c r="A85" s="128"/>
      <c r="B85" s="522"/>
      <c r="C85" s="166"/>
      <c r="D85" s="137"/>
      <c r="E85" s="138"/>
      <c r="F85" s="138"/>
      <c r="G85" s="132"/>
      <c r="H85" s="132"/>
      <c r="I85" s="28"/>
    </row>
    <row r="86" spans="1:9" ht="12.6" customHeight="1" x14ac:dyDescent="0.2">
      <c r="A86" s="128"/>
      <c r="B86" s="522"/>
      <c r="C86" s="166"/>
      <c r="D86" s="137"/>
      <c r="E86" s="138"/>
      <c r="F86" s="138"/>
      <c r="G86" s="132"/>
      <c r="H86" s="132"/>
      <c r="I86" s="28"/>
    </row>
    <row r="87" spans="1:9" ht="12.6" customHeight="1" x14ac:dyDescent="0.2">
      <c r="A87" s="128"/>
      <c r="B87" s="114" t="s">
        <v>20</v>
      </c>
      <c r="C87" s="32">
        <v>13.6</v>
      </c>
      <c r="D87" s="37">
        <v>0</v>
      </c>
      <c r="E87" s="37">
        <f>C87*D87</f>
        <v>0</v>
      </c>
      <c r="F87" s="138">
        <f>C87*D87</f>
        <v>0</v>
      </c>
      <c r="G87" s="141"/>
      <c r="H87" s="132"/>
      <c r="I87" s="28"/>
    </row>
    <row r="88" spans="1:9" ht="12.6" customHeight="1" x14ac:dyDescent="0.2">
      <c r="A88" s="128"/>
      <c r="B88" s="142"/>
      <c r="C88" s="166"/>
      <c r="D88" s="137"/>
      <c r="E88" s="138"/>
      <c r="F88" s="138"/>
      <c r="G88" s="132"/>
      <c r="H88" s="132"/>
      <c r="I88" s="28"/>
    </row>
    <row r="89" spans="1:9" ht="12.6" customHeight="1" x14ac:dyDescent="0.2">
      <c r="A89" s="165">
        <v>12</v>
      </c>
      <c r="B89" s="526" t="s">
        <v>129</v>
      </c>
      <c r="C89" s="166"/>
      <c r="D89" s="137"/>
      <c r="E89" s="138"/>
      <c r="F89" s="138"/>
      <c r="G89" s="132"/>
      <c r="H89" s="132"/>
      <c r="I89" s="28"/>
    </row>
    <row r="90" spans="1:9" ht="12.6" customHeight="1" x14ac:dyDescent="0.2">
      <c r="A90" s="128"/>
      <c r="B90" s="526"/>
      <c r="C90" s="166"/>
      <c r="D90" s="137"/>
      <c r="E90" s="138"/>
      <c r="F90" s="138"/>
      <c r="G90" s="132"/>
      <c r="H90" s="132"/>
      <c r="I90" s="28"/>
    </row>
    <row r="91" spans="1:9" ht="12.6" customHeight="1" x14ac:dyDescent="0.2">
      <c r="A91" s="128"/>
      <c r="B91" s="114" t="s">
        <v>20</v>
      </c>
      <c r="C91" s="32">
        <v>68</v>
      </c>
      <c r="D91" s="37">
        <v>0</v>
      </c>
      <c r="E91" s="37">
        <f>C91*D91</f>
        <v>0</v>
      </c>
      <c r="F91" s="138">
        <f>C91*D91</f>
        <v>0</v>
      </c>
      <c r="G91" s="141"/>
      <c r="H91" s="132"/>
      <c r="I91" s="28"/>
    </row>
    <row r="92" spans="1:9" ht="12.6" customHeight="1" x14ac:dyDescent="0.2">
      <c r="A92" s="128"/>
      <c r="B92" s="142"/>
      <c r="C92" s="166"/>
      <c r="D92" s="137"/>
      <c r="E92" s="138"/>
      <c r="F92" s="138"/>
      <c r="G92" s="132"/>
      <c r="H92" s="132"/>
      <c r="I92" s="28"/>
    </row>
    <row r="93" spans="1:9" ht="12.6" customHeight="1" x14ac:dyDescent="0.2">
      <c r="A93" s="128"/>
      <c r="B93" s="142"/>
      <c r="C93" s="166"/>
      <c r="D93" s="137"/>
      <c r="E93" s="138"/>
      <c r="F93" s="138"/>
      <c r="G93" s="132"/>
      <c r="H93" s="132"/>
      <c r="I93" s="28"/>
    </row>
    <row r="94" spans="1:9" ht="12.6" customHeight="1" x14ac:dyDescent="0.2">
      <c r="A94" s="165">
        <v>13</v>
      </c>
      <c r="B94" s="533" t="s">
        <v>130</v>
      </c>
      <c r="C94" s="166"/>
      <c r="D94" s="137"/>
      <c r="E94" s="138"/>
      <c r="F94" s="138"/>
      <c r="G94" s="132"/>
      <c r="H94" s="132"/>
      <c r="I94" s="28"/>
    </row>
    <row r="95" spans="1:9" ht="12.6" customHeight="1" x14ac:dyDescent="0.2">
      <c r="A95" s="128"/>
      <c r="B95" s="522"/>
      <c r="C95" s="166"/>
      <c r="D95" s="137"/>
      <c r="E95" s="138"/>
      <c r="F95" s="138"/>
      <c r="G95" s="132"/>
      <c r="H95" s="132"/>
      <c r="I95" s="28"/>
    </row>
    <row r="96" spans="1:9" ht="12.6" customHeight="1" x14ac:dyDescent="0.2">
      <c r="A96" s="128"/>
      <c r="B96" s="522"/>
      <c r="C96" s="167"/>
      <c r="D96" s="139"/>
      <c r="E96" s="140"/>
      <c r="F96" s="140"/>
      <c r="G96" s="132"/>
      <c r="H96" s="132"/>
      <c r="I96" s="28"/>
    </row>
    <row r="97" spans="1:9" ht="12.6" customHeight="1" x14ac:dyDescent="0.2">
      <c r="A97" s="128"/>
      <c r="B97" s="114" t="s">
        <v>6</v>
      </c>
      <c r="C97" s="32">
        <v>85</v>
      </c>
      <c r="D97" s="37">
        <v>0</v>
      </c>
      <c r="E97" s="37">
        <f>C97*D97</f>
        <v>0</v>
      </c>
      <c r="F97" s="138">
        <f>C97*D97</f>
        <v>0</v>
      </c>
      <c r="G97" s="141"/>
      <c r="H97" s="132"/>
      <c r="I97" s="28"/>
    </row>
    <row r="98" spans="1:9" ht="12.6" customHeight="1" x14ac:dyDescent="0.2">
      <c r="A98" s="128"/>
      <c r="B98" s="222"/>
      <c r="C98" s="166"/>
      <c r="D98" s="137"/>
      <c r="E98" s="138"/>
      <c r="F98" s="138"/>
      <c r="G98" s="141"/>
      <c r="H98" s="132"/>
      <c r="I98" s="28"/>
    </row>
    <row r="99" spans="1:9" ht="12.6" customHeight="1" x14ac:dyDescent="0.2">
      <c r="A99" s="128"/>
      <c r="B99" s="222"/>
      <c r="C99" s="166"/>
      <c r="D99" s="137"/>
      <c r="E99" s="138"/>
      <c r="F99" s="138"/>
      <c r="G99" s="141"/>
      <c r="H99" s="132"/>
      <c r="I99" s="28"/>
    </row>
    <row r="100" spans="1:9" ht="12.6" customHeight="1" x14ac:dyDescent="0.2">
      <c r="A100" s="3" t="s">
        <v>182</v>
      </c>
      <c r="B100" s="531" t="s">
        <v>184</v>
      </c>
      <c r="C100" s="32"/>
      <c r="D100" s="37"/>
      <c r="E100" s="37"/>
      <c r="F100" s="33"/>
      <c r="H100" s="4"/>
    </row>
    <row r="101" spans="1:9" ht="12.6" customHeight="1" x14ac:dyDescent="0.2">
      <c r="A101" s="6"/>
      <c r="B101" s="530"/>
      <c r="C101" s="32"/>
      <c r="D101" s="37"/>
      <c r="E101" s="37"/>
      <c r="F101" s="33"/>
      <c r="H101" s="4"/>
    </row>
    <row r="102" spans="1:9" ht="12.6" customHeight="1" x14ac:dyDescent="0.2">
      <c r="A102" s="6"/>
      <c r="B102" s="530"/>
      <c r="C102" s="32"/>
      <c r="D102" s="37"/>
      <c r="E102" s="37"/>
      <c r="F102" s="33"/>
      <c r="H102" s="4"/>
    </row>
    <row r="103" spans="1:9" ht="12.6" customHeight="1" x14ac:dyDescent="0.2">
      <c r="A103" s="6"/>
      <c r="B103" s="530"/>
      <c r="C103" s="32"/>
      <c r="D103" s="37"/>
      <c r="E103" s="37"/>
      <c r="F103" s="33"/>
      <c r="H103" s="4"/>
    </row>
    <row r="104" spans="1:9" ht="12.6" customHeight="1" x14ac:dyDescent="0.2">
      <c r="A104" s="6"/>
      <c r="B104" s="530"/>
      <c r="C104" s="32"/>
      <c r="D104" s="37"/>
      <c r="E104" s="37"/>
      <c r="F104" s="33"/>
      <c r="H104" s="4"/>
    </row>
    <row r="105" spans="1:9" ht="12.6" customHeight="1" x14ac:dyDescent="0.2">
      <c r="A105" s="6"/>
      <c r="B105" s="530"/>
      <c r="C105" s="32"/>
      <c r="D105" s="37"/>
      <c r="E105" s="37"/>
      <c r="F105" s="33"/>
      <c r="H105" s="4"/>
    </row>
    <row r="106" spans="1:9" ht="15.75" customHeight="1" x14ac:dyDescent="0.2">
      <c r="A106" s="6"/>
      <c r="B106" s="530"/>
      <c r="C106" s="32"/>
      <c r="D106" s="37"/>
      <c r="E106" s="37"/>
      <c r="F106" s="33"/>
      <c r="H106" s="4"/>
    </row>
    <row r="107" spans="1:9" ht="12.6" customHeight="1" x14ac:dyDescent="0.2">
      <c r="A107" s="6"/>
      <c r="B107" s="529" t="s">
        <v>249</v>
      </c>
      <c r="C107" s="32"/>
      <c r="D107" s="37"/>
      <c r="E107" s="37"/>
      <c r="F107" s="33"/>
      <c r="H107" s="4"/>
    </row>
    <row r="108" spans="1:9" ht="12.6" customHeight="1" x14ac:dyDescent="0.2">
      <c r="A108" s="6"/>
      <c r="B108" s="530"/>
      <c r="C108" s="32"/>
      <c r="D108" s="37"/>
      <c r="E108" s="37"/>
      <c r="F108" s="33"/>
      <c r="H108" s="4"/>
    </row>
    <row r="109" spans="1:9" ht="12.6" customHeight="1" x14ac:dyDescent="0.2">
      <c r="A109" s="6"/>
      <c r="B109" s="530"/>
      <c r="C109" s="32"/>
      <c r="D109" s="37"/>
      <c r="E109" s="37"/>
      <c r="F109" s="33"/>
      <c r="H109" s="4"/>
    </row>
    <row r="110" spans="1:9" ht="12.6" customHeight="1" x14ac:dyDescent="0.2">
      <c r="A110" s="6"/>
      <c r="B110" s="531" t="s">
        <v>115</v>
      </c>
      <c r="C110" s="32"/>
      <c r="D110" s="37"/>
      <c r="E110" s="37"/>
      <c r="F110" s="33"/>
      <c r="H110" s="4"/>
    </row>
    <row r="111" spans="1:9" ht="12.6" customHeight="1" x14ac:dyDescent="0.2">
      <c r="A111" s="6"/>
      <c r="B111" s="530"/>
      <c r="C111" s="32"/>
      <c r="D111" s="37"/>
      <c r="E111" s="37"/>
      <c r="F111" s="33"/>
      <c r="H111" s="4"/>
    </row>
    <row r="112" spans="1:9" ht="12.6" customHeight="1" x14ac:dyDescent="0.2">
      <c r="A112" s="6"/>
      <c r="B112" s="530"/>
      <c r="C112" s="32"/>
      <c r="D112" s="37"/>
      <c r="E112" s="37"/>
      <c r="F112" s="33"/>
      <c r="H112" s="4"/>
    </row>
    <row r="113" spans="1:9" ht="12.6" customHeight="1" x14ac:dyDescent="0.2">
      <c r="A113" s="6"/>
      <c r="B113" s="530"/>
      <c r="C113" s="32"/>
      <c r="D113" s="37"/>
      <c r="E113" s="37"/>
      <c r="F113" s="33"/>
      <c r="H113" s="4"/>
    </row>
    <row r="114" spans="1:9" ht="12.6" customHeight="1" x14ac:dyDescent="0.2">
      <c r="A114" s="6"/>
      <c r="B114" s="530"/>
      <c r="C114" s="32"/>
      <c r="D114" s="37"/>
      <c r="E114" s="37"/>
      <c r="F114" s="33"/>
      <c r="H114" s="4"/>
    </row>
    <row r="115" spans="1:9" ht="12.6" customHeight="1" x14ac:dyDescent="0.2">
      <c r="A115" s="6"/>
      <c r="B115" s="530"/>
      <c r="C115" s="32"/>
      <c r="D115" s="37"/>
      <c r="E115" s="37"/>
      <c r="F115" s="33"/>
      <c r="H115" s="4"/>
    </row>
    <row r="116" spans="1:9" ht="12.6" customHeight="1" x14ac:dyDescent="0.2">
      <c r="A116" s="6"/>
      <c r="B116" s="530"/>
      <c r="C116" s="32"/>
      <c r="D116" s="37"/>
      <c r="E116" s="37"/>
      <c r="F116" s="33"/>
      <c r="H116" s="4"/>
    </row>
    <row r="117" spans="1:9" ht="12.6" customHeight="1" x14ac:dyDescent="0.2">
      <c r="A117" s="6"/>
      <c r="B117" s="530"/>
      <c r="C117" s="32"/>
      <c r="D117" s="37"/>
      <c r="E117" s="37"/>
      <c r="F117" s="33"/>
      <c r="H117" s="4"/>
    </row>
    <row r="118" spans="1:9" ht="12.6" customHeight="1" x14ac:dyDescent="0.2">
      <c r="A118" s="6"/>
      <c r="B118" s="530"/>
      <c r="C118" s="32"/>
      <c r="D118" s="37"/>
      <c r="E118" s="37"/>
      <c r="F118" s="33"/>
      <c r="H118" s="4"/>
    </row>
    <row r="119" spans="1:9" ht="12.6" customHeight="1" x14ac:dyDescent="0.2">
      <c r="A119" s="6"/>
      <c r="B119" s="6" t="s">
        <v>56</v>
      </c>
      <c r="C119" s="32">
        <v>6</v>
      </c>
      <c r="D119" s="37">
        <v>0</v>
      </c>
      <c r="E119" s="37">
        <f>C119*D119</f>
        <v>0</v>
      </c>
      <c r="F119" s="33"/>
      <c r="H119" s="4"/>
    </row>
    <row r="120" spans="1:9" s="285" customFormat="1" ht="12.6" customHeight="1" x14ac:dyDescent="0.2">
      <c r="A120" s="6"/>
      <c r="B120" s="6"/>
      <c r="C120" s="32"/>
      <c r="D120" s="37"/>
      <c r="E120" s="37"/>
      <c r="F120" s="33"/>
      <c r="H120" s="4"/>
    </row>
    <row r="121" spans="1:9" s="285" customFormat="1" ht="12.6" customHeight="1" x14ac:dyDescent="0.2">
      <c r="A121" s="6"/>
      <c r="B121" s="6"/>
      <c r="C121" s="32"/>
      <c r="D121" s="37"/>
      <c r="E121" s="37"/>
      <c r="F121" s="33"/>
      <c r="H121" s="4"/>
    </row>
    <row r="122" spans="1:9" ht="12.6" customHeight="1" x14ac:dyDescent="0.2">
      <c r="A122" s="6"/>
      <c r="B122" s="6"/>
      <c r="C122" s="32"/>
      <c r="D122" s="37"/>
      <c r="E122" s="37"/>
      <c r="F122" s="33"/>
      <c r="H122" s="4"/>
    </row>
    <row r="123" spans="1:9" ht="12.6" customHeight="1" x14ac:dyDescent="0.2">
      <c r="A123" s="165">
        <v>16</v>
      </c>
      <c r="B123" s="527" t="s">
        <v>186</v>
      </c>
      <c r="C123" s="166"/>
      <c r="D123" s="137"/>
      <c r="E123" s="138"/>
      <c r="F123" s="138"/>
      <c r="G123" s="132"/>
      <c r="H123" s="132"/>
      <c r="I123" s="28"/>
    </row>
    <row r="124" spans="1:9" ht="12.6" customHeight="1" x14ac:dyDescent="0.2">
      <c r="A124" s="165"/>
      <c r="B124" s="527"/>
      <c r="C124" s="166"/>
      <c r="D124" s="137"/>
      <c r="E124" s="138"/>
      <c r="F124" s="138"/>
      <c r="G124" s="132"/>
      <c r="H124" s="132"/>
      <c r="I124" s="28"/>
    </row>
    <row r="125" spans="1:9" ht="12.6" customHeight="1" x14ac:dyDescent="0.2">
      <c r="A125" s="165"/>
      <c r="B125" s="527"/>
      <c r="C125" s="166"/>
      <c r="D125" s="137"/>
      <c r="E125" s="138"/>
      <c r="F125" s="138"/>
      <c r="G125" s="132"/>
      <c r="H125" s="132"/>
      <c r="I125" s="28"/>
    </row>
    <row r="126" spans="1:9" ht="12.6" customHeight="1" x14ac:dyDescent="0.2">
      <c r="A126" s="128"/>
      <c r="B126" s="528"/>
      <c r="C126" s="166"/>
      <c r="D126" s="137"/>
      <c r="E126" s="138"/>
      <c r="F126" s="138"/>
      <c r="G126" s="132"/>
      <c r="H126" s="132"/>
      <c r="I126" s="28"/>
    </row>
    <row r="127" spans="1:9" ht="12.6" customHeight="1" x14ac:dyDescent="0.2">
      <c r="A127" s="128"/>
      <c r="B127" s="528"/>
      <c r="C127" s="167"/>
      <c r="D127" s="139"/>
      <c r="E127" s="140"/>
      <c r="F127" s="140"/>
      <c r="G127" s="132"/>
      <c r="H127" s="132"/>
      <c r="I127" s="28"/>
    </row>
    <row r="128" spans="1:9" ht="12.6" customHeight="1" x14ac:dyDescent="0.2">
      <c r="A128" s="128"/>
      <c r="B128" s="114" t="s">
        <v>6</v>
      </c>
      <c r="C128" s="32">
        <v>7</v>
      </c>
      <c r="D128" s="37">
        <v>0</v>
      </c>
      <c r="E128" s="37">
        <f>C128*D128</f>
        <v>0</v>
      </c>
      <c r="F128" s="138">
        <f>C128*D128</f>
        <v>0</v>
      </c>
      <c r="G128" s="141"/>
      <c r="H128" s="132"/>
      <c r="I128" s="28"/>
    </row>
    <row r="129" spans="1:9" ht="12.6" customHeight="1" x14ac:dyDescent="0.2">
      <c r="A129" s="6"/>
      <c r="B129" s="6"/>
      <c r="C129" s="32"/>
      <c r="D129" s="37"/>
      <c r="E129" s="37"/>
      <c r="F129" s="33"/>
      <c r="H129" s="4"/>
    </row>
    <row r="130" spans="1:9" ht="12.6" customHeight="1" x14ac:dyDescent="0.2">
      <c r="A130" s="6"/>
      <c r="B130" s="6"/>
      <c r="C130" s="32"/>
      <c r="D130" s="37"/>
      <c r="E130" s="37"/>
      <c r="F130" s="33"/>
      <c r="H130" s="4"/>
    </row>
    <row r="131" spans="1:9" ht="12.6" customHeight="1" x14ac:dyDescent="0.2">
      <c r="A131" s="165">
        <v>17</v>
      </c>
      <c r="B131" s="527" t="s">
        <v>185</v>
      </c>
      <c r="C131" s="166"/>
      <c r="D131" s="137"/>
      <c r="E131" s="138"/>
      <c r="F131" s="138"/>
      <c r="G131" s="132"/>
      <c r="H131" s="132"/>
      <c r="I131" s="28"/>
    </row>
    <row r="132" spans="1:9" ht="12.6" customHeight="1" x14ac:dyDescent="0.2">
      <c r="A132" s="165"/>
      <c r="B132" s="527"/>
      <c r="C132" s="166"/>
      <c r="D132" s="137"/>
      <c r="E132" s="138"/>
      <c r="F132" s="138"/>
      <c r="G132" s="132"/>
      <c r="H132" s="132"/>
      <c r="I132" s="28"/>
    </row>
    <row r="133" spans="1:9" ht="12.6" customHeight="1" x14ac:dyDescent="0.2">
      <c r="A133" s="165"/>
      <c r="B133" s="527"/>
      <c r="C133" s="166"/>
      <c r="D133" s="137"/>
      <c r="E133" s="138"/>
      <c r="F133" s="138"/>
      <c r="G133" s="132"/>
      <c r="H133" s="132"/>
      <c r="I133" s="28"/>
    </row>
    <row r="134" spans="1:9" ht="12.6" customHeight="1" x14ac:dyDescent="0.2">
      <c r="A134" s="128"/>
      <c r="B134" s="528"/>
      <c r="C134" s="166"/>
      <c r="D134" s="137"/>
      <c r="E134" s="138"/>
      <c r="F134" s="138"/>
      <c r="G134" s="132"/>
      <c r="H134" s="132"/>
      <c r="I134" s="28"/>
    </row>
    <row r="135" spans="1:9" ht="12.6" customHeight="1" x14ac:dyDescent="0.2">
      <c r="A135" s="128"/>
      <c r="B135" s="528"/>
      <c r="C135" s="167"/>
      <c r="D135" s="139"/>
      <c r="E135" s="140"/>
      <c r="F135" s="140"/>
      <c r="G135" s="132"/>
      <c r="H135" s="132"/>
      <c r="I135" s="28"/>
    </row>
    <row r="136" spans="1:9" ht="12.6" customHeight="1" x14ac:dyDescent="0.2">
      <c r="A136" s="128"/>
      <c r="B136" s="114" t="s">
        <v>9</v>
      </c>
      <c r="C136" s="32">
        <v>2</v>
      </c>
      <c r="D136" s="37">
        <v>0</v>
      </c>
      <c r="E136" s="37">
        <f>C136*D136</f>
        <v>0</v>
      </c>
      <c r="F136" s="138">
        <f>C136*D136</f>
        <v>0</v>
      </c>
      <c r="G136" s="141"/>
      <c r="H136" s="132"/>
      <c r="I136" s="28"/>
    </row>
    <row r="137" spans="1:9" ht="12.6" customHeight="1" x14ac:dyDescent="0.2">
      <c r="A137" s="6"/>
      <c r="B137" s="6"/>
      <c r="C137" s="32"/>
      <c r="D137" s="37"/>
      <c r="E137" s="37"/>
      <c r="F137" s="33"/>
      <c r="H137" s="4"/>
    </row>
    <row r="138" spans="1:9" ht="12.6" customHeight="1" x14ac:dyDescent="0.2">
      <c r="A138" s="6"/>
      <c r="B138" s="6"/>
      <c r="C138" s="32"/>
      <c r="D138" s="37"/>
      <c r="E138" s="37"/>
      <c r="F138" s="33"/>
      <c r="H138" s="4"/>
    </row>
    <row r="139" spans="1:9" ht="12.6" customHeight="1" x14ac:dyDescent="0.2">
      <c r="A139" s="165">
        <v>18</v>
      </c>
      <c r="B139" s="527" t="s">
        <v>187</v>
      </c>
      <c r="C139" s="166"/>
      <c r="D139" s="137"/>
      <c r="E139" s="138"/>
      <c r="F139" s="138"/>
      <c r="G139" s="132"/>
      <c r="H139" s="132"/>
      <c r="I139" s="28"/>
    </row>
    <row r="140" spans="1:9" ht="12.6" customHeight="1" x14ac:dyDescent="0.2">
      <c r="A140" s="165"/>
      <c r="B140" s="527"/>
      <c r="C140" s="166"/>
      <c r="D140" s="137"/>
      <c r="E140" s="138"/>
      <c r="F140" s="138"/>
      <c r="G140" s="132"/>
      <c r="H140" s="132"/>
      <c r="I140" s="28"/>
    </row>
    <row r="141" spans="1:9" ht="12.6" customHeight="1" x14ac:dyDescent="0.2">
      <c r="A141" s="165"/>
      <c r="B141" s="527"/>
      <c r="C141" s="166"/>
      <c r="D141" s="137"/>
      <c r="E141" s="138"/>
      <c r="F141" s="138"/>
      <c r="G141" s="132"/>
      <c r="H141" s="132"/>
      <c r="I141" s="28"/>
    </row>
    <row r="142" spans="1:9" ht="12.6" customHeight="1" x14ac:dyDescent="0.2">
      <c r="A142" s="128"/>
      <c r="B142" s="528"/>
      <c r="C142" s="166"/>
      <c r="D142" s="137"/>
      <c r="E142" s="138"/>
      <c r="F142" s="138"/>
      <c r="G142" s="132"/>
      <c r="H142" s="132"/>
      <c r="I142" s="28"/>
    </row>
    <row r="143" spans="1:9" ht="12.6" customHeight="1" x14ac:dyDescent="0.2">
      <c r="A143" s="128"/>
      <c r="B143" s="528"/>
      <c r="C143" s="167"/>
      <c r="D143" s="139"/>
      <c r="E143" s="140"/>
      <c r="F143" s="140"/>
      <c r="G143" s="132"/>
      <c r="H143" s="132"/>
      <c r="I143" s="28"/>
    </row>
    <row r="144" spans="1:9" ht="12.6" customHeight="1" x14ac:dyDescent="0.2">
      <c r="A144" s="128"/>
      <c r="B144" s="114" t="s">
        <v>9</v>
      </c>
      <c r="C144" s="32">
        <v>2</v>
      </c>
      <c r="D144" s="37">
        <v>0</v>
      </c>
      <c r="E144" s="37">
        <f>C144*D144</f>
        <v>0</v>
      </c>
      <c r="F144" s="138">
        <f>C144*D144</f>
        <v>0</v>
      </c>
      <c r="G144" s="141"/>
      <c r="H144" s="132"/>
      <c r="I144" s="28"/>
    </row>
    <row r="145" spans="1:9" ht="12.6" customHeight="1" x14ac:dyDescent="0.2">
      <c r="A145" s="6"/>
      <c r="B145" s="6"/>
      <c r="C145" s="32"/>
      <c r="D145" s="37"/>
      <c r="E145" s="37"/>
      <c r="F145" s="33"/>
      <c r="H145" s="4"/>
    </row>
    <row r="146" spans="1:9" ht="12.6" customHeight="1" x14ac:dyDescent="0.2">
      <c r="A146" s="6"/>
      <c r="B146" s="6"/>
      <c r="C146" s="32"/>
      <c r="D146" s="37"/>
      <c r="E146" s="37"/>
      <c r="F146" s="33"/>
      <c r="H146" s="4"/>
    </row>
    <row r="147" spans="1:9" ht="12.6" customHeight="1" x14ac:dyDescent="0.2">
      <c r="A147" s="165">
        <v>19</v>
      </c>
      <c r="B147" s="527" t="s">
        <v>188</v>
      </c>
      <c r="C147" s="166"/>
      <c r="D147" s="137"/>
      <c r="E147" s="138"/>
      <c r="F147" s="138"/>
      <c r="G147" s="132"/>
      <c r="H147" s="132"/>
      <c r="I147" s="28"/>
    </row>
    <row r="148" spans="1:9" ht="12.6" customHeight="1" x14ac:dyDescent="0.2">
      <c r="A148" s="165"/>
      <c r="B148" s="527"/>
      <c r="C148" s="166"/>
      <c r="D148" s="137"/>
      <c r="E148" s="138"/>
      <c r="F148" s="138"/>
      <c r="G148" s="132"/>
      <c r="H148" s="132"/>
      <c r="I148" s="28"/>
    </row>
    <row r="149" spans="1:9" ht="12.6" customHeight="1" x14ac:dyDescent="0.2">
      <c r="A149" s="128"/>
      <c r="B149" s="528"/>
      <c r="C149" s="166"/>
      <c r="D149" s="137"/>
      <c r="E149" s="138"/>
      <c r="F149" s="138"/>
      <c r="G149" s="132"/>
      <c r="H149" s="132"/>
      <c r="I149" s="28"/>
    </row>
    <row r="150" spans="1:9" ht="12.6" customHeight="1" x14ac:dyDescent="0.2">
      <c r="A150" s="128"/>
      <c r="B150" s="528"/>
      <c r="C150" s="166"/>
      <c r="D150" s="137"/>
      <c r="E150" s="138"/>
      <c r="F150" s="138"/>
      <c r="G150" s="132"/>
      <c r="H150" s="132"/>
      <c r="I150" s="28"/>
    </row>
    <row r="151" spans="1:9" ht="12.6" customHeight="1" x14ac:dyDescent="0.2">
      <c r="A151" s="128"/>
      <c r="B151" s="528"/>
      <c r="C151" s="167"/>
      <c r="D151" s="139"/>
      <c r="E151" s="140"/>
      <c r="F151" s="140"/>
      <c r="G151" s="132"/>
      <c r="H151" s="132"/>
      <c r="I151" s="28"/>
    </row>
    <row r="152" spans="1:9" ht="12.6" customHeight="1" x14ac:dyDescent="0.2">
      <c r="A152" s="128"/>
      <c r="B152" s="114" t="s">
        <v>9</v>
      </c>
      <c r="C152" s="32">
        <v>155</v>
      </c>
      <c r="D152" s="37">
        <v>0</v>
      </c>
      <c r="E152" s="37">
        <f>C152*D152</f>
        <v>0</v>
      </c>
      <c r="F152" s="138">
        <f>C152*D152</f>
        <v>0</v>
      </c>
      <c r="G152" s="141"/>
      <c r="H152" s="132"/>
      <c r="I152" s="28"/>
    </row>
    <row r="153" spans="1:9" ht="12.6" customHeight="1" x14ac:dyDescent="0.2">
      <c r="A153" s="6"/>
      <c r="B153" s="6"/>
      <c r="C153" s="32"/>
      <c r="D153" s="37"/>
      <c r="E153" s="37"/>
      <c r="F153" s="33"/>
      <c r="H153" s="4"/>
    </row>
    <row r="154" spans="1:9" s="285" customFormat="1" ht="12.6" customHeight="1" x14ac:dyDescent="0.2">
      <c r="A154" s="6"/>
      <c r="B154" s="6"/>
      <c r="C154" s="32"/>
      <c r="D154" s="37"/>
      <c r="E154" s="37"/>
      <c r="F154" s="33"/>
      <c r="H154" s="4"/>
    </row>
    <row r="155" spans="1:9" ht="12.6" customHeight="1" x14ac:dyDescent="0.2">
      <c r="A155" s="6"/>
      <c r="B155" s="6"/>
      <c r="C155" s="32"/>
      <c r="D155" s="37"/>
      <c r="E155" s="37"/>
      <c r="F155" s="33"/>
      <c r="H155" s="4"/>
    </row>
    <row r="156" spans="1:9" ht="12.6" customHeight="1" x14ac:dyDescent="0.2">
      <c r="A156" s="165">
        <v>20</v>
      </c>
      <c r="B156" s="525" t="s">
        <v>197</v>
      </c>
      <c r="C156" s="28"/>
      <c r="D156" s="151"/>
      <c r="E156" s="152"/>
      <c r="F156" s="152"/>
      <c r="G156" s="132"/>
      <c r="H156" s="132"/>
      <c r="I156" s="28"/>
    </row>
    <row r="157" spans="1:9" ht="12.6" customHeight="1" x14ac:dyDescent="0.2">
      <c r="A157" s="128"/>
      <c r="B157" s="526"/>
      <c r="C157" s="28"/>
      <c r="D157" s="151"/>
      <c r="E157" s="152"/>
      <c r="F157" s="152"/>
      <c r="G157" s="132"/>
      <c r="H157" s="132"/>
      <c r="I157" s="28"/>
    </row>
    <row r="158" spans="1:9" ht="12.6" customHeight="1" x14ac:dyDescent="0.2">
      <c r="A158" s="128"/>
      <c r="B158" s="526"/>
      <c r="D158" s="47"/>
      <c r="E158" s="156"/>
      <c r="F158" s="156"/>
      <c r="G158" s="132"/>
      <c r="H158" s="132"/>
      <c r="I158" s="28"/>
    </row>
    <row r="159" spans="1:9" ht="12.6" customHeight="1" x14ac:dyDescent="0.2">
      <c r="A159" s="128"/>
      <c r="B159" s="114" t="s">
        <v>183</v>
      </c>
      <c r="C159" s="284">
        <v>0.03</v>
      </c>
      <c r="D159" s="37">
        <v>0</v>
      </c>
      <c r="E159" s="37">
        <f>C159*D159</f>
        <v>0</v>
      </c>
      <c r="F159" s="155">
        <f>C159*D159</f>
        <v>0</v>
      </c>
      <c r="G159" s="132"/>
      <c r="H159" s="132"/>
      <c r="I159" s="28"/>
    </row>
    <row r="160" spans="1:9" ht="12.6" customHeight="1" x14ac:dyDescent="0.2">
      <c r="A160" s="6"/>
      <c r="B160" s="6"/>
      <c r="C160" s="32"/>
      <c r="D160" s="37"/>
      <c r="E160" s="37"/>
      <c r="F160" s="33"/>
      <c r="H160" s="4"/>
    </row>
    <row r="161" spans="1:9" ht="12.6" customHeight="1" x14ac:dyDescent="0.2">
      <c r="A161" s="128"/>
      <c r="B161" s="221"/>
      <c r="C161" s="166"/>
      <c r="D161" s="137"/>
      <c r="E161" s="138"/>
      <c r="F161" s="138"/>
      <c r="G161" s="132"/>
      <c r="H161" s="132"/>
      <c r="I161" s="28"/>
    </row>
    <row r="162" spans="1:9" x14ac:dyDescent="0.2">
      <c r="A162" s="128"/>
      <c r="B162" s="142"/>
      <c r="C162" s="28"/>
      <c r="D162" s="148"/>
      <c r="E162" s="131"/>
      <c r="F162" s="131"/>
      <c r="G162" s="132"/>
      <c r="H162" s="132"/>
      <c r="I162" s="28"/>
    </row>
    <row r="163" spans="1:9" x14ac:dyDescent="0.2">
      <c r="A163" s="12"/>
      <c r="B163" s="21" t="s">
        <v>190</v>
      </c>
      <c r="C163" s="109"/>
      <c r="D163" s="60" t="s">
        <v>18</v>
      </c>
      <c r="E163" s="60">
        <f>SUM(E9:E161)</f>
        <v>0</v>
      </c>
      <c r="F163" s="47"/>
    </row>
    <row r="164" spans="1:9" ht="15.75" x14ac:dyDescent="0.25">
      <c r="A164" s="128"/>
      <c r="B164" s="30"/>
      <c r="C164" s="28"/>
      <c r="D164" s="130"/>
      <c r="E164" s="133"/>
      <c r="F164" s="149"/>
      <c r="G164" s="141"/>
      <c r="H164" s="132"/>
      <c r="I164" s="28"/>
    </row>
    <row r="165" spans="1:9" s="18" customFormat="1" ht="15" x14ac:dyDescent="0.25">
      <c r="A165" s="87"/>
      <c r="B165" s="88"/>
      <c r="C165" s="89"/>
      <c r="D165" s="90"/>
      <c r="E165" s="90"/>
      <c r="F165" s="39"/>
    </row>
    <row r="166" spans="1:9" s="10" customFormat="1" ht="17.25" customHeight="1" x14ac:dyDescent="0.25">
      <c r="A166" s="29" t="s">
        <v>169</v>
      </c>
      <c r="B166" s="121"/>
      <c r="F166" s="49"/>
    </row>
    <row r="167" spans="1:9" s="10" customFormat="1" ht="17.25" customHeight="1" x14ac:dyDescent="0.2">
      <c r="F167" s="49"/>
    </row>
    <row r="168" spans="1:9" ht="21" customHeight="1" x14ac:dyDescent="0.25">
      <c r="A168" s="119" t="s">
        <v>189</v>
      </c>
      <c r="B168" s="10"/>
      <c r="C168" s="108"/>
      <c r="D168" s="10"/>
      <c r="E168" s="10"/>
      <c r="F168" s="47"/>
    </row>
    <row r="169" spans="1:9" ht="21" customHeight="1" x14ac:dyDescent="0.2">
      <c r="A169" s="2"/>
      <c r="B169" s="9"/>
      <c r="C169" s="38"/>
      <c r="D169" s="57"/>
      <c r="E169" s="57"/>
      <c r="F169" s="47"/>
    </row>
    <row r="170" spans="1:9" ht="21" customHeight="1" x14ac:dyDescent="0.25">
      <c r="A170" s="92"/>
      <c r="B170" s="26"/>
      <c r="C170" s="93"/>
      <c r="D170" s="75"/>
      <c r="E170" s="75"/>
      <c r="F170" s="47"/>
    </row>
    <row r="171" spans="1:9" s="18" customFormat="1" ht="12.75" customHeight="1" x14ac:dyDescent="0.25">
      <c r="A171" s="14"/>
      <c r="B171" s="26" t="s">
        <v>26</v>
      </c>
      <c r="C171" s="93"/>
      <c r="D171" s="75"/>
      <c r="E171" s="75"/>
      <c r="F171" s="39"/>
    </row>
    <row r="172" spans="1:9" s="18" customFormat="1" ht="12.75" customHeight="1" x14ac:dyDescent="0.25">
      <c r="A172" s="14"/>
      <c r="B172" s="26"/>
      <c r="C172" s="93"/>
      <c r="D172" s="75"/>
      <c r="E172" s="75"/>
      <c r="F172" s="39"/>
    </row>
    <row r="173" spans="1:9" s="18" customFormat="1" ht="15" x14ac:dyDescent="0.25">
      <c r="A173" s="14"/>
      <c r="B173" s="26"/>
      <c r="C173" s="93"/>
      <c r="D173" s="75"/>
      <c r="E173" s="75"/>
      <c r="F173" s="39"/>
    </row>
    <row r="174" spans="1:9" s="18" customFormat="1" ht="15" x14ac:dyDescent="0.25">
      <c r="A174" s="14" t="s">
        <v>0</v>
      </c>
      <c r="B174" s="26" t="s">
        <v>190</v>
      </c>
      <c r="C174" s="93"/>
      <c r="D174" s="75"/>
      <c r="E174" s="75">
        <f>E163</f>
        <v>0</v>
      </c>
      <c r="F174" s="39"/>
    </row>
    <row r="175" spans="1:9" s="18" customFormat="1" ht="15" x14ac:dyDescent="0.25">
      <c r="A175" s="14"/>
      <c r="B175" s="26"/>
      <c r="C175" s="93"/>
      <c r="D175" s="75"/>
      <c r="E175" s="75"/>
      <c r="F175" s="39"/>
    </row>
    <row r="176" spans="1:9" s="18" customFormat="1" ht="15" x14ac:dyDescent="0.25">
      <c r="A176" s="14"/>
      <c r="B176" s="26"/>
      <c r="C176" s="93"/>
      <c r="D176" s="75"/>
      <c r="E176" s="75"/>
      <c r="F176" s="39"/>
    </row>
    <row r="177" spans="1:6" s="18" customFormat="1" ht="15" x14ac:dyDescent="0.25">
      <c r="A177" s="5"/>
      <c r="B177" s="20"/>
      <c r="C177" s="38"/>
      <c r="D177" s="57"/>
      <c r="E177" s="77"/>
      <c r="F177" s="39"/>
    </row>
    <row r="178" spans="1:6" s="18" customFormat="1" ht="15" x14ac:dyDescent="0.25">
      <c r="A178" s="94"/>
      <c r="B178" s="81" t="s">
        <v>73</v>
      </c>
      <c r="C178" s="95"/>
      <c r="D178" s="96"/>
      <c r="E178" s="82">
        <f>SUM(E174:E177)</f>
        <v>0</v>
      </c>
      <c r="F178" s="39"/>
    </row>
    <row r="179" spans="1:6" s="18" customFormat="1" ht="15" x14ac:dyDescent="0.25">
      <c r="A179" s="97"/>
      <c r="B179" s="83"/>
      <c r="C179" s="89"/>
      <c r="D179" s="98"/>
      <c r="E179" s="84"/>
      <c r="F179" s="39"/>
    </row>
    <row r="180" spans="1:6" s="18" customFormat="1" ht="15" x14ac:dyDescent="0.25">
      <c r="A180" s="99"/>
      <c r="B180" s="85" t="s">
        <v>71</v>
      </c>
      <c r="C180" s="100"/>
      <c r="D180" s="96"/>
      <c r="E180" s="82">
        <f>E178*0.22</f>
        <v>0</v>
      </c>
      <c r="F180" s="39"/>
    </row>
    <row r="181" spans="1:6" s="18" customFormat="1" ht="12.75" customHeight="1" x14ac:dyDescent="0.2">
      <c r="A181" s="101"/>
      <c r="B181" s="80"/>
      <c r="C181" s="91"/>
      <c r="D181" s="102"/>
      <c r="E181" s="78"/>
      <c r="F181" s="39"/>
    </row>
    <row r="182" spans="1:6" s="18" customFormat="1" ht="15.75" thickBot="1" x14ac:dyDescent="0.3">
      <c r="A182" s="103"/>
      <c r="B182" s="104" t="s">
        <v>18</v>
      </c>
      <c r="C182" s="110"/>
      <c r="D182" s="105"/>
      <c r="E182" s="86">
        <f>SUM(E178:E180)</f>
        <v>0</v>
      </c>
      <c r="F182" s="39"/>
    </row>
    <row r="183" spans="1:6" ht="13.5" thickTop="1" x14ac:dyDescent="0.2"/>
  </sheetData>
  <mergeCells count="24">
    <mergeCell ref="B37:B40"/>
    <mergeCell ref="B15:B17"/>
    <mergeCell ref="B24:B25"/>
    <mergeCell ref="B28:B29"/>
    <mergeCell ref="B32:B34"/>
    <mergeCell ref="B107:B109"/>
    <mergeCell ref="B110:B118"/>
    <mergeCell ref="B84:B86"/>
    <mergeCell ref="B47:B48"/>
    <mergeCell ref="B49:B50"/>
    <mergeCell ref="B51:B54"/>
    <mergeCell ref="B55:B61"/>
    <mergeCell ref="B62:B64"/>
    <mergeCell ref="B66:B67"/>
    <mergeCell ref="B71:B72"/>
    <mergeCell ref="B78:B81"/>
    <mergeCell ref="B100:B106"/>
    <mergeCell ref="B89:B90"/>
    <mergeCell ref="B94:B96"/>
    <mergeCell ref="B156:B158"/>
    <mergeCell ref="B123:B127"/>
    <mergeCell ref="B131:B135"/>
    <mergeCell ref="B139:B143"/>
    <mergeCell ref="B147:B151"/>
  </mergeCells>
  <pageMargins left="0.78740157480314965" right="0.39370078740157483" top="0.78740157480314965" bottom="0.78740157480314965" header="0" footer="0.19685039370078741"/>
  <pageSetup paperSize="9" orientation="portrait" r:id="rId1"/>
  <headerFooter>
    <oddFooter>&amp;C&amp;P/&amp;N</oddFooter>
  </headerFooter>
  <rowBreaks count="1" manualBreakCount="1">
    <brk id="1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55"/>
  <sheetViews>
    <sheetView view="pageBreakPreview" topLeftCell="A163" zoomScale="160" zoomScaleNormal="100" zoomScaleSheetLayoutView="160" workbookViewId="0">
      <selection activeCell="C182" sqref="C182:C183"/>
    </sheetView>
  </sheetViews>
  <sheetFormatPr defaultColWidth="9.140625" defaultRowHeight="15" x14ac:dyDescent="0.25"/>
  <cols>
    <col min="1" max="1" width="9.140625" style="438" customWidth="1"/>
    <col min="2" max="2" width="13.5703125" style="438" customWidth="1"/>
    <col min="3" max="3" width="55.7109375" style="439" customWidth="1"/>
    <col min="4" max="4" width="12" style="440" customWidth="1"/>
    <col min="5" max="6" width="8.7109375" style="440" customWidth="1"/>
    <col min="7" max="7" width="12.7109375" style="439" customWidth="1"/>
    <col min="8" max="8" width="14.7109375" style="439" customWidth="1"/>
    <col min="9" max="9" width="6.140625" style="325" customWidth="1"/>
    <col min="10" max="256" width="9.140625" style="325"/>
    <col min="257" max="257" width="9.140625" style="325" customWidth="1"/>
    <col min="258" max="258" width="13.5703125" style="325" customWidth="1"/>
    <col min="259" max="259" width="55.7109375" style="325" customWidth="1"/>
    <col min="260" max="260" width="12" style="325" customWidth="1"/>
    <col min="261" max="262" width="8.7109375" style="325" customWidth="1"/>
    <col min="263" max="263" width="12.7109375" style="325" customWidth="1"/>
    <col min="264" max="264" width="14.7109375" style="325" customWidth="1"/>
    <col min="265" max="265" width="6.140625" style="325" customWidth="1"/>
    <col min="266" max="512" width="9.140625" style="325"/>
    <col min="513" max="513" width="9.140625" style="325" customWidth="1"/>
    <col min="514" max="514" width="13.5703125" style="325" customWidth="1"/>
    <col min="515" max="515" width="55.7109375" style="325" customWidth="1"/>
    <col min="516" max="516" width="12" style="325" customWidth="1"/>
    <col min="517" max="518" width="8.7109375" style="325" customWidth="1"/>
    <col min="519" max="519" width="12.7109375" style="325" customWidth="1"/>
    <col min="520" max="520" width="14.7109375" style="325" customWidth="1"/>
    <col min="521" max="521" width="6.140625" style="325" customWidth="1"/>
    <col min="522" max="768" width="9.140625" style="325"/>
    <col min="769" max="769" width="9.140625" style="325" customWidth="1"/>
    <col min="770" max="770" width="13.5703125" style="325" customWidth="1"/>
    <col min="771" max="771" width="55.7109375" style="325" customWidth="1"/>
    <col min="772" max="772" width="12" style="325" customWidth="1"/>
    <col min="773" max="774" width="8.7109375" style="325" customWidth="1"/>
    <col min="775" max="775" width="12.7109375" style="325" customWidth="1"/>
    <col min="776" max="776" width="14.7109375" style="325" customWidth="1"/>
    <col min="777" max="777" width="6.140625" style="325" customWidth="1"/>
    <col min="778" max="1024" width="9.140625" style="325"/>
    <col min="1025" max="1025" width="9.140625" style="325" customWidth="1"/>
    <col min="1026" max="1026" width="13.5703125" style="325" customWidth="1"/>
    <col min="1027" max="1027" width="55.7109375" style="325" customWidth="1"/>
    <col min="1028" max="1028" width="12" style="325" customWidth="1"/>
    <col min="1029" max="1030" width="8.7109375" style="325" customWidth="1"/>
    <col min="1031" max="1031" width="12.7109375" style="325" customWidth="1"/>
    <col min="1032" max="1032" width="14.7109375" style="325" customWidth="1"/>
    <col min="1033" max="1033" width="6.140625" style="325" customWidth="1"/>
    <col min="1034" max="1280" width="9.140625" style="325"/>
    <col min="1281" max="1281" width="9.140625" style="325" customWidth="1"/>
    <col min="1282" max="1282" width="13.5703125" style="325" customWidth="1"/>
    <col min="1283" max="1283" width="55.7109375" style="325" customWidth="1"/>
    <col min="1284" max="1284" width="12" style="325" customWidth="1"/>
    <col min="1285" max="1286" width="8.7109375" style="325" customWidth="1"/>
    <col min="1287" max="1287" width="12.7109375" style="325" customWidth="1"/>
    <col min="1288" max="1288" width="14.7109375" style="325" customWidth="1"/>
    <col min="1289" max="1289" width="6.140625" style="325" customWidth="1"/>
    <col min="1290" max="1536" width="9.140625" style="325"/>
    <col min="1537" max="1537" width="9.140625" style="325" customWidth="1"/>
    <col min="1538" max="1538" width="13.5703125" style="325" customWidth="1"/>
    <col min="1539" max="1539" width="55.7109375" style="325" customWidth="1"/>
    <col min="1540" max="1540" width="12" style="325" customWidth="1"/>
    <col min="1541" max="1542" width="8.7109375" style="325" customWidth="1"/>
    <col min="1543" max="1543" width="12.7109375" style="325" customWidth="1"/>
    <col min="1544" max="1544" width="14.7109375" style="325" customWidth="1"/>
    <col min="1545" max="1545" width="6.140625" style="325" customWidth="1"/>
    <col min="1546" max="1792" width="9.140625" style="325"/>
    <col min="1793" max="1793" width="9.140625" style="325" customWidth="1"/>
    <col min="1794" max="1794" width="13.5703125" style="325" customWidth="1"/>
    <col min="1795" max="1795" width="55.7109375" style="325" customWidth="1"/>
    <col min="1796" max="1796" width="12" style="325" customWidth="1"/>
    <col min="1797" max="1798" width="8.7109375" style="325" customWidth="1"/>
    <col min="1799" max="1799" width="12.7109375" style="325" customWidth="1"/>
    <col min="1800" max="1800" width="14.7109375" style="325" customWidth="1"/>
    <col min="1801" max="1801" width="6.140625" style="325" customWidth="1"/>
    <col min="1802" max="2048" width="9.140625" style="325"/>
    <col min="2049" max="2049" width="9.140625" style="325" customWidth="1"/>
    <col min="2050" max="2050" width="13.5703125" style="325" customWidth="1"/>
    <col min="2051" max="2051" width="55.7109375" style="325" customWidth="1"/>
    <col min="2052" max="2052" width="12" style="325" customWidth="1"/>
    <col min="2053" max="2054" width="8.7109375" style="325" customWidth="1"/>
    <col min="2055" max="2055" width="12.7109375" style="325" customWidth="1"/>
    <col min="2056" max="2056" width="14.7109375" style="325" customWidth="1"/>
    <col min="2057" max="2057" width="6.140625" style="325" customWidth="1"/>
    <col min="2058" max="2304" width="9.140625" style="325"/>
    <col min="2305" max="2305" width="9.140625" style="325" customWidth="1"/>
    <col min="2306" max="2306" width="13.5703125" style="325" customWidth="1"/>
    <col min="2307" max="2307" width="55.7109375" style="325" customWidth="1"/>
    <col min="2308" max="2308" width="12" style="325" customWidth="1"/>
    <col min="2309" max="2310" width="8.7109375" style="325" customWidth="1"/>
    <col min="2311" max="2311" width="12.7109375" style="325" customWidth="1"/>
    <col min="2312" max="2312" width="14.7109375" style="325" customWidth="1"/>
    <col min="2313" max="2313" width="6.140625" style="325" customWidth="1"/>
    <col min="2314" max="2560" width="9.140625" style="325"/>
    <col min="2561" max="2561" width="9.140625" style="325" customWidth="1"/>
    <col min="2562" max="2562" width="13.5703125" style="325" customWidth="1"/>
    <col min="2563" max="2563" width="55.7109375" style="325" customWidth="1"/>
    <col min="2564" max="2564" width="12" style="325" customWidth="1"/>
    <col min="2565" max="2566" width="8.7109375" style="325" customWidth="1"/>
    <col min="2567" max="2567" width="12.7109375" style="325" customWidth="1"/>
    <col min="2568" max="2568" width="14.7109375" style="325" customWidth="1"/>
    <col min="2569" max="2569" width="6.140625" style="325" customWidth="1"/>
    <col min="2570" max="2816" width="9.140625" style="325"/>
    <col min="2817" max="2817" width="9.140625" style="325" customWidth="1"/>
    <col min="2818" max="2818" width="13.5703125" style="325" customWidth="1"/>
    <col min="2819" max="2819" width="55.7109375" style="325" customWidth="1"/>
    <col min="2820" max="2820" width="12" style="325" customWidth="1"/>
    <col min="2821" max="2822" width="8.7109375" style="325" customWidth="1"/>
    <col min="2823" max="2823" width="12.7109375" style="325" customWidth="1"/>
    <col min="2824" max="2824" width="14.7109375" style="325" customWidth="1"/>
    <col min="2825" max="2825" width="6.140625" style="325" customWidth="1"/>
    <col min="2826" max="3072" width="9.140625" style="325"/>
    <col min="3073" max="3073" width="9.140625" style="325" customWidth="1"/>
    <col min="3074" max="3074" width="13.5703125" style="325" customWidth="1"/>
    <col min="3075" max="3075" width="55.7109375" style="325" customWidth="1"/>
    <col min="3076" max="3076" width="12" style="325" customWidth="1"/>
    <col min="3077" max="3078" width="8.7109375" style="325" customWidth="1"/>
    <col min="3079" max="3079" width="12.7109375" style="325" customWidth="1"/>
    <col min="3080" max="3080" width="14.7109375" style="325" customWidth="1"/>
    <col min="3081" max="3081" width="6.140625" style="325" customWidth="1"/>
    <col min="3082" max="3328" width="9.140625" style="325"/>
    <col min="3329" max="3329" width="9.140625" style="325" customWidth="1"/>
    <col min="3330" max="3330" width="13.5703125" style="325" customWidth="1"/>
    <col min="3331" max="3331" width="55.7109375" style="325" customWidth="1"/>
    <col min="3332" max="3332" width="12" style="325" customWidth="1"/>
    <col min="3333" max="3334" width="8.7109375" style="325" customWidth="1"/>
    <col min="3335" max="3335" width="12.7109375" style="325" customWidth="1"/>
    <col min="3336" max="3336" width="14.7109375" style="325" customWidth="1"/>
    <col min="3337" max="3337" width="6.140625" style="325" customWidth="1"/>
    <col min="3338" max="3584" width="9.140625" style="325"/>
    <col min="3585" max="3585" width="9.140625" style="325" customWidth="1"/>
    <col min="3586" max="3586" width="13.5703125" style="325" customWidth="1"/>
    <col min="3587" max="3587" width="55.7109375" style="325" customWidth="1"/>
    <col min="3588" max="3588" width="12" style="325" customWidth="1"/>
    <col min="3589" max="3590" width="8.7109375" style="325" customWidth="1"/>
    <col min="3591" max="3591" width="12.7109375" style="325" customWidth="1"/>
    <col min="3592" max="3592" width="14.7109375" style="325" customWidth="1"/>
    <col min="3593" max="3593" width="6.140625" style="325" customWidth="1"/>
    <col min="3594" max="3840" width="9.140625" style="325"/>
    <col min="3841" max="3841" width="9.140625" style="325" customWidth="1"/>
    <col min="3842" max="3842" width="13.5703125" style="325" customWidth="1"/>
    <col min="3843" max="3843" width="55.7109375" style="325" customWidth="1"/>
    <col min="3844" max="3844" width="12" style="325" customWidth="1"/>
    <col min="3845" max="3846" width="8.7109375" style="325" customWidth="1"/>
    <col min="3847" max="3847" width="12.7109375" style="325" customWidth="1"/>
    <col min="3848" max="3848" width="14.7109375" style="325" customWidth="1"/>
    <col min="3849" max="3849" width="6.140625" style="325" customWidth="1"/>
    <col min="3850" max="4096" width="9.140625" style="325"/>
    <col min="4097" max="4097" width="9.140625" style="325" customWidth="1"/>
    <col min="4098" max="4098" width="13.5703125" style="325" customWidth="1"/>
    <col min="4099" max="4099" width="55.7109375" style="325" customWidth="1"/>
    <col min="4100" max="4100" width="12" style="325" customWidth="1"/>
    <col min="4101" max="4102" width="8.7109375" style="325" customWidth="1"/>
    <col min="4103" max="4103" width="12.7109375" style="325" customWidth="1"/>
    <col min="4104" max="4104" width="14.7109375" style="325" customWidth="1"/>
    <col min="4105" max="4105" width="6.140625" style="325" customWidth="1"/>
    <col min="4106" max="4352" width="9.140625" style="325"/>
    <col min="4353" max="4353" width="9.140625" style="325" customWidth="1"/>
    <col min="4354" max="4354" width="13.5703125" style="325" customWidth="1"/>
    <col min="4355" max="4355" width="55.7109375" style="325" customWidth="1"/>
    <col min="4356" max="4356" width="12" style="325" customWidth="1"/>
    <col min="4357" max="4358" width="8.7109375" style="325" customWidth="1"/>
    <col min="4359" max="4359" width="12.7109375" style="325" customWidth="1"/>
    <col min="4360" max="4360" width="14.7109375" style="325" customWidth="1"/>
    <col min="4361" max="4361" width="6.140625" style="325" customWidth="1"/>
    <col min="4362" max="4608" width="9.140625" style="325"/>
    <col min="4609" max="4609" width="9.140625" style="325" customWidth="1"/>
    <col min="4610" max="4610" width="13.5703125" style="325" customWidth="1"/>
    <col min="4611" max="4611" width="55.7109375" style="325" customWidth="1"/>
    <col min="4612" max="4612" width="12" style="325" customWidth="1"/>
    <col min="4613" max="4614" width="8.7109375" style="325" customWidth="1"/>
    <col min="4615" max="4615" width="12.7109375" style="325" customWidth="1"/>
    <col min="4616" max="4616" width="14.7109375" style="325" customWidth="1"/>
    <col min="4617" max="4617" width="6.140625" style="325" customWidth="1"/>
    <col min="4618" max="4864" width="9.140625" style="325"/>
    <col min="4865" max="4865" width="9.140625" style="325" customWidth="1"/>
    <col min="4866" max="4866" width="13.5703125" style="325" customWidth="1"/>
    <col min="4867" max="4867" width="55.7109375" style="325" customWidth="1"/>
    <col min="4868" max="4868" width="12" style="325" customWidth="1"/>
    <col min="4869" max="4870" width="8.7109375" style="325" customWidth="1"/>
    <col min="4871" max="4871" width="12.7109375" style="325" customWidth="1"/>
    <col min="4872" max="4872" width="14.7109375" style="325" customWidth="1"/>
    <col min="4873" max="4873" width="6.140625" style="325" customWidth="1"/>
    <col min="4874" max="5120" width="9.140625" style="325"/>
    <col min="5121" max="5121" width="9.140625" style="325" customWidth="1"/>
    <col min="5122" max="5122" width="13.5703125" style="325" customWidth="1"/>
    <col min="5123" max="5123" width="55.7109375" style="325" customWidth="1"/>
    <col min="5124" max="5124" width="12" style="325" customWidth="1"/>
    <col min="5125" max="5126" width="8.7109375" style="325" customWidth="1"/>
    <col min="5127" max="5127" width="12.7109375" style="325" customWidth="1"/>
    <col min="5128" max="5128" width="14.7109375" style="325" customWidth="1"/>
    <col min="5129" max="5129" width="6.140625" style="325" customWidth="1"/>
    <col min="5130" max="5376" width="9.140625" style="325"/>
    <col min="5377" max="5377" width="9.140625" style="325" customWidth="1"/>
    <col min="5378" max="5378" width="13.5703125" style="325" customWidth="1"/>
    <col min="5379" max="5379" width="55.7109375" style="325" customWidth="1"/>
    <col min="5380" max="5380" width="12" style="325" customWidth="1"/>
    <col min="5381" max="5382" width="8.7109375" style="325" customWidth="1"/>
    <col min="5383" max="5383" width="12.7109375" style="325" customWidth="1"/>
    <col min="5384" max="5384" width="14.7109375" style="325" customWidth="1"/>
    <col min="5385" max="5385" width="6.140625" style="325" customWidth="1"/>
    <col min="5386" max="5632" width="9.140625" style="325"/>
    <col min="5633" max="5633" width="9.140625" style="325" customWidth="1"/>
    <col min="5634" max="5634" width="13.5703125" style="325" customWidth="1"/>
    <col min="5635" max="5635" width="55.7109375" style="325" customWidth="1"/>
    <col min="5636" max="5636" width="12" style="325" customWidth="1"/>
    <col min="5637" max="5638" width="8.7109375" style="325" customWidth="1"/>
    <col min="5639" max="5639" width="12.7109375" style="325" customWidth="1"/>
    <col min="5640" max="5640" width="14.7109375" style="325" customWidth="1"/>
    <col min="5641" max="5641" width="6.140625" style="325" customWidth="1"/>
    <col min="5642" max="5888" width="9.140625" style="325"/>
    <col min="5889" max="5889" width="9.140625" style="325" customWidth="1"/>
    <col min="5890" max="5890" width="13.5703125" style="325" customWidth="1"/>
    <col min="5891" max="5891" width="55.7109375" style="325" customWidth="1"/>
    <col min="5892" max="5892" width="12" style="325" customWidth="1"/>
    <col min="5893" max="5894" width="8.7109375" style="325" customWidth="1"/>
    <col min="5895" max="5895" width="12.7109375" style="325" customWidth="1"/>
    <col min="5896" max="5896" width="14.7109375" style="325" customWidth="1"/>
    <col min="5897" max="5897" width="6.140625" style="325" customWidth="1"/>
    <col min="5898" max="6144" width="9.140625" style="325"/>
    <col min="6145" max="6145" width="9.140625" style="325" customWidth="1"/>
    <col min="6146" max="6146" width="13.5703125" style="325" customWidth="1"/>
    <col min="6147" max="6147" width="55.7109375" style="325" customWidth="1"/>
    <col min="6148" max="6148" width="12" style="325" customWidth="1"/>
    <col min="6149" max="6150" width="8.7109375" style="325" customWidth="1"/>
    <col min="6151" max="6151" width="12.7109375" style="325" customWidth="1"/>
    <col min="6152" max="6152" width="14.7109375" style="325" customWidth="1"/>
    <col min="6153" max="6153" width="6.140625" style="325" customWidth="1"/>
    <col min="6154" max="6400" width="9.140625" style="325"/>
    <col min="6401" max="6401" width="9.140625" style="325" customWidth="1"/>
    <col min="6402" max="6402" width="13.5703125" style="325" customWidth="1"/>
    <col min="6403" max="6403" width="55.7109375" style="325" customWidth="1"/>
    <col min="6404" max="6404" width="12" style="325" customWidth="1"/>
    <col min="6405" max="6406" width="8.7109375" style="325" customWidth="1"/>
    <col min="6407" max="6407" width="12.7109375" style="325" customWidth="1"/>
    <col min="6408" max="6408" width="14.7109375" style="325" customWidth="1"/>
    <col min="6409" max="6409" width="6.140625" style="325" customWidth="1"/>
    <col min="6410" max="6656" width="9.140625" style="325"/>
    <col min="6657" max="6657" width="9.140625" style="325" customWidth="1"/>
    <col min="6658" max="6658" width="13.5703125" style="325" customWidth="1"/>
    <col min="6659" max="6659" width="55.7109375" style="325" customWidth="1"/>
    <col min="6660" max="6660" width="12" style="325" customWidth="1"/>
    <col min="6661" max="6662" width="8.7109375" style="325" customWidth="1"/>
    <col min="6663" max="6663" width="12.7109375" style="325" customWidth="1"/>
    <col min="6664" max="6664" width="14.7109375" style="325" customWidth="1"/>
    <col min="6665" max="6665" width="6.140625" style="325" customWidth="1"/>
    <col min="6666" max="6912" width="9.140625" style="325"/>
    <col min="6913" max="6913" width="9.140625" style="325" customWidth="1"/>
    <col min="6914" max="6914" width="13.5703125" style="325" customWidth="1"/>
    <col min="6915" max="6915" width="55.7109375" style="325" customWidth="1"/>
    <col min="6916" max="6916" width="12" style="325" customWidth="1"/>
    <col min="6917" max="6918" width="8.7109375" style="325" customWidth="1"/>
    <col min="6919" max="6919" width="12.7109375" style="325" customWidth="1"/>
    <col min="6920" max="6920" width="14.7109375" style="325" customWidth="1"/>
    <col min="6921" max="6921" width="6.140625" style="325" customWidth="1"/>
    <col min="6922" max="7168" width="9.140625" style="325"/>
    <col min="7169" max="7169" width="9.140625" style="325" customWidth="1"/>
    <col min="7170" max="7170" width="13.5703125" style="325" customWidth="1"/>
    <col min="7171" max="7171" width="55.7109375" style="325" customWidth="1"/>
    <col min="7172" max="7172" width="12" style="325" customWidth="1"/>
    <col min="7173" max="7174" width="8.7109375" style="325" customWidth="1"/>
    <col min="7175" max="7175" width="12.7109375" style="325" customWidth="1"/>
    <col min="7176" max="7176" width="14.7109375" style="325" customWidth="1"/>
    <col min="7177" max="7177" width="6.140625" style="325" customWidth="1"/>
    <col min="7178" max="7424" width="9.140625" style="325"/>
    <col min="7425" max="7425" width="9.140625" style="325" customWidth="1"/>
    <col min="7426" max="7426" width="13.5703125" style="325" customWidth="1"/>
    <col min="7427" max="7427" width="55.7109375" style="325" customWidth="1"/>
    <col min="7428" max="7428" width="12" style="325" customWidth="1"/>
    <col min="7429" max="7430" width="8.7109375" style="325" customWidth="1"/>
    <col min="7431" max="7431" width="12.7109375" style="325" customWidth="1"/>
    <col min="7432" max="7432" width="14.7109375" style="325" customWidth="1"/>
    <col min="7433" max="7433" width="6.140625" style="325" customWidth="1"/>
    <col min="7434" max="7680" width="9.140625" style="325"/>
    <col min="7681" max="7681" width="9.140625" style="325" customWidth="1"/>
    <col min="7682" max="7682" width="13.5703125" style="325" customWidth="1"/>
    <col min="7683" max="7683" width="55.7109375" style="325" customWidth="1"/>
    <col min="7684" max="7684" width="12" style="325" customWidth="1"/>
    <col min="7685" max="7686" width="8.7109375" style="325" customWidth="1"/>
    <col min="7687" max="7687" width="12.7109375" style="325" customWidth="1"/>
    <col min="7688" max="7688" width="14.7109375" style="325" customWidth="1"/>
    <col min="7689" max="7689" width="6.140625" style="325" customWidth="1"/>
    <col min="7690" max="7936" width="9.140625" style="325"/>
    <col min="7937" max="7937" width="9.140625" style="325" customWidth="1"/>
    <col min="7938" max="7938" width="13.5703125" style="325" customWidth="1"/>
    <col min="7939" max="7939" width="55.7109375" style="325" customWidth="1"/>
    <col min="7940" max="7940" width="12" style="325" customWidth="1"/>
    <col min="7941" max="7942" width="8.7109375" style="325" customWidth="1"/>
    <col min="7943" max="7943" width="12.7109375" style="325" customWidth="1"/>
    <col min="7944" max="7944" width="14.7109375" style="325" customWidth="1"/>
    <col min="7945" max="7945" width="6.140625" style="325" customWidth="1"/>
    <col min="7946" max="8192" width="9.140625" style="325"/>
    <col min="8193" max="8193" width="9.140625" style="325" customWidth="1"/>
    <col min="8194" max="8194" width="13.5703125" style="325" customWidth="1"/>
    <col min="8195" max="8195" width="55.7109375" style="325" customWidth="1"/>
    <col min="8196" max="8196" width="12" style="325" customWidth="1"/>
    <col min="8197" max="8198" width="8.7109375" style="325" customWidth="1"/>
    <col min="8199" max="8199" width="12.7109375" style="325" customWidth="1"/>
    <col min="8200" max="8200" width="14.7109375" style="325" customWidth="1"/>
    <col min="8201" max="8201" width="6.140625" style="325" customWidth="1"/>
    <col min="8202" max="8448" width="9.140625" style="325"/>
    <col min="8449" max="8449" width="9.140625" style="325" customWidth="1"/>
    <col min="8450" max="8450" width="13.5703125" style="325" customWidth="1"/>
    <col min="8451" max="8451" width="55.7109375" style="325" customWidth="1"/>
    <col min="8452" max="8452" width="12" style="325" customWidth="1"/>
    <col min="8453" max="8454" width="8.7109375" style="325" customWidth="1"/>
    <col min="8455" max="8455" width="12.7109375" style="325" customWidth="1"/>
    <col min="8456" max="8456" width="14.7109375" style="325" customWidth="1"/>
    <col min="8457" max="8457" width="6.140625" style="325" customWidth="1"/>
    <col min="8458" max="8704" width="9.140625" style="325"/>
    <col min="8705" max="8705" width="9.140625" style="325" customWidth="1"/>
    <col min="8706" max="8706" width="13.5703125" style="325" customWidth="1"/>
    <col min="8707" max="8707" width="55.7109375" style="325" customWidth="1"/>
    <col min="8708" max="8708" width="12" style="325" customWidth="1"/>
    <col min="8709" max="8710" width="8.7109375" style="325" customWidth="1"/>
    <col min="8711" max="8711" width="12.7109375" style="325" customWidth="1"/>
    <col min="8712" max="8712" width="14.7109375" style="325" customWidth="1"/>
    <col min="8713" max="8713" width="6.140625" style="325" customWidth="1"/>
    <col min="8714" max="8960" width="9.140625" style="325"/>
    <col min="8961" max="8961" width="9.140625" style="325" customWidth="1"/>
    <col min="8962" max="8962" width="13.5703125" style="325" customWidth="1"/>
    <col min="8963" max="8963" width="55.7109375" style="325" customWidth="1"/>
    <col min="8964" max="8964" width="12" style="325" customWidth="1"/>
    <col min="8965" max="8966" width="8.7109375" style="325" customWidth="1"/>
    <col min="8967" max="8967" width="12.7109375" style="325" customWidth="1"/>
    <col min="8968" max="8968" width="14.7109375" style="325" customWidth="1"/>
    <col min="8969" max="8969" width="6.140625" style="325" customWidth="1"/>
    <col min="8970" max="9216" width="9.140625" style="325"/>
    <col min="9217" max="9217" width="9.140625" style="325" customWidth="1"/>
    <col min="9218" max="9218" width="13.5703125" style="325" customWidth="1"/>
    <col min="9219" max="9219" width="55.7109375" style="325" customWidth="1"/>
    <col min="9220" max="9220" width="12" style="325" customWidth="1"/>
    <col min="9221" max="9222" width="8.7109375" style="325" customWidth="1"/>
    <col min="9223" max="9223" width="12.7109375" style="325" customWidth="1"/>
    <col min="9224" max="9224" width="14.7109375" style="325" customWidth="1"/>
    <col min="9225" max="9225" width="6.140625" style="325" customWidth="1"/>
    <col min="9226" max="9472" width="9.140625" style="325"/>
    <col min="9473" max="9473" width="9.140625" style="325" customWidth="1"/>
    <col min="9474" max="9474" width="13.5703125" style="325" customWidth="1"/>
    <col min="9475" max="9475" width="55.7109375" style="325" customWidth="1"/>
    <col min="9476" max="9476" width="12" style="325" customWidth="1"/>
    <col min="9477" max="9478" width="8.7109375" style="325" customWidth="1"/>
    <col min="9479" max="9479" width="12.7109375" style="325" customWidth="1"/>
    <col min="9480" max="9480" width="14.7109375" style="325" customWidth="1"/>
    <col min="9481" max="9481" width="6.140625" style="325" customWidth="1"/>
    <col min="9482" max="9728" width="9.140625" style="325"/>
    <col min="9729" max="9729" width="9.140625" style="325" customWidth="1"/>
    <col min="9730" max="9730" width="13.5703125" style="325" customWidth="1"/>
    <col min="9731" max="9731" width="55.7109375" style="325" customWidth="1"/>
    <col min="9732" max="9732" width="12" style="325" customWidth="1"/>
    <col min="9733" max="9734" width="8.7109375" style="325" customWidth="1"/>
    <col min="9735" max="9735" width="12.7109375" style="325" customWidth="1"/>
    <col min="9736" max="9736" width="14.7109375" style="325" customWidth="1"/>
    <col min="9737" max="9737" width="6.140625" style="325" customWidth="1"/>
    <col min="9738" max="9984" width="9.140625" style="325"/>
    <col min="9985" max="9985" width="9.140625" style="325" customWidth="1"/>
    <col min="9986" max="9986" width="13.5703125" style="325" customWidth="1"/>
    <col min="9987" max="9987" width="55.7109375" style="325" customWidth="1"/>
    <col min="9988" max="9988" width="12" style="325" customWidth="1"/>
    <col min="9989" max="9990" width="8.7109375" style="325" customWidth="1"/>
    <col min="9991" max="9991" width="12.7109375" style="325" customWidth="1"/>
    <col min="9992" max="9992" width="14.7109375" style="325" customWidth="1"/>
    <col min="9993" max="9993" width="6.140625" style="325" customWidth="1"/>
    <col min="9994" max="10240" width="9.140625" style="325"/>
    <col min="10241" max="10241" width="9.140625" style="325" customWidth="1"/>
    <col min="10242" max="10242" width="13.5703125" style="325" customWidth="1"/>
    <col min="10243" max="10243" width="55.7109375" style="325" customWidth="1"/>
    <col min="10244" max="10244" width="12" style="325" customWidth="1"/>
    <col min="10245" max="10246" width="8.7109375" style="325" customWidth="1"/>
    <col min="10247" max="10247" width="12.7109375" style="325" customWidth="1"/>
    <col min="10248" max="10248" width="14.7109375" style="325" customWidth="1"/>
    <col min="10249" max="10249" width="6.140625" style="325" customWidth="1"/>
    <col min="10250" max="10496" width="9.140625" style="325"/>
    <col min="10497" max="10497" width="9.140625" style="325" customWidth="1"/>
    <col min="10498" max="10498" width="13.5703125" style="325" customWidth="1"/>
    <col min="10499" max="10499" width="55.7109375" style="325" customWidth="1"/>
    <col min="10500" max="10500" width="12" style="325" customWidth="1"/>
    <col min="10501" max="10502" width="8.7109375" style="325" customWidth="1"/>
    <col min="10503" max="10503" width="12.7109375" style="325" customWidth="1"/>
    <col min="10504" max="10504" width="14.7109375" style="325" customWidth="1"/>
    <col min="10505" max="10505" width="6.140625" style="325" customWidth="1"/>
    <col min="10506" max="10752" width="9.140625" style="325"/>
    <col min="10753" max="10753" width="9.140625" style="325" customWidth="1"/>
    <col min="10754" max="10754" width="13.5703125" style="325" customWidth="1"/>
    <col min="10755" max="10755" width="55.7109375" style="325" customWidth="1"/>
    <col min="10756" max="10756" width="12" style="325" customWidth="1"/>
    <col min="10757" max="10758" width="8.7109375" style="325" customWidth="1"/>
    <col min="10759" max="10759" width="12.7109375" style="325" customWidth="1"/>
    <col min="10760" max="10760" width="14.7109375" style="325" customWidth="1"/>
    <col min="10761" max="10761" width="6.140625" style="325" customWidth="1"/>
    <col min="10762" max="11008" width="9.140625" style="325"/>
    <col min="11009" max="11009" width="9.140625" style="325" customWidth="1"/>
    <col min="11010" max="11010" width="13.5703125" style="325" customWidth="1"/>
    <col min="11011" max="11011" width="55.7109375" style="325" customWidth="1"/>
    <col min="11012" max="11012" width="12" style="325" customWidth="1"/>
    <col min="11013" max="11014" width="8.7109375" style="325" customWidth="1"/>
    <col min="11015" max="11015" width="12.7109375" style="325" customWidth="1"/>
    <col min="11016" max="11016" width="14.7109375" style="325" customWidth="1"/>
    <col min="11017" max="11017" width="6.140625" style="325" customWidth="1"/>
    <col min="11018" max="11264" width="9.140625" style="325"/>
    <col min="11265" max="11265" width="9.140625" style="325" customWidth="1"/>
    <col min="11266" max="11266" width="13.5703125" style="325" customWidth="1"/>
    <col min="11267" max="11267" width="55.7109375" style="325" customWidth="1"/>
    <col min="11268" max="11268" width="12" style="325" customWidth="1"/>
    <col min="11269" max="11270" width="8.7109375" style="325" customWidth="1"/>
    <col min="11271" max="11271" width="12.7109375" style="325" customWidth="1"/>
    <col min="11272" max="11272" width="14.7109375" style="325" customWidth="1"/>
    <col min="11273" max="11273" width="6.140625" style="325" customWidth="1"/>
    <col min="11274" max="11520" width="9.140625" style="325"/>
    <col min="11521" max="11521" width="9.140625" style="325" customWidth="1"/>
    <col min="11522" max="11522" width="13.5703125" style="325" customWidth="1"/>
    <col min="11523" max="11523" width="55.7109375" style="325" customWidth="1"/>
    <col min="11524" max="11524" width="12" style="325" customWidth="1"/>
    <col min="11525" max="11526" width="8.7109375" style="325" customWidth="1"/>
    <col min="11527" max="11527" width="12.7109375" style="325" customWidth="1"/>
    <col min="11528" max="11528" width="14.7109375" style="325" customWidth="1"/>
    <col min="11529" max="11529" width="6.140625" style="325" customWidth="1"/>
    <col min="11530" max="11776" width="9.140625" style="325"/>
    <col min="11777" max="11777" width="9.140625" style="325" customWidth="1"/>
    <col min="11778" max="11778" width="13.5703125" style="325" customWidth="1"/>
    <col min="11779" max="11779" width="55.7109375" style="325" customWidth="1"/>
    <col min="11780" max="11780" width="12" style="325" customWidth="1"/>
    <col min="11781" max="11782" width="8.7109375" style="325" customWidth="1"/>
    <col min="11783" max="11783" width="12.7109375" style="325" customWidth="1"/>
    <col min="11784" max="11784" width="14.7109375" style="325" customWidth="1"/>
    <col min="11785" max="11785" width="6.140625" style="325" customWidth="1"/>
    <col min="11786" max="12032" width="9.140625" style="325"/>
    <col min="12033" max="12033" width="9.140625" style="325" customWidth="1"/>
    <col min="12034" max="12034" width="13.5703125" style="325" customWidth="1"/>
    <col min="12035" max="12035" width="55.7109375" style="325" customWidth="1"/>
    <col min="12036" max="12036" width="12" style="325" customWidth="1"/>
    <col min="12037" max="12038" width="8.7109375" style="325" customWidth="1"/>
    <col min="12039" max="12039" width="12.7109375" style="325" customWidth="1"/>
    <col min="12040" max="12040" width="14.7109375" style="325" customWidth="1"/>
    <col min="12041" max="12041" width="6.140625" style="325" customWidth="1"/>
    <col min="12042" max="12288" width="9.140625" style="325"/>
    <col min="12289" max="12289" width="9.140625" style="325" customWidth="1"/>
    <col min="12290" max="12290" width="13.5703125" style="325" customWidth="1"/>
    <col min="12291" max="12291" width="55.7109375" style="325" customWidth="1"/>
    <col min="12292" max="12292" width="12" style="325" customWidth="1"/>
    <col min="12293" max="12294" width="8.7109375" style="325" customWidth="1"/>
    <col min="12295" max="12295" width="12.7109375" style="325" customWidth="1"/>
    <col min="12296" max="12296" width="14.7109375" style="325" customWidth="1"/>
    <col min="12297" max="12297" width="6.140625" style="325" customWidth="1"/>
    <col min="12298" max="12544" width="9.140625" style="325"/>
    <col min="12545" max="12545" width="9.140625" style="325" customWidth="1"/>
    <col min="12546" max="12546" width="13.5703125" style="325" customWidth="1"/>
    <col min="12547" max="12547" width="55.7109375" style="325" customWidth="1"/>
    <col min="12548" max="12548" width="12" style="325" customWidth="1"/>
    <col min="12549" max="12550" width="8.7109375" style="325" customWidth="1"/>
    <col min="12551" max="12551" width="12.7109375" style="325" customWidth="1"/>
    <col min="12552" max="12552" width="14.7109375" style="325" customWidth="1"/>
    <col min="12553" max="12553" width="6.140625" style="325" customWidth="1"/>
    <col min="12554" max="12800" width="9.140625" style="325"/>
    <col min="12801" max="12801" width="9.140625" style="325" customWidth="1"/>
    <col min="12802" max="12802" width="13.5703125" style="325" customWidth="1"/>
    <col min="12803" max="12803" width="55.7109375" style="325" customWidth="1"/>
    <col min="12804" max="12804" width="12" style="325" customWidth="1"/>
    <col min="12805" max="12806" width="8.7109375" style="325" customWidth="1"/>
    <col min="12807" max="12807" width="12.7109375" style="325" customWidth="1"/>
    <col min="12808" max="12808" width="14.7109375" style="325" customWidth="1"/>
    <col min="12809" max="12809" width="6.140625" style="325" customWidth="1"/>
    <col min="12810" max="13056" width="9.140625" style="325"/>
    <col min="13057" max="13057" width="9.140625" style="325" customWidth="1"/>
    <col min="13058" max="13058" width="13.5703125" style="325" customWidth="1"/>
    <col min="13059" max="13059" width="55.7109375" style="325" customWidth="1"/>
    <col min="13060" max="13060" width="12" style="325" customWidth="1"/>
    <col min="13061" max="13062" width="8.7109375" style="325" customWidth="1"/>
    <col min="13063" max="13063" width="12.7109375" style="325" customWidth="1"/>
    <col min="13064" max="13064" width="14.7109375" style="325" customWidth="1"/>
    <col min="13065" max="13065" width="6.140625" style="325" customWidth="1"/>
    <col min="13066" max="13312" width="9.140625" style="325"/>
    <col min="13313" max="13313" width="9.140625" style="325" customWidth="1"/>
    <col min="13314" max="13314" width="13.5703125" style="325" customWidth="1"/>
    <col min="13315" max="13315" width="55.7109375" style="325" customWidth="1"/>
    <col min="13316" max="13316" width="12" style="325" customWidth="1"/>
    <col min="13317" max="13318" width="8.7109375" style="325" customWidth="1"/>
    <col min="13319" max="13319" width="12.7109375" style="325" customWidth="1"/>
    <col min="13320" max="13320" width="14.7109375" style="325" customWidth="1"/>
    <col min="13321" max="13321" width="6.140625" style="325" customWidth="1"/>
    <col min="13322" max="13568" width="9.140625" style="325"/>
    <col min="13569" max="13569" width="9.140625" style="325" customWidth="1"/>
    <col min="13570" max="13570" width="13.5703125" style="325" customWidth="1"/>
    <col min="13571" max="13571" width="55.7109375" style="325" customWidth="1"/>
    <col min="13572" max="13572" width="12" style="325" customWidth="1"/>
    <col min="13573" max="13574" width="8.7109375" style="325" customWidth="1"/>
    <col min="13575" max="13575" width="12.7109375" style="325" customWidth="1"/>
    <col min="13576" max="13576" width="14.7109375" style="325" customWidth="1"/>
    <col min="13577" max="13577" width="6.140625" style="325" customWidth="1"/>
    <col min="13578" max="13824" width="9.140625" style="325"/>
    <col min="13825" max="13825" width="9.140625" style="325" customWidth="1"/>
    <col min="13826" max="13826" width="13.5703125" style="325" customWidth="1"/>
    <col min="13827" max="13827" width="55.7109375" style="325" customWidth="1"/>
    <col min="13828" max="13828" width="12" style="325" customWidth="1"/>
    <col min="13829" max="13830" width="8.7109375" style="325" customWidth="1"/>
    <col min="13831" max="13831" width="12.7109375" style="325" customWidth="1"/>
    <col min="13832" max="13832" width="14.7109375" style="325" customWidth="1"/>
    <col min="13833" max="13833" width="6.140625" style="325" customWidth="1"/>
    <col min="13834" max="14080" width="9.140625" style="325"/>
    <col min="14081" max="14081" width="9.140625" style="325" customWidth="1"/>
    <col min="14082" max="14082" width="13.5703125" style="325" customWidth="1"/>
    <col min="14083" max="14083" width="55.7109375" style="325" customWidth="1"/>
    <col min="14084" max="14084" width="12" style="325" customWidth="1"/>
    <col min="14085" max="14086" width="8.7109375" style="325" customWidth="1"/>
    <col min="14087" max="14087" width="12.7109375" style="325" customWidth="1"/>
    <col min="14088" max="14088" width="14.7109375" style="325" customWidth="1"/>
    <col min="14089" max="14089" width="6.140625" style="325" customWidth="1"/>
    <col min="14090" max="14336" width="9.140625" style="325"/>
    <col min="14337" max="14337" width="9.140625" style="325" customWidth="1"/>
    <col min="14338" max="14338" width="13.5703125" style="325" customWidth="1"/>
    <col min="14339" max="14339" width="55.7109375" style="325" customWidth="1"/>
    <col min="14340" max="14340" width="12" style="325" customWidth="1"/>
    <col min="14341" max="14342" width="8.7109375" style="325" customWidth="1"/>
    <col min="14343" max="14343" width="12.7109375" style="325" customWidth="1"/>
    <col min="14344" max="14344" width="14.7109375" style="325" customWidth="1"/>
    <col min="14345" max="14345" width="6.140625" style="325" customWidth="1"/>
    <col min="14346" max="14592" width="9.140625" style="325"/>
    <col min="14593" max="14593" width="9.140625" style="325" customWidth="1"/>
    <col min="14594" max="14594" width="13.5703125" style="325" customWidth="1"/>
    <col min="14595" max="14595" width="55.7109375" style="325" customWidth="1"/>
    <col min="14596" max="14596" width="12" style="325" customWidth="1"/>
    <col min="14597" max="14598" width="8.7109375" style="325" customWidth="1"/>
    <col min="14599" max="14599" width="12.7109375" style="325" customWidth="1"/>
    <col min="14600" max="14600" width="14.7109375" style="325" customWidth="1"/>
    <col min="14601" max="14601" width="6.140625" style="325" customWidth="1"/>
    <col min="14602" max="14848" width="9.140625" style="325"/>
    <col min="14849" max="14849" width="9.140625" style="325" customWidth="1"/>
    <col min="14850" max="14850" width="13.5703125" style="325" customWidth="1"/>
    <col min="14851" max="14851" width="55.7109375" style="325" customWidth="1"/>
    <col min="14852" max="14852" width="12" style="325" customWidth="1"/>
    <col min="14853" max="14854" width="8.7109375" style="325" customWidth="1"/>
    <col min="14855" max="14855" width="12.7109375" style="325" customWidth="1"/>
    <col min="14856" max="14856" width="14.7109375" style="325" customWidth="1"/>
    <col min="14857" max="14857" width="6.140625" style="325" customWidth="1"/>
    <col min="14858" max="15104" width="9.140625" style="325"/>
    <col min="15105" max="15105" width="9.140625" style="325" customWidth="1"/>
    <col min="15106" max="15106" width="13.5703125" style="325" customWidth="1"/>
    <col min="15107" max="15107" width="55.7109375" style="325" customWidth="1"/>
    <col min="15108" max="15108" width="12" style="325" customWidth="1"/>
    <col min="15109" max="15110" width="8.7109375" style="325" customWidth="1"/>
    <col min="15111" max="15111" width="12.7109375" style="325" customWidth="1"/>
    <col min="15112" max="15112" width="14.7109375" style="325" customWidth="1"/>
    <col min="15113" max="15113" width="6.140625" style="325" customWidth="1"/>
    <col min="15114" max="15360" width="9.140625" style="325"/>
    <col min="15361" max="15361" width="9.140625" style="325" customWidth="1"/>
    <col min="15362" max="15362" width="13.5703125" style="325" customWidth="1"/>
    <col min="15363" max="15363" width="55.7109375" style="325" customWidth="1"/>
    <col min="15364" max="15364" width="12" style="325" customWidth="1"/>
    <col min="15365" max="15366" width="8.7109375" style="325" customWidth="1"/>
    <col min="15367" max="15367" width="12.7109375" style="325" customWidth="1"/>
    <col min="15368" max="15368" width="14.7109375" style="325" customWidth="1"/>
    <col min="15369" max="15369" width="6.140625" style="325" customWidth="1"/>
    <col min="15370" max="15616" width="9.140625" style="325"/>
    <col min="15617" max="15617" width="9.140625" style="325" customWidth="1"/>
    <col min="15618" max="15618" width="13.5703125" style="325" customWidth="1"/>
    <col min="15619" max="15619" width="55.7109375" style="325" customWidth="1"/>
    <col min="15620" max="15620" width="12" style="325" customWidth="1"/>
    <col min="15621" max="15622" width="8.7109375" style="325" customWidth="1"/>
    <col min="15623" max="15623" width="12.7109375" style="325" customWidth="1"/>
    <col min="15624" max="15624" width="14.7109375" style="325" customWidth="1"/>
    <col min="15625" max="15625" width="6.140625" style="325" customWidth="1"/>
    <col min="15626" max="15872" width="9.140625" style="325"/>
    <col min="15873" max="15873" width="9.140625" style="325" customWidth="1"/>
    <col min="15874" max="15874" width="13.5703125" style="325" customWidth="1"/>
    <col min="15875" max="15875" width="55.7109375" style="325" customWidth="1"/>
    <col min="15876" max="15876" width="12" style="325" customWidth="1"/>
    <col min="15877" max="15878" width="8.7109375" style="325" customWidth="1"/>
    <col min="15879" max="15879" width="12.7109375" style="325" customWidth="1"/>
    <col min="15880" max="15880" width="14.7109375" style="325" customWidth="1"/>
    <col min="15881" max="15881" width="6.140625" style="325" customWidth="1"/>
    <col min="15882" max="16128" width="9.140625" style="325"/>
    <col min="16129" max="16129" width="9.140625" style="325" customWidth="1"/>
    <col min="16130" max="16130" width="13.5703125" style="325" customWidth="1"/>
    <col min="16131" max="16131" width="55.7109375" style="325" customWidth="1"/>
    <col min="16132" max="16132" width="12" style="325" customWidth="1"/>
    <col min="16133" max="16134" width="8.7109375" style="325" customWidth="1"/>
    <col min="16135" max="16135" width="12.7109375" style="325" customWidth="1"/>
    <col min="16136" max="16136" width="14.7109375" style="325" customWidth="1"/>
    <col min="16137" max="16137" width="6.140625" style="325" customWidth="1"/>
    <col min="16138" max="16384" width="9.140625" style="325"/>
  </cols>
  <sheetData>
    <row r="1" spans="1:8" s="291" customFormat="1" ht="12.75" x14ac:dyDescent="0.2">
      <c r="A1" s="286" t="s">
        <v>252</v>
      </c>
      <c r="B1" s="286"/>
      <c r="C1" s="287"/>
      <c r="D1" s="288"/>
      <c r="E1" s="288"/>
      <c r="F1" s="288"/>
      <c r="G1" s="289"/>
      <c r="H1" s="290" t="s">
        <v>253</v>
      </c>
    </row>
    <row r="2" spans="1:8" s="291" customFormat="1" ht="12.75" x14ac:dyDescent="0.2">
      <c r="A2" s="292" t="s">
        <v>254</v>
      </c>
      <c r="B2" s="292"/>
      <c r="C2" s="293"/>
      <c r="D2" s="294"/>
      <c r="E2" s="294"/>
      <c r="F2" s="294"/>
      <c r="H2" s="295" t="s">
        <v>255</v>
      </c>
    </row>
    <row r="3" spans="1:8" s="291" customFormat="1" ht="12.75" x14ac:dyDescent="0.2">
      <c r="A3" s="292" t="s">
        <v>256</v>
      </c>
      <c r="B3" s="292"/>
      <c r="C3" s="293"/>
      <c r="D3" s="294"/>
      <c r="E3" s="294"/>
      <c r="F3" s="294"/>
      <c r="G3" s="294"/>
    </row>
    <row r="4" spans="1:8" s="291" customFormat="1" ht="12" x14ac:dyDescent="0.2">
      <c r="A4" s="296"/>
      <c r="B4" s="296"/>
      <c r="C4" s="297"/>
      <c r="D4" s="298"/>
      <c r="E4" s="298"/>
      <c r="F4" s="298"/>
      <c r="G4" s="298"/>
    </row>
    <row r="5" spans="1:8" s="291" customFormat="1" ht="12" x14ac:dyDescent="0.2">
      <c r="A5" s="296"/>
      <c r="B5" s="296"/>
      <c r="C5" s="297"/>
      <c r="D5" s="298"/>
      <c r="E5" s="298"/>
      <c r="F5" s="298"/>
      <c r="G5" s="298"/>
    </row>
    <row r="6" spans="1:8" s="304" customFormat="1" x14ac:dyDescent="0.2">
      <c r="A6" s="299" t="s">
        <v>257</v>
      </c>
      <c r="B6" s="300" t="s">
        <v>258</v>
      </c>
      <c r="C6" s="301"/>
      <c r="D6" s="302"/>
      <c r="E6" s="302"/>
      <c r="F6" s="303"/>
      <c r="G6" s="303"/>
    </row>
    <row r="7" spans="1:8" s="304" customFormat="1" x14ac:dyDescent="0.2">
      <c r="A7" s="299"/>
      <c r="B7" s="302"/>
      <c r="C7" s="301"/>
      <c r="D7" s="302"/>
      <c r="E7" s="302"/>
      <c r="F7" s="303"/>
      <c r="G7" s="303"/>
    </row>
    <row r="8" spans="1:8" s="304" customFormat="1" x14ac:dyDescent="0.2">
      <c r="A8" s="299" t="s">
        <v>259</v>
      </c>
      <c r="B8" s="536" t="s">
        <v>260</v>
      </c>
      <c r="C8" s="536"/>
      <c r="D8" s="536"/>
      <c r="E8" s="536"/>
      <c r="F8" s="303"/>
      <c r="G8" s="303"/>
    </row>
    <row r="9" spans="1:8" s="304" customFormat="1" x14ac:dyDescent="0.2">
      <c r="A9" s="303"/>
      <c r="B9" s="305"/>
      <c r="C9" s="306"/>
      <c r="D9" s="307"/>
      <c r="E9" s="307"/>
      <c r="F9" s="303"/>
      <c r="G9" s="303"/>
    </row>
    <row r="10" spans="1:8" s="304" customFormat="1" ht="14.1" customHeight="1" x14ac:dyDescent="0.2">
      <c r="A10" s="308" t="s">
        <v>261</v>
      </c>
      <c r="B10" s="309" t="s">
        <v>262</v>
      </c>
      <c r="C10" s="309"/>
      <c r="D10" s="309"/>
      <c r="E10" s="309"/>
      <c r="F10" s="303"/>
      <c r="G10" s="303"/>
    </row>
    <row r="11" spans="1:8" s="304" customFormat="1" x14ac:dyDescent="0.2">
      <c r="A11" s="303"/>
      <c r="B11" s="310"/>
      <c r="C11" s="310"/>
      <c r="D11" s="310"/>
      <c r="E11" s="310"/>
      <c r="F11" s="303"/>
      <c r="G11" s="303"/>
    </row>
    <row r="12" spans="1:8" s="304" customFormat="1" x14ac:dyDescent="0.2">
      <c r="A12" s="299" t="s">
        <v>263</v>
      </c>
      <c r="B12" s="536" t="s">
        <v>264</v>
      </c>
      <c r="C12" s="536"/>
      <c r="D12" s="536"/>
      <c r="E12" s="536"/>
      <c r="F12" s="303"/>
      <c r="G12" s="303"/>
    </row>
    <row r="13" spans="1:8" s="304" customFormat="1" x14ac:dyDescent="0.2">
      <c r="A13" s="303"/>
      <c r="B13" s="303"/>
      <c r="C13" s="306"/>
      <c r="D13" s="307"/>
      <c r="E13" s="307"/>
      <c r="F13" s="303"/>
      <c r="G13" s="303"/>
    </row>
    <row r="14" spans="1:8" s="311" customFormat="1" ht="14.1" customHeight="1" x14ac:dyDescent="0.2">
      <c r="A14" s="299" t="s">
        <v>265</v>
      </c>
      <c r="B14" s="536" t="s">
        <v>266</v>
      </c>
      <c r="C14" s="536"/>
      <c r="D14" s="536"/>
      <c r="E14" s="536"/>
    </row>
    <row r="15" spans="1:8" s="304" customFormat="1" x14ac:dyDescent="0.2">
      <c r="A15" s="303"/>
      <c r="B15" s="303"/>
      <c r="C15" s="306"/>
      <c r="D15" s="307"/>
      <c r="E15" s="307"/>
      <c r="F15" s="303"/>
      <c r="G15" s="303"/>
    </row>
    <row r="16" spans="1:8" s="314" customFormat="1" x14ac:dyDescent="0.2">
      <c r="A16" s="299" t="s">
        <v>267</v>
      </c>
      <c r="B16" s="302" t="s">
        <v>268</v>
      </c>
      <c r="C16" s="312"/>
      <c r="D16" s="313"/>
      <c r="E16" s="313"/>
      <c r="F16" s="313"/>
      <c r="G16" s="313"/>
    </row>
    <row r="17" spans="1:9" s="314" customFormat="1" x14ac:dyDescent="0.2">
      <c r="A17" s="299"/>
      <c r="B17" s="313"/>
      <c r="C17" s="312"/>
      <c r="D17" s="313"/>
      <c r="E17" s="313"/>
      <c r="F17" s="313"/>
      <c r="G17" s="313"/>
    </row>
    <row r="18" spans="1:9" s="314" customFormat="1" x14ac:dyDescent="0.2">
      <c r="A18" s="299" t="s">
        <v>269</v>
      </c>
      <c r="B18" s="315" t="s">
        <v>270</v>
      </c>
      <c r="C18" s="312"/>
      <c r="D18" s="313"/>
      <c r="E18" s="313"/>
      <c r="F18" s="313"/>
      <c r="G18" s="313"/>
    </row>
    <row r="19" spans="1:9" s="320" customFormat="1" ht="11.45" customHeight="1" x14ac:dyDescent="0.2">
      <c r="A19" s="316"/>
      <c r="B19" s="317"/>
      <c r="C19" s="316"/>
      <c r="D19" s="318"/>
      <c r="E19" s="318"/>
      <c r="F19" s="318"/>
      <c r="G19" s="319"/>
      <c r="H19" s="317"/>
    </row>
    <row r="20" spans="1:9" s="320" customFormat="1" ht="11.45" customHeight="1" x14ac:dyDescent="0.2">
      <c r="A20" s="316"/>
      <c r="B20" s="317"/>
      <c r="C20" s="316"/>
      <c r="D20" s="318"/>
      <c r="E20" s="318"/>
      <c r="F20" s="318"/>
      <c r="G20" s="319"/>
      <c r="H20" s="317"/>
    </row>
    <row r="21" spans="1:9" s="320" customFormat="1" ht="11.45" customHeight="1" x14ac:dyDescent="0.2">
      <c r="A21" s="316"/>
      <c r="B21" s="317"/>
      <c r="C21" s="316"/>
      <c r="D21" s="318"/>
      <c r="E21" s="318"/>
      <c r="F21" s="318"/>
      <c r="G21" s="319"/>
      <c r="H21" s="317"/>
    </row>
    <row r="22" spans="1:9" s="314" customFormat="1" x14ac:dyDescent="0.2">
      <c r="A22" s="321" t="s">
        <v>271</v>
      </c>
      <c r="B22" s="313"/>
      <c r="C22" s="537"/>
      <c r="D22" s="537"/>
      <c r="E22" s="537"/>
      <c r="F22" s="313"/>
      <c r="G22" s="313"/>
      <c r="H22" s="313"/>
      <c r="I22" s="313"/>
    </row>
    <row r="23" spans="1:9" s="291" customFormat="1" x14ac:dyDescent="0.2">
      <c r="A23" s="322"/>
      <c r="B23" s="313"/>
      <c r="C23" s="323"/>
      <c r="D23" s="323"/>
      <c r="E23" s="323"/>
      <c r="F23" s="313"/>
      <c r="G23" s="313"/>
      <c r="H23" s="313"/>
      <c r="I23" s="313"/>
    </row>
    <row r="24" spans="1:9" s="291" customFormat="1" x14ac:dyDescent="0.25">
      <c r="A24" s="324" t="s">
        <v>272</v>
      </c>
      <c r="B24" s="325"/>
      <c r="C24" s="324"/>
      <c r="D24" s="326"/>
      <c r="E24" s="326"/>
      <c r="F24" s="326"/>
      <c r="G24" s="326"/>
      <c r="H24" s="325"/>
      <c r="I24" s="325"/>
    </row>
    <row r="25" spans="1:9" s="291" customFormat="1" x14ac:dyDescent="0.25">
      <c r="A25" s="324"/>
      <c r="B25" s="325"/>
      <c r="C25" s="324"/>
      <c r="D25" s="326"/>
      <c r="E25" s="326"/>
      <c r="F25" s="326"/>
      <c r="G25" s="326"/>
      <c r="H25" s="325"/>
      <c r="I25" s="325"/>
    </row>
    <row r="26" spans="1:9" s="291" customFormat="1" x14ac:dyDescent="0.25">
      <c r="A26" s="324" t="s">
        <v>273</v>
      </c>
      <c r="B26" s="325"/>
      <c r="C26" s="324"/>
      <c r="D26" s="327"/>
      <c r="E26" s="327"/>
      <c r="F26" s="327"/>
      <c r="G26" s="327"/>
      <c r="H26" s="325"/>
      <c r="I26" s="325"/>
    </row>
    <row r="27" spans="1:9" s="291" customFormat="1" x14ac:dyDescent="0.25">
      <c r="A27" s="324"/>
      <c r="B27" s="325"/>
      <c r="C27" s="324"/>
      <c r="D27" s="327"/>
      <c r="E27" s="327"/>
      <c r="F27" s="327"/>
      <c r="G27" s="327"/>
      <c r="H27" s="325"/>
      <c r="I27" s="325"/>
    </row>
    <row r="28" spans="1:9" s="291" customFormat="1" x14ac:dyDescent="0.25">
      <c r="A28" s="324" t="s">
        <v>274</v>
      </c>
      <c r="B28" s="325"/>
      <c r="C28" s="324"/>
      <c r="D28" s="328"/>
      <c r="E28" s="328"/>
      <c r="F28" s="328"/>
      <c r="G28" s="328"/>
      <c r="H28" s="325"/>
      <c r="I28" s="325"/>
    </row>
    <row r="29" spans="1:9" s="291" customFormat="1" x14ac:dyDescent="0.25">
      <c r="A29" s="324"/>
      <c r="B29" s="325"/>
      <c r="C29" s="324"/>
      <c r="D29" s="328"/>
      <c r="E29" s="328"/>
      <c r="F29" s="328"/>
      <c r="G29" s="328"/>
      <c r="H29" s="325"/>
      <c r="I29" s="325"/>
    </row>
    <row r="30" spans="1:9" s="304" customFormat="1" x14ac:dyDescent="0.25">
      <c r="A30" s="324" t="s">
        <v>275</v>
      </c>
      <c r="B30" s="325"/>
      <c r="C30" s="324"/>
      <c r="D30" s="327"/>
      <c r="E30" s="327"/>
      <c r="F30" s="327"/>
      <c r="G30" s="327"/>
      <c r="H30" s="325"/>
      <c r="I30" s="325"/>
    </row>
    <row r="31" spans="1:9" s="304" customFormat="1" x14ac:dyDescent="0.2">
      <c r="A31" s="303"/>
      <c r="B31" s="303"/>
      <c r="C31" s="329"/>
      <c r="D31" s="303"/>
      <c r="E31" s="303"/>
      <c r="F31" s="307"/>
      <c r="G31" s="307"/>
      <c r="H31" s="303"/>
      <c r="I31" s="303"/>
    </row>
    <row r="32" spans="1:9" s="304" customFormat="1" x14ac:dyDescent="0.2">
      <c r="A32" s="324" t="s">
        <v>276</v>
      </c>
      <c r="B32" s="303"/>
      <c r="C32" s="329"/>
      <c r="D32" s="303"/>
      <c r="E32" s="303"/>
      <c r="F32" s="307"/>
      <c r="G32" s="307"/>
      <c r="H32" s="303"/>
      <c r="I32" s="303"/>
    </row>
    <row r="33" spans="1:9" s="304" customFormat="1" x14ac:dyDescent="0.2">
      <c r="A33" s="330"/>
      <c r="B33" s="303"/>
      <c r="C33" s="329"/>
      <c r="D33" s="303"/>
      <c r="E33" s="303"/>
      <c r="F33" s="307"/>
      <c r="G33" s="307"/>
      <c r="H33" s="303"/>
      <c r="I33" s="303"/>
    </row>
    <row r="34" spans="1:9" s="291" customFormat="1" x14ac:dyDescent="0.2">
      <c r="A34" s="324" t="s">
        <v>277</v>
      </c>
      <c r="B34" s="303"/>
      <c r="C34" s="329"/>
      <c r="D34" s="303"/>
      <c r="E34" s="303"/>
      <c r="F34" s="307"/>
      <c r="G34" s="307"/>
      <c r="H34" s="303"/>
      <c r="I34" s="303"/>
    </row>
    <row r="35" spans="1:9" s="291" customFormat="1" x14ac:dyDescent="0.2">
      <c r="A35" s="324"/>
      <c r="B35" s="303"/>
      <c r="C35" s="329"/>
      <c r="D35" s="303"/>
      <c r="E35" s="303"/>
      <c r="F35" s="307"/>
      <c r="G35" s="307"/>
      <c r="H35" s="303"/>
      <c r="I35" s="303"/>
    </row>
    <row r="36" spans="1:9" s="291" customFormat="1" x14ac:dyDescent="0.2">
      <c r="A36" s="324"/>
      <c r="B36" s="303"/>
      <c r="C36" s="329"/>
      <c r="D36" s="303"/>
      <c r="E36" s="303"/>
      <c r="F36" s="307"/>
      <c r="G36" s="307"/>
      <c r="H36" s="303"/>
      <c r="I36" s="303"/>
    </row>
    <row r="37" spans="1:9" s="320" customFormat="1" ht="11.45" customHeight="1" x14ac:dyDescent="0.2">
      <c r="A37" s="316"/>
      <c r="B37" s="331"/>
      <c r="C37" s="298"/>
      <c r="D37" s="297"/>
      <c r="E37" s="297"/>
      <c r="F37" s="332"/>
      <c r="G37" s="317"/>
      <c r="H37" s="317"/>
    </row>
    <row r="38" spans="1:9" s="340" customFormat="1" ht="17.100000000000001" customHeight="1" x14ac:dyDescent="0.25">
      <c r="A38" s="333" t="s">
        <v>278</v>
      </c>
      <c r="B38" s="334" t="s">
        <v>279</v>
      </c>
      <c r="C38" s="335"/>
      <c r="D38" s="336"/>
      <c r="E38" s="336"/>
      <c r="F38" s="337"/>
      <c r="G38" s="338"/>
      <c r="H38" s="339"/>
    </row>
    <row r="39" spans="1:9" s="343" customFormat="1" ht="12" customHeight="1" x14ac:dyDescent="0.2">
      <c r="A39" s="316"/>
      <c r="B39" s="316"/>
      <c r="C39" s="341"/>
      <c r="D39" s="342"/>
      <c r="E39" s="342"/>
      <c r="F39" s="332"/>
      <c r="G39" s="317"/>
      <c r="H39" s="317"/>
    </row>
    <row r="40" spans="1:9" s="350" customFormat="1" ht="25.5" customHeight="1" x14ac:dyDescent="0.2">
      <c r="A40" s="344" t="s">
        <v>280</v>
      </c>
      <c r="B40" s="345" t="s">
        <v>281</v>
      </c>
      <c r="C40" s="346"/>
      <c r="D40" s="347"/>
      <c r="E40" s="347"/>
      <c r="F40" s="347"/>
      <c r="G40" s="348"/>
      <c r="H40" s="349" t="s">
        <v>282</v>
      </c>
    </row>
    <row r="41" spans="1:9" s="343" customFormat="1" ht="12" customHeight="1" x14ac:dyDescent="0.2">
      <c r="A41" s="316"/>
      <c r="B41" s="316"/>
      <c r="C41" s="341"/>
      <c r="F41" s="332"/>
      <c r="G41" s="317"/>
      <c r="H41" s="342"/>
    </row>
    <row r="42" spans="1:9" s="320" customFormat="1" ht="24.95" customHeight="1" x14ac:dyDescent="0.2">
      <c r="A42" s="351" t="str">
        <f>A71</f>
        <v>3.1</v>
      </c>
      <c r="B42" s="352" t="str">
        <f>B71</f>
        <v>Električne inštalacije cestne razsvetljave</v>
      </c>
      <c r="C42" s="353"/>
      <c r="D42" s="354"/>
      <c r="E42" s="354"/>
      <c r="F42" s="355"/>
      <c r="G42" s="356"/>
      <c r="H42" s="357">
        <f>H71</f>
        <v>0</v>
      </c>
    </row>
    <row r="43" spans="1:9" s="343" customFormat="1" ht="12" customHeight="1" x14ac:dyDescent="0.2">
      <c r="A43" s="316"/>
      <c r="B43" s="316"/>
      <c r="C43" s="341"/>
      <c r="F43" s="332"/>
      <c r="G43" s="317"/>
      <c r="H43" s="342"/>
    </row>
    <row r="44" spans="1:9" s="320" customFormat="1" ht="24.95" customHeight="1" x14ac:dyDescent="0.2">
      <c r="A44" s="351" t="str">
        <f>A117</f>
        <v>3.2</v>
      </c>
      <c r="B44" s="352" t="str">
        <f>B117</f>
        <v>Kabelska kanalizacija za elektroenergetske vode</v>
      </c>
      <c r="C44" s="353"/>
      <c r="D44" s="354"/>
      <c r="E44" s="354"/>
      <c r="F44" s="355"/>
      <c r="G44" s="356"/>
      <c r="H44" s="357">
        <f>H117</f>
        <v>0</v>
      </c>
    </row>
    <row r="45" spans="1:9" s="320" customFormat="1" ht="9.9499999999999993" customHeight="1" x14ac:dyDescent="0.2">
      <c r="A45" s="358"/>
      <c r="B45" s="358"/>
      <c r="C45" s="353"/>
      <c r="D45" s="354"/>
      <c r="E45" s="354"/>
      <c r="F45" s="355"/>
      <c r="G45" s="359"/>
      <c r="H45" s="360"/>
    </row>
    <row r="46" spans="1:9" s="320" customFormat="1" ht="24.95" customHeight="1" x14ac:dyDescent="0.2">
      <c r="A46" s="351" t="str">
        <f>A141</f>
        <v>3.3</v>
      </c>
      <c r="B46" s="352" t="str">
        <f>B141</f>
        <v>Kabelska kanalizacija za elektronske komunikacije</v>
      </c>
      <c r="C46" s="353"/>
      <c r="D46" s="354"/>
      <c r="E46" s="354"/>
      <c r="F46" s="355"/>
      <c r="G46" s="356"/>
      <c r="H46" s="357">
        <f>H141</f>
        <v>0</v>
      </c>
    </row>
    <row r="47" spans="1:9" s="343" customFormat="1" ht="12" customHeight="1" x14ac:dyDescent="0.2">
      <c r="A47" s="316"/>
      <c r="B47" s="316"/>
      <c r="C47" s="361"/>
      <c r="F47" s="362"/>
      <c r="G47" s="317"/>
      <c r="H47" s="342"/>
    </row>
    <row r="48" spans="1:9" s="350" customFormat="1" ht="24.95" customHeight="1" x14ac:dyDescent="0.2">
      <c r="A48" s="363"/>
      <c r="B48" s="364" t="s">
        <v>283</v>
      </c>
      <c r="C48" s="365"/>
      <c r="D48" s="366"/>
      <c r="E48" s="366"/>
      <c r="F48" s="366"/>
      <c r="G48" s="367"/>
      <c r="H48" s="368">
        <f>SUM(H42:H46)</f>
        <v>0</v>
      </c>
    </row>
    <row r="49" spans="1:9" s="350" customFormat="1" ht="14.25" x14ac:dyDescent="0.2">
      <c r="A49" s="369"/>
      <c r="B49" s="370"/>
      <c r="C49" s="371"/>
      <c r="D49" s="372"/>
      <c r="E49" s="372"/>
      <c r="F49" s="373"/>
      <c r="G49" s="374"/>
      <c r="H49" s="375"/>
    </row>
    <row r="50" spans="1:9" s="350" customFormat="1" ht="24.95" customHeight="1" x14ac:dyDescent="0.2">
      <c r="A50" s="363"/>
      <c r="B50" s="364" t="s">
        <v>284</v>
      </c>
      <c r="C50" s="365"/>
      <c r="D50" s="366"/>
      <c r="E50" s="366"/>
      <c r="F50" s="366"/>
      <c r="G50" s="367"/>
      <c r="H50" s="368">
        <f>SUM(H48*22%)</f>
        <v>0</v>
      </c>
    </row>
    <row r="51" spans="1:9" s="320" customFormat="1" x14ac:dyDescent="0.2">
      <c r="A51" s="376"/>
      <c r="B51" s="376"/>
      <c r="C51" s="377"/>
      <c r="D51" s="378"/>
      <c r="E51" s="378"/>
      <c r="F51" s="379"/>
      <c r="G51" s="380"/>
      <c r="H51" s="381"/>
    </row>
    <row r="52" spans="1:9" s="320" customFormat="1" ht="24.95" customHeight="1" x14ac:dyDescent="0.2">
      <c r="A52" s="363"/>
      <c r="B52" s="364" t="s">
        <v>285</v>
      </c>
      <c r="C52" s="365"/>
      <c r="D52" s="366"/>
      <c r="E52" s="366"/>
      <c r="F52" s="366"/>
      <c r="G52" s="367"/>
      <c r="H52" s="368">
        <f>SUM(H48:H50)</f>
        <v>0</v>
      </c>
    </row>
    <row r="53" spans="1:9" s="291" customFormat="1" ht="14.25" x14ac:dyDescent="0.2">
      <c r="A53" s="382"/>
      <c r="B53" s="382"/>
      <c r="C53" s="361"/>
      <c r="D53" s="342"/>
      <c r="E53" s="342"/>
      <c r="F53" s="342"/>
      <c r="G53" s="361"/>
      <c r="H53" s="361"/>
      <c r="I53" s="383"/>
    </row>
    <row r="54" spans="1:9" s="291" customFormat="1" ht="14.25" x14ac:dyDescent="0.2">
      <c r="A54" s="382"/>
      <c r="B54" s="382"/>
      <c r="C54" s="361"/>
      <c r="D54" s="342"/>
      <c r="E54" s="342"/>
      <c r="F54" s="342"/>
      <c r="G54" s="361"/>
      <c r="H54" s="361"/>
      <c r="I54" s="383"/>
    </row>
    <row r="55" spans="1:9" s="291" customFormat="1" ht="14.25" x14ac:dyDescent="0.2">
      <c r="A55" s="382"/>
      <c r="B55" s="382"/>
      <c r="C55" s="361"/>
      <c r="D55" s="342"/>
      <c r="E55" s="342"/>
      <c r="F55" s="342"/>
      <c r="G55" s="361"/>
      <c r="H55" s="361"/>
      <c r="I55" s="383"/>
    </row>
    <row r="56" spans="1:9" s="291" customFormat="1" ht="14.25" x14ac:dyDescent="0.2">
      <c r="A56" s="382"/>
      <c r="B56" s="382"/>
      <c r="C56" s="361"/>
      <c r="D56" s="342"/>
      <c r="E56" s="342"/>
      <c r="F56" s="342"/>
      <c r="G56" s="361"/>
      <c r="H56" s="361"/>
      <c r="I56" s="383"/>
    </row>
    <row r="57" spans="1:9" s="291" customFormat="1" ht="14.25" x14ac:dyDescent="0.2">
      <c r="A57" s="382"/>
      <c r="B57" s="382"/>
      <c r="C57" s="361"/>
      <c r="D57" s="342"/>
      <c r="E57" s="342"/>
      <c r="F57" s="342"/>
      <c r="G57" s="361"/>
      <c r="H57" s="361"/>
      <c r="I57" s="383"/>
    </row>
    <row r="58" spans="1:9" s="291" customFormat="1" ht="14.25" x14ac:dyDescent="0.2">
      <c r="A58" s="382"/>
      <c r="B58" s="382"/>
      <c r="C58" s="361"/>
      <c r="D58" s="342"/>
      <c r="E58" s="342"/>
      <c r="F58" s="342"/>
      <c r="G58" s="361"/>
      <c r="H58" s="361"/>
      <c r="I58" s="383"/>
    </row>
    <row r="59" spans="1:9" s="291" customFormat="1" ht="14.25" x14ac:dyDescent="0.2">
      <c r="A59" s="382"/>
      <c r="B59" s="382"/>
      <c r="C59" s="361"/>
      <c r="D59" s="342"/>
      <c r="E59" s="342"/>
      <c r="F59" s="342"/>
      <c r="G59" s="361"/>
      <c r="H59" s="361"/>
      <c r="I59" s="383"/>
    </row>
    <row r="60" spans="1:9" s="291" customFormat="1" ht="14.25" x14ac:dyDescent="0.2">
      <c r="A60" s="382"/>
      <c r="B60" s="382"/>
      <c r="C60" s="361"/>
      <c r="D60" s="342"/>
      <c r="E60" s="342"/>
      <c r="F60" s="342"/>
      <c r="G60" s="361"/>
      <c r="H60" s="361"/>
      <c r="I60" s="383"/>
    </row>
    <row r="61" spans="1:9" s="291" customFormat="1" ht="14.25" x14ac:dyDescent="0.2">
      <c r="A61" s="382"/>
      <c r="B61" s="382"/>
      <c r="C61" s="361"/>
      <c r="D61" s="342"/>
      <c r="E61" s="342"/>
      <c r="F61" s="342"/>
      <c r="G61" s="361"/>
      <c r="H61" s="361"/>
      <c r="I61" s="383"/>
    </row>
    <row r="62" spans="1:9" s="291" customFormat="1" ht="14.25" x14ac:dyDescent="0.2">
      <c r="A62" s="382"/>
      <c r="B62" s="382"/>
      <c r="C62" s="361"/>
      <c r="D62" s="342"/>
      <c r="E62" s="342"/>
      <c r="F62" s="342"/>
      <c r="G62" s="361"/>
      <c r="H62" s="361"/>
      <c r="I62" s="383"/>
    </row>
    <row r="63" spans="1:9" s="291" customFormat="1" ht="14.25" x14ac:dyDescent="0.2">
      <c r="A63" s="382"/>
      <c r="B63" s="382"/>
      <c r="C63" s="361"/>
      <c r="D63" s="342"/>
      <c r="E63" s="342"/>
      <c r="F63" s="342"/>
      <c r="G63" s="361"/>
      <c r="H63" s="361"/>
      <c r="I63" s="383"/>
    </row>
    <row r="64" spans="1:9" s="291" customFormat="1" ht="14.25" x14ac:dyDescent="0.2">
      <c r="A64" s="382"/>
      <c r="B64" s="382"/>
      <c r="C64" s="361"/>
      <c r="D64" s="342"/>
      <c r="E64" s="342"/>
      <c r="F64" s="342"/>
      <c r="G64" s="361"/>
      <c r="H64" s="361"/>
      <c r="I64" s="383"/>
    </row>
    <row r="65" spans="1:9" s="291" customFormat="1" ht="14.25" x14ac:dyDescent="0.2">
      <c r="A65" s="382"/>
      <c r="B65" s="382"/>
      <c r="C65" s="361"/>
      <c r="D65" s="342"/>
      <c r="E65" s="342"/>
      <c r="F65" s="342"/>
      <c r="G65" s="361"/>
      <c r="H65" s="361"/>
      <c r="I65" s="383"/>
    </row>
    <row r="66" spans="1:9" s="291" customFormat="1" ht="14.25" x14ac:dyDescent="0.2">
      <c r="A66" s="382"/>
      <c r="B66" s="382"/>
      <c r="C66" s="361"/>
      <c r="D66" s="342"/>
      <c r="E66" s="342"/>
      <c r="F66" s="342"/>
      <c r="G66" s="361"/>
      <c r="H66" s="361"/>
      <c r="I66" s="383"/>
    </row>
    <row r="67" spans="1:9" s="291" customFormat="1" ht="14.25" x14ac:dyDescent="0.2">
      <c r="A67" s="382"/>
      <c r="B67" s="382"/>
      <c r="C67" s="361"/>
      <c r="D67" s="342"/>
      <c r="E67" s="342"/>
      <c r="F67" s="342"/>
      <c r="G67" s="361"/>
      <c r="H67" s="361"/>
      <c r="I67" s="383"/>
    </row>
    <row r="68" spans="1:9" s="387" customFormat="1" ht="25.5" customHeight="1" x14ac:dyDescent="0.2">
      <c r="A68" s="344" t="s">
        <v>280</v>
      </c>
      <c r="B68" s="344" t="s">
        <v>286</v>
      </c>
      <c r="C68" s="384" t="s">
        <v>281</v>
      </c>
      <c r="D68" s="385" t="s">
        <v>287</v>
      </c>
      <c r="E68" s="385" t="s">
        <v>288</v>
      </c>
      <c r="F68" s="385" t="s">
        <v>289</v>
      </c>
      <c r="G68" s="386" t="s">
        <v>290</v>
      </c>
      <c r="H68" s="386" t="s">
        <v>282</v>
      </c>
    </row>
    <row r="69" spans="1:9" s="291" customFormat="1" ht="8.1" customHeight="1" x14ac:dyDescent="0.2">
      <c r="A69" s="388"/>
      <c r="B69" s="388"/>
      <c r="C69" s="389"/>
      <c r="D69" s="390"/>
      <c r="E69" s="390"/>
      <c r="F69" s="390"/>
      <c r="G69" s="389"/>
      <c r="H69" s="389"/>
    </row>
    <row r="70" spans="1:9" s="291" customFormat="1" ht="5.0999999999999996" customHeight="1" thickBot="1" x14ac:dyDescent="0.25">
      <c r="A70" s="388"/>
      <c r="B70" s="388"/>
      <c r="C70" s="389"/>
      <c r="D70" s="390"/>
      <c r="E70" s="390"/>
      <c r="F70" s="390"/>
      <c r="G70" s="389"/>
      <c r="H70" s="389"/>
    </row>
    <row r="71" spans="1:9" s="291" customFormat="1" ht="16.5" thickBot="1" x14ac:dyDescent="0.25">
      <c r="A71" s="391" t="s">
        <v>291</v>
      </c>
      <c r="B71" s="392" t="s">
        <v>292</v>
      </c>
      <c r="C71" s="392"/>
      <c r="D71" s="393"/>
      <c r="E71" s="393"/>
      <c r="F71" s="393"/>
      <c r="G71" s="394"/>
      <c r="H71" s="395">
        <f>SUM(H73,H83,H101,)</f>
        <v>0</v>
      </c>
    </row>
    <row r="72" spans="1:9" s="291" customFormat="1" ht="15.75" x14ac:dyDescent="0.2">
      <c r="A72" s="396"/>
      <c r="B72" s="397"/>
      <c r="C72" s="398"/>
      <c r="D72" s="399"/>
      <c r="E72" s="399"/>
      <c r="F72" s="399"/>
      <c r="G72" s="398"/>
      <c r="H72" s="398"/>
    </row>
    <row r="73" spans="1:9" s="291" customFormat="1" ht="16.5" thickBot="1" x14ac:dyDescent="0.25">
      <c r="A73" s="400" t="s">
        <v>52</v>
      </c>
      <c r="B73" s="401" t="s">
        <v>293</v>
      </c>
      <c r="C73" s="402"/>
      <c r="D73" s="403"/>
      <c r="E73" s="403">
        <v>1</v>
      </c>
      <c r="F73" s="403" t="s">
        <v>294</v>
      </c>
      <c r="G73" s="404">
        <f>SUM(H75:H81)</f>
        <v>0</v>
      </c>
      <c r="H73" s="405">
        <f>E73*G73</f>
        <v>0</v>
      </c>
    </row>
    <row r="74" spans="1:9" s="291" customFormat="1" ht="16.5" thickTop="1" x14ac:dyDescent="0.2">
      <c r="A74" s="396"/>
      <c r="B74" s="397"/>
      <c r="C74" s="398"/>
      <c r="D74" s="399"/>
      <c r="E74" s="399"/>
      <c r="F74" s="399"/>
      <c r="G74" s="398"/>
      <c r="H74" s="398"/>
    </row>
    <row r="75" spans="1:9" s="291" customFormat="1" ht="12" x14ac:dyDescent="0.2">
      <c r="A75" s="406" t="s">
        <v>295</v>
      </c>
      <c r="B75" s="406"/>
      <c r="C75" s="407" t="s">
        <v>296</v>
      </c>
      <c r="D75" s="408"/>
      <c r="E75" s="408">
        <v>165</v>
      </c>
      <c r="F75" s="408" t="s">
        <v>151</v>
      </c>
      <c r="G75" s="409">
        <v>0</v>
      </c>
      <c r="H75" s="410">
        <f>IF(G75&lt;&gt;"",E75*G75,"")</f>
        <v>0</v>
      </c>
    </row>
    <row r="76" spans="1:9" s="291" customFormat="1" ht="15.75" x14ac:dyDescent="0.2">
      <c r="A76" s="396"/>
      <c r="B76" s="411"/>
      <c r="C76" s="361"/>
      <c r="D76" s="412"/>
      <c r="E76" s="412"/>
      <c r="F76" s="412"/>
      <c r="G76" s="413"/>
      <c r="H76" s="413"/>
    </row>
    <row r="77" spans="1:9" s="291" customFormat="1" ht="12" x14ac:dyDescent="0.2">
      <c r="A77" s="406" t="s">
        <v>297</v>
      </c>
      <c r="B77" s="406"/>
      <c r="C77" s="414" t="s">
        <v>298</v>
      </c>
      <c r="D77" s="408"/>
      <c r="E77" s="408">
        <v>3</v>
      </c>
      <c r="F77" s="408" t="s">
        <v>122</v>
      </c>
      <c r="G77" s="409">
        <v>0</v>
      </c>
      <c r="H77" s="410">
        <f>IF(G77&lt;&gt;"",E77*G77,"")</f>
        <v>0</v>
      </c>
    </row>
    <row r="78" spans="1:9" s="291" customFormat="1" ht="15.75" x14ac:dyDescent="0.2">
      <c r="A78" s="396"/>
      <c r="B78" s="397"/>
      <c r="C78" s="398"/>
      <c r="D78" s="399"/>
      <c r="E78" s="399"/>
      <c r="F78" s="399"/>
      <c r="G78" s="413"/>
      <c r="H78" s="413"/>
    </row>
    <row r="79" spans="1:9" s="291" customFormat="1" ht="12" x14ac:dyDescent="0.2">
      <c r="A79" s="406" t="s">
        <v>299</v>
      </c>
      <c r="B79" s="406"/>
      <c r="C79" s="407" t="s">
        <v>300</v>
      </c>
      <c r="D79" s="408"/>
      <c r="E79" s="408">
        <v>165</v>
      </c>
      <c r="F79" s="408" t="s">
        <v>151</v>
      </c>
      <c r="G79" s="409">
        <v>0</v>
      </c>
      <c r="H79" s="410">
        <f>IF(G79&lt;&gt;"",E79*G79,"")</f>
        <v>0</v>
      </c>
    </row>
    <row r="80" spans="1:9" s="291" customFormat="1" ht="15.75" x14ac:dyDescent="0.2">
      <c r="A80" s="396"/>
      <c r="B80" s="397"/>
      <c r="C80" s="398"/>
      <c r="D80" s="399"/>
      <c r="E80" s="399"/>
      <c r="F80" s="399"/>
      <c r="G80" s="413"/>
      <c r="H80" s="413"/>
    </row>
    <row r="81" spans="1:8" s="291" customFormat="1" ht="24" x14ac:dyDescent="0.2">
      <c r="A81" s="406" t="s">
        <v>301</v>
      </c>
      <c r="B81" s="406"/>
      <c r="C81" s="407" t="s">
        <v>302</v>
      </c>
      <c r="D81" s="408"/>
      <c r="E81" s="408">
        <v>1</v>
      </c>
      <c r="F81" s="408" t="s">
        <v>294</v>
      </c>
      <c r="G81" s="409">
        <v>0</v>
      </c>
      <c r="H81" s="410">
        <f>IF(G81&lt;&gt;"",E81*G81,"")</f>
        <v>0</v>
      </c>
    </row>
    <row r="82" spans="1:8" s="291" customFormat="1" ht="15.75" x14ac:dyDescent="0.2">
      <c r="A82" s="396"/>
      <c r="B82" s="397"/>
      <c r="C82" s="398"/>
      <c r="D82" s="399"/>
      <c r="E82" s="399"/>
      <c r="F82" s="399"/>
      <c r="G82" s="398"/>
      <c r="H82" s="398"/>
    </row>
    <row r="83" spans="1:8" s="291" customFormat="1" ht="16.5" thickBot="1" x14ac:dyDescent="0.25">
      <c r="A83" s="400" t="s">
        <v>53</v>
      </c>
      <c r="B83" s="401" t="s">
        <v>303</v>
      </c>
      <c r="C83" s="402"/>
      <c r="D83" s="403"/>
      <c r="E83" s="403">
        <v>1</v>
      </c>
      <c r="F83" s="403" t="s">
        <v>294</v>
      </c>
      <c r="G83" s="404">
        <f>SUM(H85:H99)</f>
        <v>0</v>
      </c>
      <c r="H83" s="405">
        <f>E83*G83</f>
        <v>0</v>
      </c>
    </row>
    <row r="84" spans="1:8" s="291" customFormat="1" ht="13.5" thickTop="1" x14ac:dyDescent="0.2">
      <c r="A84" s="411"/>
      <c r="B84" s="411"/>
      <c r="C84" s="413"/>
      <c r="D84" s="412"/>
      <c r="E84" s="412"/>
      <c r="F84" s="412"/>
      <c r="G84" s="413"/>
      <c r="H84" s="413"/>
    </row>
    <row r="85" spans="1:8" s="291" customFormat="1" ht="48" x14ac:dyDescent="0.2">
      <c r="A85" s="406" t="s">
        <v>304</v>
      </c>
      <c r="B85" s="406"/>
      <c r="C85" s="407" t="s">
        <v>305</v>
      </c>
      <c r="D85" s="408"/>
      <c r="E85" s="408">
        <v>6</v>
      </c>
      <c r="F85" s="408" t="s">
        <v>20</v>
      </c>
      <c r="G85" s="409">
        <v>0</v>
      </c>
      <c r="H85" s="410">
        <f>IF(G85&lt;&gt;"",E85*G85,"")</f>
        <v>0</v>
      </c>
    </row>
    <row r="86" spans="1:8" s="291" customFormat="1" ht="12.75" x14ac:dyDescent="0.2">
      <c r="A86" s="411"/>
      <c r="B86" s="411"/>
      <c r="C86" s="361"/>
      <c r="D86" s="412"/>
      <c r="E86" s="412"/>
      <c r="F86" s="412"/>
      <c r="G86" s="413"/>
      <c r="H86" s="413"/>
    </row>
    <row r="87" spans="1:8" s="291" customFormat="1" ht="48" x14ac:dyDescent="0.2">
      <c r="A87" s="406" t="s">
        <v>306</v>
      </c>
      <c r="B87" s="406"/>
      <c r="C87" s="407" t="s">
        <v>307</v>
      </c>
      <c r="D87" s="408"/>
      <c r="E87" s="408">
        <v>46</v>
      </c>
      <c r="F87" s="408" t="s">
        <v>20</v>
      </c>
      <c r="G87" s="409">
        <v>0</v>
      </c>
      <c r="H87" s="410">
        <f>IF(G87&lt;&gt;"",E87*G87,"")</f>
        <v>0</v>
      </c>
    </row>
    <row r="88" spans="1:8" s="291" customFormat="1" ht="12.75" x14ac:dyDescent="0.2">
      <c r="A88" s="411"/>
      <c r="B88" s="411"/>
      <c r="C88" s="361"/>
      <c r="D88" s="412"/>
      <c r="E88" s="412"/>
      <c r="F88" s="412"/>
      <c r="G88" s="413"/>
      <c r="H88" s="413"/>
    </row>
    <row r="89" spans="1:8" s="291" customFormat="1" ht="36" x14ac:dyDescent="0.2">
      <c r="A89" s="406" t="s">
        <v>308</v>
      </c>
      <c r="B89" s="406"/>
      <c r="C89" s="407" t="s">
        <v>309</v>
      </c>
      <c r="D89" s="408"/>
      <c r="E89" s="408">
        <v>2</v>
      </c>
      <c r="F89" s="408" t="s">
        <v>20</v>
      </c>
      <c r="G89" s="409">
        <v>0</v>
      </c>
      <c r="H89" s="410">
        <f>IF(G89&lt;&gt;"",E89*G89,"")</f>
        <v>0</v>
      </c>
    </row>
    <row r="90" spans="1:8" s="291" customFormat="1" ht="12.75" x14ac:dyDescent="0.2">
      <c r="A90" s="411"/>
      <c r="B90" s="411"/>
      <c r="C90" s="361"/>
      <c r="D90" s="412"/>
      <c r="E90" s="412"/>
      <c r="F90" s="412"/>
      <c r="G90" s="413"/>
      <c r="H90" s="413"/>
    </row>
    <row r="91" spans="1:8" s="291" customFormat="1" ht="24" x14ac:dyDescent="0.2">
      <c r="A91" s="406" t="s">
        <v>310</v>
      </c>
      <c r="B91" s="406"/>
      <c r="C91" s="407" t="s">
        <v>311</v>
      </c>
      <c r="D91" s="408"/>
      <c r="E91" s="408">
        <v>1</v>
      </c>
      <c r="F91" s="408" t="s">
        <v>122</v>
      </c>
      <c r="G91" s="409">
        <v>0</v>
      </c>
      <c r="H91" s="410">
        <f>IF(G91&lt;&gt;"",E91*G91,"")</f>
        <v>0</v>
      </c>
    </row>
    <row r="92" spans="1:8" s="291" customFormat="1" ht="12.75" x14ac:dyDescent="0.2">
      <c r="A92" s="411"/>
      <c r="B92" s="411"/>
      <c r="C92" s="361"/>
      <c r="D92" s="412"/>
      <c r="E92" s="412"/>
      <c r="F92" s="412"/>
      <c r="G92" s="413"/>
      <c r="H92" s="413"/>
    </row>
    <row r="93" spans="1:8" s="291" customFormat="1" ht="36" x14ac:dyDescent="0.2">
      <c r="A93" s="406" t="s">
        <v>312</v>
      </c>
      <c r="B93" s="406"/>
      <c r="C93" s="407" t="s">
        <v>313</v>
      </c>
      <c r="D93" s="408"/>
      <c r="E93" s="408">
        <f>6*0.3</f>
        <v>1.7999999999999998</v>
      </c>
      <c r="F93" s="408" t="s">
        <v>20</v>
      </c>
      <c r="G93" s="409">
        <v>0</v>
      </c>
      <c r="H93" s="410">
        <f>IF(G93&lt;&gt;"",E93*G93,"")</f>
        <v>0</v>
      </c>
    </row>
    <row r="94" spans="1:8" s="291" customFormat="1" ht="12.75" x14ac:dyDescent="0.2">
      <c r="A94" s="411"/>
      <c r="B94" s="411"/>
      <c r="C94" s="413"/>
      <c r="D94" s="412"/>
      <c r="E94" s="412"/>
      <c r="F94" s="412"/>
      <c r="G94" s="413"/>
      <c r="H94" s="413"/>
    </row>
    <row r="95" spans="1:8" s="291" customFormat="1" ht="36" x14ac:dyDescent="0.2">
      <c r="A95" s="406" t="s">
        <v>314</v>
      </c>
      <c r="B95" s="406"/>
      <c r="C95" s="407" t="s">
        <v>315</v>
      </c>
      <c r="D95" s="408"/>
      <c r="E95" s="408">
        <f>6*0.7</f>
        <v>4.1999999999999993</v>
      </c>
      <c r="F95" s="408" t="s">
        <v>20</v>
      </c>
      <c r="G95" s="409">
        <v>0</v>
      </c>
      <c r="H95" s="410">
        <f>IF(G95&lt;&gt;"",E95*G95,"")</f>
        <v>0</v>
      </c>
    </row>
    <row r="96" spans="1:8" s="291" customFormat="1" ht="12.75" x14ac:dyDescent="0.2">
      <c r="A96" s="411"/>
      <c r="B96" s="411"/>
      <c r="C96" s="413"/>
      <c r="D96" s="412"/>
      <c r="E96" s="412"/>
      <c r="F96" s="412"/>
      <c r="G96" s="413"/>
      <c r="H96" s="413"/>
    </row>
    <row r="97" spans="1:8" s="291" customFormat="1" ht="36" x14ac:dyDescent="0.2">
      <c r="A97" s="406" t="s">
        <v>316</v>
      </c>
      <c r="B97" s="406"/>
      <c r="C97" s="407" t="s">
        <v>317</v>
      </c>
      <c r="D97" s="408"/>
      <c r="E97" s="408">
        <v>2.1</v>
      </c>
      <c r="F97" s="408" t="s">
        <v>20</v>
      </c>
      <c r="G97" s="409">
        <v>0</v>
      </c>
      <c r="H97" s="410">
        <f>IF(G97&lt;&gt;"",E97*G97,"")</f>
        <v>0</v>
      </c>
    </row>
    <row r="98" spans="1:8" s="291" customFormat="1" ht="12.75" customHeight="1" x14ac:dyDescent="0.2">
      <c r="A98" s="411"/>
      <c r="B98" s="388"/>
      <c r="C98" s="389"/>
      <c r="D98" s="390"/>
      <c r="E98" s="390"/>
      <c r="F98" s="390"/>
      <c r="G98" s="389"/>
      <c r="H98" s="389"/>
    </row>
    <row r="99" spans="1:8" s="291" customFormat="1" ht="48" x14ac:dyDescent="0.2">
      <c r="A99" s="406" t="s">
        <v>318</v>
      </c>
      <c r="B99" s="406"/>
      <c r="C99" s="415" t="s">
        <v>319</v>
      </c>
      <c r="D99" s="408"/>
      <c r="E99" s="408">
        <v>5</v>
      </c>
      <c r="F99" s="408" t="s">
        <v>122</v>
      </c>
      <c r="G99" s="409">
        <v>0</v>
      </c>
      <c r="H99" s="410">
        <f>IF(G99&lt;&gt;"",E99*G99,"")</f>
        <v>0</v>
      </c>
    </row>
    <row r="100" spans="1:8" s="291" customFormat="1" ht="12.75" customHeight="1" x14ac:dyDescent="0.2">
      <c r="A100" s="388"/>
      <c r="B100" s="388"/>
      <c r="C100" s="389"/>
      <c r="D100" s="390"/>
      <c r="E100" s="390"/>
      <c r="F100" s="390"/>
      <c r="G100" s="389"/>
      <c r="H100" s="389"/>
    </row>
    <row r="101" spans="1:8" s="291" customFormat="1" ht="16.5" thickBot="1" x14ac:dyDescent="0.25">
      <c r="A101" s="400" t="s">
        <v>78</v>
      </c>
      <c r="B101" s="401" t="s">
        <v>320</v>
      </c>
      <c r="C101" s="402"/>
      <c r="D101" s="403"/>
      <c r="E101" s="403">
        <v>1</v>
      </c>
      <c r="F101" s="403" t="s">
        <v>294</v>
      </c>
      <c r="G101" s="404">
        <f>SUM(H104:H114)</f>
        <v>0</v>
      </c>
      <c r="H101" s="405">
        <f>E101*G101</f>
        <v>0</v>
      </c>
    </row>
    <row r="102" spans="1:8" s="291" customFormat="1" ht="13.5" thickTop="1" x14ac:dyDescent="0.2">
      <c r="A102" s="416"/>
      <c r="B102" s="417" t="s">
        <v>321</v>
      </c>
      <c r="C102" s="418"/>
      <c r="D102" s="419"/>
      <c r="E102" s="419"/>
      <c r="F102" s="419"/>
      <c r="G102" s="418"/>
      <c r="H102" s="418"/>
    </row>
    <row r="103" spans="1:8" s="291" customFormat="1" ht="12.75" x14ac:dyDescent="0.2">
      <c r="A103" s="416"/>
      <c r="B103" s="417"/>
      <c r="C103" s="418"/>
      <c r="D103" s="419"/>
      <c r="E103" s="419"/>
      <c r="F103" s="419"/>
      <c r="G103" s="418"/>
      <c r="H103" s="418"/>
    </row>
    <row r="104" spans="1:8" s="291" customFormat="1" ht="24" x14ac:dyDescent="0.2">
      <c r="A104" s="406" t="s">
        <v>322</v>
      </c>
      <c r="B104" s="406"/>
      <c r="C104" s="407" t="s">
        <v>323</v>
      </c>
      <c r="D104" s="408"/>
      <c r="E104" s="408">
        <v>180</v>
      </c>
      <c r="F104" s="408" t="s">
        <v>151</v>
      </c>
      <c r="G104" s="409">
        <v>0</v>
      </c>
      <c r="H104" s="410">
        <f>IF(G104&lt;&gt;"",E104*G104,"")</f>
        <v>0</v>
      </c>
    </row>
    <row r="105" spans="1:8" s="291" customFormat="1" ht="12.75" x14ac:dyDescent="0.2">
      <c r="A105" s="416"/>
      <c r="B105" s="417"/>
      <c r="C105" s="418"/>
      <c r="D105" s="419"/>
      <c r="E105" s="419"/>
      <c r="F105" s="419"/>
      <c r="G105" s="418"/>
      <c r="H105" s="418"/>
    </row>
    <row r="106" spans="1:8" s="291" customFormat="1" ht="12" x14ac:dyDescent="0.2">
      <c r="A106" s="406" t="s">
        <v>324</v>
      </c>
      <c r="B106" s="406"/>
      <c r="C106" s="407" t="s">
        <v>325</v>
      </c>
      <c r="D106" s="408"/>
      <c r="E106" s="408">
        <v>165</v>
      </c>
      <c r="F106" s="408" t="s">
        <v>151</v>
      </c>
      <c r="G106" s="409">
        <v>0</v>
      </c>
      <c r="H106" s="410">
        <f>IF(G106&lt;&gt;"",E106*G106,"")</f>
        <v>0</v>
      </c>
    </row>
    <row r="107" spans="1:8" s="291" customFormat="1" ht="12.75" x14ac:dyDescent="0.2">
      <c r="A107" s="416"/>
      <c r="B107" s="417"/>
      <c r="C107" s="418"/>
      <c r="D107" s="419"/>
      <c r="E107" s="419"/>
      <c r="F107" s="419"/>
      <c r="G107" s="418"/>
      <c r="H107" s="418"/>
    </row>
    <row r="108" spans="1:8" s="291" customFormat="1" ht="36" x14ac:dyDescent="0.2">
      <c r="A108" s="406" t="s">
        <v>326</v>
      </c>
      <c r="B108" s="406"/>
      <c r="C108" s="407" t="s">
        <v>327</v>
      </c>
      <c r="D108" s="408"/>
      <c r="E108" s="408">
        <v>170</v>
      </c>
      <c r="F108" s="408" t="s">
        <v>151</v>
      </c>
      <c r="G108" s="409">
        <v>0</v>
      </c>
      <c r="H108" s="410">
        <f>IF(G108&lt;&gt;"",E108*G108,"")</f>
        <v>0</v>
      </c>
    </row>
    <row r="109" spans="1:8" s="291" customFormat="1" ht="12.75" x14ac:dyDescent="0.2">
      <c r="A109" s="416"/>
      <c r="B109" s="417"/>
      <c r="C109" s="418"/>
      <c r="D109" s="419"/>
      <c r="E109" s="419"/>
      <c r="F109" s="419"/>
      <c r="G109" s="418"/>
      <c r="H109" s="418"/>
    </row>
    <row r="110" spans="1:8" s="291" customFormat="1" ht="24" x14ac:dyDescent="0.2">
      <c r="A110" s="406" t="s">
        <v>328</v>
      </c>
      <c r="B110" s="406"/>
      <c r="C110" s="407" t="s">
        <v>329</v>
      </c>
      <c r="D110" s="408"/>
      <c r="E110" s="408">
        <v>10</v>
      </c>
      <c r="F110" s="408" t="s">
        <v>122</v>
      </c>
      <c r="G110" s="409">
        <v>0</v>
      </c>
      <c r="H110" s="410">
        <f>IF(G110&lt;&gt;"",E110*G110,"")</f>
        <v>0</v>
      </c>
    </row>
    <row r="111" spans="1:8" s="291" customFormat="1" ht="12.75" x14ac:dyDescent="0.2">
      <c r="A111" s="416"/>
      <c r="B111" s="417"/>
      <c r="C111" s="418"/>
      <c r="D111" s="419"/>
      <c r="E111" s="419"/>
      <c r="F111" s="419"/>
      <c r="G111" s="418"/>
      <c r="H111" s="418"/>
    </row>
    <row r="112" spans="1:8" s="291" customFormat="1" ht="24" x14ac:dyDescent="0.2">
      <c r="A112" s="406" t="s">
        <v>330</v>
      </c>
      <c r="B112" s="406"/>
      <c r="C112" s="407" t="s">
        <v>331</v>
      </c>
      <c r="D112" s="408"/>
      <c r="E112" s="408">
        <v>190</v>
      </c>
      <c r="F112" s="408" t="s">
        <v>151</v>
      </c>
      <c r="G112" s="409">
        <v>0</v>
      </c>
      <c r="H112" s="410">
        <f>IF(G112&lt;&gt;"",E112*G112,"")</f>
        <v>0</v>
      </c>
    </row>
    <row r="113" spans="1:8" s="291" customFormat="1" ht="12.75" x14ac:dyDescent="0.2">
      <c r="A113" s="416"/>
      <c r="B113" s="417"/>
      <c r="C113" s="418"/>
      <c r="D113" s="419"/>
      <c r="E113" s="419"/>
      <c r="F113" s="419"/>
      <c r="G113" s="418"/>
      <c r="H113" s="418"/>
    </row>
    <row r="114" spans="1:8" s="291" customFormat="1" ht="24" x14ac:dyDescent="0.2">
      <c r="A114" s="406" t="s">
        <v>332</v>
      </c>
      <c r="B114" s="406"/>
      <c r="C114" s="407" t="s">
        <v>333</v>
      </c>
      <c r="D114" s="408"/>
      <c r="E114" s="408">
        <v>25</v>
      </c>
      <c r="F114" s="408" t="s">
        <v>151</v>
      </c>
      <c r="G114" s="409">
        <v>0</v>
      </c>
      <c r="H114" s="410">
        <f>IF(G114&lt;&gt;"",E114*G114,"")</f>
        <v>0</v>
      </c>
    </row>
    <row r="115" spans="1:8" s="291" customFormat="1" ht="11.25" x14ac:dyDescent="0.2">
      <c r="A115" s="388"/>
      <c r="B115" s="388"/>
      <c r="C115" s="389"/>
      <c r="D115" s="390"/>
      <c r="E115" s="390"/>
      <c r="F115" s="390"/>
      <c r="G115" s="389"/>
      <c r="H115" s="389"/>
    </row>
    <row r="116" spans="1:8" s="425" customFormat="1" ht="16.5" thickBot="1" x14ac:dyDescent="0.3">
      <c r="A116" s="416"/>
      <c r="B116" s="416"/>
      <c r="C116" s="418"/>
      <c r="D116" s="419"/>
      <c r="E116" s="419"/>
      <c r="F116" s="419"/>
      <c r="G116" s="418"/>
      <c r="H116" s="418"/>
    </row>
    <row r="117" spans="1:8" s="291" customFormat="1" ht="16.5" thickBot="1" x14ac:dyDescent="0.25">
      <c r="A117" s="391" t="s">
        <v>335</v>
      </c>
      <c r="B117" s="392" t="s">
        <v>336</v>
      </c>
      <c r="C117" s="392"/>
      <c r="D117" s="393"/>
      <c r="E117" s="393"/>
      <c r="F117" s="393"/>
      <c r="G117" s="394"/>
      <c r="H117" s="395">
        <f>SUM(H121,H131)</f>
        <v>0</v>
      </c>
    </row>
    <row r="118" spans="1:8" s="425" customFormat="1" ht="15.75" x14ac:dyDescent="0.25">
      <c r="A118" s="416"/>
      <c r="B118" s="416"/>
      <c r="C118" s="418"/>
      <c r="D118" s="419"/>
      <c r="E118" s="419"/>
      <c r="F118" s="419"/>
      <c r="G118" s="418"/>
      <c r="H118" s="418"/>
    </row>
    <row r="119" spans="1:8" s="425" customFormat="1" ht="15.75" x14ac:dyDescent="0.25">
      <c r="A119" s="416"/>
      <c r="B119" s="411" t="s">
        <v>337</v>
      </c>
      <c r="C119" s="418"/>
      <c r="D119" s="419"/>
      <c r="E119" s="419"/>
      <c r="F119" s="419"/>
      <c r="G119" s="418"/>
      <c r="H119" s="418"/>
    </row>
    <row r="120" spans="1:8" s="425" customFormat="1" ht="15.75" x14ac:dyDescent="0.25">
      <c r="A120" s="416"/>
      <c r="B120" s="416"/>
      <c r="C120" s="418"/>
      <c r="D120" s="419"/>
      <c r="E120" s="419"/>
      <c r="F120" s="419"/>
      <c r="G120" s="418"/>
      <c r="H120" s="418"/>
    </row>
    <row r="121" spans="1:8" s="291" customFormat="1" ht="16.5" thickBot="1" x14ac:dyDescent="0.25">
      <c r="A121" s="400" t="s">
        <v>51</v>
      </c>
      <c r="B121" s="401" t="s">
        <v>303</v>
      </c>
      <c r="C121" s="402"/>
      <c r="D121" s="403"/>
      <c r="E121" s="403">
        <v>1</v>
      </c>
      <c r="F121" s="403" t="s">
        <v>294</v>
      </c>
      <c r="G121" s="404">
        <f>SUM(H123:H129)</f>
        <v>0</v>
      </c>
      <c r="H121" s="405">
        <f>E121*G121</f>
        <v>0</v>
      </c>
    </row>
    <row r="122" spans="1:8" s="291" customFormat="1" ht="13.5" thickTop="1" x14ac:dyDescent="0.2">
      <c r="A122" s="411"/>
      <c r="B122" s="411"/>
      <c r="C122" s="413"/>
      <c r="D122" s="412"/>
      <c r="E122" s="412"/>
      <c r="F122" s="412"/>
      <c r="G122" s="413"/>
      <c r="H122" s="413"/>
    </row>
    <row r="123" spans="1:8" s="291" customFormat="1" ht="48" x14ac:dyDescent="0.2">
      <c r="A123" s="406" t="s">
        <v>338</v>
      </c>
      <c r="B123" s="406"/>
      <c r="C123" s="407" t="s">
        <v>305</v>
      </c>
      <c r="D123" s="408"/>
      <c r="E123" s="408">
        <v>10</v>
      </c>
      <c r="F123" s="408" t="s">
        <v>20</v>
      </c>
      <c r="G123" s="409">
        <v>0</v>
      </c>
      <c r="H123" s="410">
        <f>IF(G123&lt;&gt;"",E123*G123,"")</f>
        <v>0</v>
      </c>
    </row>
    <row r="124" spans="1:8" s="291" customFormat="1" ht="12.75" x14ac:dyDescent="0.2">
      <c r="A124" s="411"/>
      <c r="B124" s="411"/>
      <c r="C124" s="361"/>
      <c r="D124" s="412"/>
      <c r="E124" s="412"/>
      <c r="F124" s="412"/>
      <c r="G124" s="413"/>
      <c r="H124" s="413"/>
    </row>
    <row r="125" spans="1:8" s="291" customFormat="1" ht="36" x14ac:dyDescent="0.2">
      <c r="A125" s="406" t="s">
        <v>339</v>
      </c>
      <c r="B125" s="406"/>
      <c r="C125" s="407" t="s">
        <v>313</v>
      </c>
      <c r="D125" s="408"/>
      <c r="E125" s="408">
        <v>3</v>
      </c>
      <c r="F125" s="408" t="s">
        <v>20</v>
      </c>
      <c r="G125" s="409">
        <v>0</v>
      </c>
      <c r="H125" s="410">
        <f>IF(G125&lt;&gt;"",E125*G125,"")</f>
        <v>0</v>
      </c>
    </row>
    <row r="126" spans="1:8" s="291" customFormat="1" ht="12.75" x14ac:dyDescent="0.2">
      <c r="A126" s="411"/>
      <c r="B126" s="411"/>
      <c r="C126" s="413"/>
      <c r="D126" s="412"/>
      <c r="E126" s="412"/>
      <c r="F126" s="412"/>
      <c r="G126" s="413"/>
      <c r="H126" s="413"/>
    </row>
    <row r="127" spans="1:8" s="291" customFormat="1" ht="36" x14ac:dyDescent="0.2">
      <c r="A127" s="406" t="s">
        <v>340</v>
      </c>
      <c r="B127" s="406"/>
      <c r="C127" s="407" t="s">
        <v>315</v>
      </c>
      <c r="D127" s="408"/>
      <c r="E127" s="408">
        <v>7</v>
      </c>
      <c r="F127" s="408" t="s">
        <v>20</v>
      </c>
      <c r="G127" s="409">
        <v>0</v>
      </c>
      <c r="H127" s="410">
        <f>IF(G127&lt;&gt;"",E127*G127,"")</f>
        <v>0</v>
      </c>
    </row>
    <row r="128" spans="1:8" s="291" customFormat="1" ht="12.75" x14ac:dyDescent="0.2">
      <c r="A128" s="411"/>
      <c r="B128" s="411"/>
      <c r="C128" s="413"/>
      <c r="D128" s="412"/>
      <c r="E128" s="412"/>
      <c r="F128" s="412"/>
      <c r="G128" s="413"/>
      <c r="H128" s="413"/>
    </row>
    <row r="129" spans="1:8" s="291" customFormat="1" ht="36" x14ac:dyDescent="0.2">
      <c r="A129" s="406" t="s">
        <v>341</v>
      </c>
      <c r="B129" s="406"/>
      <c r="C129" s="407" t="s">
        <v>317</v>
      </c>
      <c r="D129" s="408"/>
      <c r="E129" s="408">
        <v>3.7</v>
      </c>
      <c r="F129" s="408" t="s">
        <v>20</v>
      </c>
      <c r="G129" s="409">
        <v>0</v>
      </c>
      <c r="H129" s="410">
        <f>IF(G129&lt;&gt;"",E129*G129,"")</f>
        <v>0</v>
      </c>
    </row>
    <row r="130" spans="1:8" s="291" customFormat="1" ht="12.75" customHeight="1" x14ac:dyDescent="0.2">
      <c r="A130" s="388"/>
      <c r="B130" s="388"/>
      <c r="C130" s="389"/>
      <c r="D130" s="390"/>
      <c r="E130" s="390"/>
      <c r="F130" s="390"/>
      <c r="G130" s="389"/>
      <c r="H130" s="389"/>
    </row>
    <row r="131" spans="1:8" s="291" customFormat="1" ht="16.5" thickBot="1" x14ac:dyDescent="0.25">
      <c r="A131" s="400" t="s">
        <v>342</v>
      </c>
      <c r="B131" s="401" t="s">
        <v>343</v>
      </c>
      <c r="C131" s="402"/>
      <c r="D131" s="403"/>
      <c r="E131" s="403">
        <v>1</v>
      </c>
      <c r="F131" s="403" t="s">
        <v>294</v>
      </c>
      <c r="G131" s="404">
        <f>SUM(H134:H138)</f>
        <v>0</v>
      </c>
      <c r="H131" s="405">
        <f>E131*G131</f>
        <v>0</v>
      </c>
    </row>
    <row r="132" spans="1:8" s="291" customFormat="1" ht="13.5" thickTop="1" x14ac:dyDescent="0.2">
      <c r="A132" s="416"/>
      <c r="B132" s="417" t="s">
        <v>321</v>
      </c>
      <c r="C132" s="418"/>
      <c r="D132" s="419"/>
      <c r="E132" s="419"/>
      <c r="F132" s="419"/>
      <c r="G132" s="418"/>
      <c r="H132" s="418"/>
    </row>
    <row r="133" spans="1:8" s="291" customFormat="1" ht="12.75" x14ac:dyDescent="0.2">
      <c r="A133" s="416"/>
      <c r="B133" s="417"/>
      <c r="C133" s="418"/>
      <c r="D133" s="419"/>
      <c r="E133" s="419"/>
      <c r="F133" s="419"/>
      <c r="G133" s="418"/>
      <c r="H133" s="418"/>
    </row>
    <row r="134" spans="1:8" s="291" customFormat="1" ht="24" x14ac:dyDescent="0.2">
      <c r="A134" s="406" t="s">
        <v>344</v>
      </c>
      <c r="B134" s="406"/>
      <c r="C134" s="407" t="s">
        <v>345</v>
      </c>
      <c r="D134" s="408"/>
      <c r="E134" s="408">
        <v>40</v>
      </c>
      <c r="F134" s="408" t="s">
        <v>151</v>
      </c>
      <c r="G134" s="409">
        <v>0</v>
      </c>
      <c r="H134" s="410">
        <f>IF(G134&lt;&gt;"",E134*G134,"")</f>
        <v>0</v>
      </c>
    </row>
    <row r="135" spans="1:8" s="291" customFormat="1" ht="11.45" customHeight="1" x14ac:dyDescent="0.2">
      <c r="A135" s="416"/>
      <c r="B135" s="417"/>
      <c r="C135" s="418"/>
      <c r="D135" s="419"/>
      <c r="E135" s="419"/>
      <c r="F135" s="419"/>
      <c r="G135" s="418"/>
      <c r="H135" s="418"/>
    </row>
    <row r="136" spans="1:8" s="291" customFormat="1" ht="11.45" customHeight="1" x14ac:dyDescent="0.2">
      <c r="A136" s="406" t="s">
        <v>346</v>
      </c>
      <c r="B136" s="406"/>
      <c r="C136" s="407" t="s">
        <v>325</v>
      </c>
      <c r="D136" s="408"/>
      <c r="E136" s="408">
        <v>40</v>
      </c>
      <c r="F136" s="408" t="s">
        <v>151</v>
      </c>
      <c r="G136" s="409">
        <v>0</v>
      </c>
      <c r="H136" s="410">
        <f>IF(G136&lt;&gt;"",E136*G136,"")</f>
        <v>0</v>
      </c>
    </row>
    <row r="137" spans="1:8" s="425" customFormat="1" ht="11.45" customHeight="1" x14ac:dyDescent="0.25">
      <c r="A137" s="416"/>
      <c r="B137" s="417"/>
      <c r="C137" s="418"/>
      <c r="D137" s="419"/>
      <c r="E137" s="419"/>
      <c r="F137" s="419"/>
      <c r="G137" s="418"/>
      <c r="H137" s="418"/>
    </row>
    <row r="138" spans="1:8" s="425" customFormat="1" ht="11.45" customHeight="1" x14ac:dyDescent="0.25">
      <c r="A138" s="406" t="s">
        <v>347</v>
      </c>
      <c r="B138" s="406"/>
      <c r="C138" s="407" t="s">
        <v>334</v>
      </c>
      <c r="D138" s="408"/>
      <c r="E138" s="408">
        <v>40</v>
      </c>
      <c r="F138" s="408" t="s">
        <v>151</v>
      </c>
      <c r="G138" s="409">
        <v>0</v>
      </c>
      <c r="H138" s="410">
        <f>IF(G138&lt;&gt;"",E138*G138,"")</f>
        <v>0</v>
      </c>
    </row>
    <row r="139" spans="1:8" s="291" customFormat="1" ht="12" x14ac:dyDescent="0.2">
      <c r="A139" s="420"/>
      <c r="B139" s="420"/>
      <c r="C139" s="421"/>
      <c r="D139" s="422"/>
      <c r="E139" s="422"/>
      <c r="F139" s="422"/>
      <c r="G139" s="423"/>
      <c r="H139" s="424"/>
    </row>
    <row r="140" spans="1:8" s="425" customFormat="1" ht="16.5" thickBot="1" x14ac:dyDescent="0.3">
      <c r="A140" s="416"/>
      <c r="B140" s="416"/>
      <c r="C140" s="418"/>
      <c r="D140" s="419"/>
      <c r="E140" s="419"/>
      <c r="F140" s="419"/>
      <c r="G140" s="418"/>
      <c r="H140" s="418"/>
    </row>
    <row r="141" spans="1:8" s="291" customFormat="1" ht="16.5" thickBot="1" x14ac:dyDescent="0.25">
      <c r="A141" s="391" t="s">
        <v>348</v>
      </c>
      <c r="B141" s="392" t="s">
        <v>349</v>
      </c>
      <c r="C141" s="392"/>
      <c r="D141" s="393"/>
      <c r="E141" s="393"/>
      <c r="F141" s="393"/>
      <c r="G141" s="394"/>
      <c r="H141" s="395">
        <f>SUM(H145,H155)</f>
        <v>0</v>
      </c>
    </row>
    <row r="142" spans="1:8" s="425" customFormat="1" ht="15.75" x14ac:dyDescent="0.25">
      <c r="A142" s="416"/>
      <c r="B142" s="416"/>
      <c r="C142" s="418"/>
      <c r="D142" s="419"/>
      <c r="E142" s="419"/>
      <c r="F142" s="419"/>
      <c r="G142" s="418"/>
      <c r="H142" s="418"/>
    </row>
    <row r="143" spans="1:8" s="425" customFormat="1" ht="15.75" x14ac:dyDescent="0.25">
      <c r="A143" s="416"/>
      <c r="B143" s="411" t="s">
        <v>337</v>
      </c>
      <c r="C143" s="418"/>
      <c r="D143" s="419"/>
      <c r="E143" s="419"/>
      <c r="F143" s="419"/>
      <c r="G143" s="418"/>
      <c r="H143" s="418"/>
    </row>
    <row r="144" spans="1:8" s="425" customFormat="1" ht="15.75" x14ac:dyDescent="0.25">
      <c r="A144" s="416"/>
      <c r="B144" s="416"/>
      <c r="C144" s="418"/>
      <c r="D144" s="419"/>
      <c r="E144" s="419"/>
      <c r="F144" s="419"/>
      <c r="G144" s="418"/>
      <c r="H144" s="418"/>
    </row>
    <row r="145" spans="1:8" s="291" customFormat="1" ht="16.5" thickBot="1" x14ac:dyDescent="0.25">
      <c r="A145" s="400" t="s">
        <v>350</v>
      </c>
      <c r="B145" s="401" t="s">
        <v>303</v>
      </c>
      <c r="C145" s="402"/>
      <c r="D145" s="403"/>
      <c r="E145" s="403">
        <v>1</v>
      </c>
      <c r="F145" s="403" t="s">
        <v>294</v>
      </c>
      <c r="G145" s="404">
        <f>SUM(H147:H153)</f>
        <v>0</v>
      </c>
      <c r="H145" s="405">
        <f>E145*G145</f>
        <v>0</v>
      </c>
    </row>
    <row r="146" spans="1:8" s="291" customFormat="1" ht="13.5" thickTop="1" x14ac:dyDescent="0.2">
      <c r="A146" s="411"/>
      <c r="B146" s="411"/>
      <c r="C146" s="413"/>
      <c r="D146" s="412"/>
      <c r="E146" s="412"/>
      <c r="F146" s="412"/>
      <c r="G146" s="413"/>
      <c r="H146" s="413"/>
    </row>
    <row r="147" spans="1:8" s="291" customFormat="1" ht="48" x14ac:dyDescent="0.2">
      <c r="A147" s="406" t="s">
        <v>351</v>
      </c>
      <c r="B147" s="406"/>
      <c r="C147" s="407" t="s">
        <v>305</v>
      </c>
      <c r="D147" s="408"/>
      <c r="E147" s="408">
        <v>13</v>
      </c>
      <c r="F147" s="408" t="s">
        <v>20</v>
      </c>
      <c r="G147" s="409">
        <v>0</v>
      </c>
      <c r="H147" s="410">
        <f>IF(G147&lt;&gt;"",E147*G147,"")</f>
        <v>0</v>
      </c>
    </row>
    <row r="148" spans="1:8" s="291" customFormat="1" ht="12.75" x14ac:dyDescent="0.2">
      <c r="A148" s="411"/>
      <c r="B148" s="411"/>
      <c r="C148" s="361"/>
      <c r="D148" s="412"/>
      <c r="E148" s="412"/>
      <c r="F148" s="412"/>
      <c r="G148" s="413"/>
      <c r="H148" s="413"/>
    </row>
    <row r="149" spans="1:8" s="291" customFormat="1" ht="36" x14ac:dyDescent="0.2">
      <c r="A149" s="406" t="s">
        <v>352</v>
      </c>
      <c r="B149" s="406"/>
      <c r="C149" s="407" t="s">
        <v>313</v>
      </c>
      <c r="D149" s="408"/>
      <c r="E149" s="408">
        <v>4</v>
      </c>
      <c r="F149" s="408" t="s">
        <v>20</v>
      </c>
      <c r="G149" s="409">
        <v>0</v>
      </c>
      <c r="H149" s="410">
        <f>IF(G149&lt;&gt;"",E149*G149,"")</f>
        <v>0</v>
      </c>
    </row>
    <row r="150" spans="1:8" s="291" customFormat="1" ht="12.75" x14ac:dyDescent="0.2">
      <c r="A150" s="411"/>
      <c r="B150" s="411"/>
      <c r="C150" s="413"/>
      <c r="D150" s="412"/>
      <c r="E150" s="412"/>
      <c r="F150" s="412"/>
      <c r="G150" s="413"/>
      <c r="H150" s="413"/>
    </row>
    <row r="151" spans="1:8" s="291" customFormat="1" ht="36" x14ac:dyDescent="0.2">
      <c r="A151" s="406" t="s">
        <v>353</v>
      </c>
      <c r="B151" s="406"/>
      <c r="C151" s="407" t="s">
        <v>315</v>
      </c>
      <c r="D151" s="408"/>
      <c r="E151" s="408">
        <v>9</v>
      </c>
      <c r="F151" s="408" t="s">
        <v>20</v>
      </c>
      <c r="G151" s="409">
        <v>0</v>
      </c>
      <c r="H151" s="410">
        <f>IF(G151&lt;&gt;"",E151*G151,"")</f>
        <v>0</v>
      </c>
    </row>
    <row r="152" spans="1:8" s="291" customFormat="1" ht="12.75" x14ac:dyDescent="0.2">
      <c r="A152" s="411"/>
      <c r="B152" s="411"/>
      <c r="C152" s="413"/>
      <c r="D152" s="412"/>
      <c r="E152" s="412"/>
      <c r="F152" s="412"/>
      <c r="G152" s="413"/>
      <c r="H152" s="413"/>
    </row>
    <row r="153" spans="1:8" s="291" customFormat="1" ht="36" x14ac:dyDescent="0.2">
      <c r="A153" s="406" t="s">
        <v>354</v>
      </c>
      <c r="B153" s="406"/>
      <c r="C153" s="407" t="s">
        <v>317</v>
      </c>
      <c r="D153" s="408"/>
      <c r="E153" s="408">
        <v>4.7</v>
      </c>
      <c r="F153" s="408" t="s">
        <v>20</v>
      </c>
      <c r="G153" s="409">
        <v>0</v>
      </c>
      <c r="H153" s="410">
        <f>IF(G153&lt;&gt;"",E153*G153,"")</f>
        <v>0</v>
      </c>
    </row>
    <row r="154" spans="1:8" s="291" customFormat="1" ht="12.75" customHeight="1" x14ac:dyDescent="0.2">
      <c r="A154" s="388"/>
      <c r="B154" s="388"/>
      <c r="C154" s="389"/>
      <c r="D154" s="390"/>
      <c r="E154" s="390"/>
      <c r="F154" s="390"/>
      <c r="G154" s="389"/>
      <c r="H154" s="389"/>
    </row>
    <row r="155" spans="1:8" s="291" customFormat="1" ht="16.5" thickBot="1" x14ac:dyDescent="0.25">
      <c r="A155" s="400" t="s">
        <v>355</v>
      </c>
      <c r="B155" s="401" t="s">
        <v>343</v>
      </c>
      <c r="C155" s="402"/>
      <c r="D155" s="403"/>
      <c r="E155" s="403">
        <v>1</v>
      </c>
      <c r="F155" s="403" t="s">
        <v>294</v>
      </c>
      <c r="G155" s="404">
        <f>SUM(H158:H166)</f>
        <v>0</v>
      </c>
      <c r="H155" s="405">
        <f>E155*G155</f>
        <v>0</v>
      </c>
    </row>
    <row r="156" spans="1:8" s="291" customFormat="1" ht="13.5" thickTop="1" x14ac:dyDescent="0.2">
      <c r="A156" s="416"/>
      <c r="B156" s="417" t="s">
        <v>321</v>
      </c>
      <c r="C156" s="418"/>
      <c r="D156" s="419"/>
      <c r="E156" s="419"/>
      <c r="F156" s="419"/>
      <c r="G156" s="418"/>
      <c r="H156" s="418"/>
    </row>
    <row r="157" spans="1:8" s="291" customFormat="1" ht="12.75" x14ac:dyDescent="0.2">
      <c r="A157" s="416"/>
      <c r="B157" s="417"/>
      <c r="C157" s="418"/>
      <c r="D157" s="419"/>
      <c r="E157" s="419"/>
      <c r="F157" s="419"/>
      <c r="G157" s="418"/>
      <c r="H157" s="418"/>
    </row>
    <row r="158" spans="1:8" s="291" customFormat="1" ht="24" x14ac:dyDescent="0.2">
      <c r="A158" s="406" t="s">
        <v>356</v>
      </c>
      <c r="B158" s="406"/>
      <c r="C158" s="407" t="s">
        <v>357</v>
      </c>
      <c r="D158" s="408"/>
      <c r="E158" s="408">
        <v>80</v>
      </c>
      <c r="F158" s="408" t="s">
        <v>151</v>
      </c>
      <c r="G158" s="409">
        <v>0</v>
      </c>
      <c r="H158" s="410">
        <f>IF(G158&lt;&gt;"",E158*G158,"")</f>
        <v>0</v>
      </c>
    </row>
    <row r="159" spans="1:8" s="291" customFormat="1" ht="11.45" customHeight="1" x14ac:dyDescent="0.2">
      <c r="A159" s="416"/>
      <c r="B159" s="417"/>
      <c r="C159" s="418"/>
      <c r="D159" s="419"/>
      <c r="E159" s="419"/>
      <c r="F159" s="419"/>
      <c r="G159" s="418"/>
      <c r="H159" s="418"/>
    </row>
    <row r="160" spans="1:8" s="291" customFormat="1" ht="24" x14ac:dyDescent="0.2">
      <c r="A160" s="406" t="s">
        <v>356</v>
      </c>
      <c r="B160" s="406"/>
      <c r="C160" s="407" t="s">
        <v>358</v>
      </c>
      <c r="D160" s="408"/>
      <c r="E160" s="408">
        <v>80</v>
      </c>
      <c r="F160" s="408" t="s">
        <v>151</v>
      </c>
      <c r="G160" s="409">
        <v>0</v>
      </c>
      <c r="H160" s="410">
        <f>IF(G160&lt;&gt;"",E160*G160,"")</f>
        <v>0</v>
      </c>
    </row>
    <row r="161" spans="1:8" s="291" customFormat="1" ht="11.45" customHeight="1" x14ac:dyDescent="0.2">
      <c r="A161" s="416"/>
      <c r="B161" s="417"/>
      <c r="C161" s="418"/>
      <c r="D161" s="419"/>
      <c r="E161" s="419"/>
      <c r="F161" s="419"/>
      <c r="G161" s="418"/>
      <c r="H161" s="418"/>
    </row>
    <row r="162" spans="1:8" s="291" customFormat="1" ht="11.45" customHeight="1" x14ac:dyDescent="0.2">
      <c r="A162" s="406" t="s">
        <v>359</v>
      </c>
      <c r="B162" s="406"/>
      <c r="C162" s="407" t="s">
        <v>360</v>
      </c>
      <c r="D162" s="408"/>
      <c r="E162" s="408">
        <v>40</v>
      </c>
      <c r="F162" s="408" t="s">
        <v>151</v>
      </c>
      <c r="G162" s="409">
        <v>0</v>
      </c>
      <c r="H162" s="410">
        <f>IF(G162&lt;&gt;"",E162*G162,"")</f>
        <v>0</v>
      </c>
    </row>
    <row r="163" spans="1:8" s="425" customFormat="1" ht="11.45" customHeight="1" x14ac:dyDescent="0.25">
      <c r="A163" s="416"/>
      <c r="B163" s="417"/>
      <c r="C163" s="418"/>
      <c r="D163" s="419"/>
      <c r="E163" s="419"/>
      <c r="F163" s="419"/>
      <c r="G163" s="418"/>
      <c r="H163" s="418"/>
    </row>
    <row r="164" spans="1:8" s="425" customFormat="1" ht="11.45" customHeight="1" x14ac:dyDescent="0.25">
      <c r="A164" s="406" t="s">
        <v>361</v>
      </c>
      <c r="B164" s="406"/>
      <c r="C164" s="407" t="s">
        <v>362</v>
      </c>
      <c r="D164" s="408"/>
      <c r="E164" s="408">
        <v>40</v>
      </c>
      <c r="F164" s="408" t="s">
        <v>151</v>
      </c>
      <c r="G164" s="409">
        <v>0</v>
      </c>
      <c r="H164" s="410">
        <f>IF(G164&lt;&gt;"",E164*G164,"")</f>
        <v>0</v>
      </c>
    </row>
    <row r="165" spans="1:8" s="425" customFormat="1" ht="11.45" customHeight="1" x14ac:dyDescent="0.25">
      <c r="A165" s="416"/>
      <c r="B165" s="417"/>
      <c r="C165" s="418"/>
      <c r="D165" s="419"/>
      <c r="E165" s="419"/>
      <c r="F165" s="419"/>
      <c r="G165" s="418"/>
      <c r="H165" s="418"/>
    </row>
    <row r="166" spans="1:8" s="425" customFormat="1" ht="11.45" customHeight="1" x14ac:dyDescent="0.25">
      <c r="A166" s="406" t="s">
        <v>363</v>
      </c>
      <c r="B166" s="406"/>
      <c r="C166" s="407" t="s">
        <v>334</v>
      </c>
      <c r="D166" s="408"/>
      <c r="E166" s="408">
        <v>40</v>
      </c>
      <c r="F166" s="408" t="s">
        <v>151</v>
      </c>
      <c r="G166" s="409">
        <v>0</v>
      </c>
      <c r="H166" s="410">
        <f>IF(G166&lt;&gt;"",E166*G166,"")</f>
        <v>0</v>
      </c>
    </row>
    <row r="167" spans="1:8" s="425" customFormat="1" ht="15.75" x14ac:dyDescent="0.25">
      <c r="A167" s="411"/>
      <c r="B167" s="411"/>
      <c r="C167" s="426"/>
      <c r="D167" s="427"/>
      <c r="E167" s="427"/>
      <c r="F167" s="427"/>
      <c r="G167" s="426"/>
      <c r="H167" s="426"/>
    </row>
    <row r="168" spans="1:8" s="425" customFormat="1" ht="15.75" x14ac:dyDescent="0.25">
      <c r="A168" s="411"/>
      <c r="B168" s="411"/>
      <c r="C168" s="418"/>
      <c r="D168" s="419"/>
      <c r="E168" s="419"/>
      <c r="F168" s="419"/>
      <c r="G168" s="418"/>
      <c r="H168" s="418"/>
    </row>
    <row r="169" spans="1:8" s="425" customFormat="1" ht="15.75" x14ac:dyDescent="0.25">
      <c r="A169" s="411"/>
      <c r="B169" s="411"/>
      <c r="C169" s="418"/>
      <c r="D169" s="419"/>
      <c r="E169" s="419"/>
      <c r="F169" s="419"/>
      <c r="G169" s="418"/>
      <c r="H169" s="418"/>
    </row>
    <row r="170" spans="1:8" s="425" customFormat="1" ht="15.75" x14ac:dyDescent="0.25">
      <c r="A170" s="396"/>
      <c r="B170" s="396"/>
      <c r="C170" s="398"/>
      <c r="D170" s="399"/>
      <c r="E170" s="399"/>
      <c r="F170" s="399"/>
      <c r="G170" s="398"/>
      <c r="H170" s="398"/>
    </row>
    <row r="171" spans="1:8" s="425" customFormat="1" ht="15.75" x14ac:dyDescent="0.25">
      <c r="A171" s="416"/>
      <c r="B171" s="416"/>
      <c r="C171" s="418"/>
      <c r="D171" s="419"/>
      <c r="E171" s="419"/>
      <c r="F171" s="419"/>
      <c r="G171" s="418"/>
      <c r="H171" s="418"/>
    </row>
    <row r="172" spans="1:8" s="425" customFormat="1" ht="15.75" x14ac:dyDescent="0.25">
      <c r="A172" s="411"/>
      <c r="B172" s="411"/>
      <c r="C172" s="418"/>
      <c r="D172" s="419"/>
      <c r="E172" s="419"/>
      <c r="F172" s="419"/>
      <c r="G172" s="418"/>
      <c r="H172" s="418"/>
    </row>
    <row r="173" spans="1:8" s="425" customFormat="1" ht="15.75" x14ac:dyDescent="0.25">
      <c r="A173" s="411"/>
      <c r="B173" s="411"/>
      <c r="C173" s="426"/>
      <c r="D173" s="427"/>
      <c r="E173" s="427"/>
      <c r="F173" s="427"/>
      <c r="G173" s="426"/>
      <c r="H173" s="426"/>
    </row>
    <row r="174" spans="1:8" s="425" customFormat="1" ht="15.75" x14ac:dyDescent="0.25">
      <c r="A174" s="411"/>
      <c r="B174" s="411"/>
      <c r="C174" s="418"/>
      <c r="D174" s="419"/>
      <c r="E174" s="419"/>
      <c r="F174" s="419"/>
      <c r="G174" s="418"/>
      <c r="H174" s="418"/>
    </row>
    <row r="175" spans="1:8" s="425" customFormat="1" ht="15.75" customHeight="1" x14ac:dyDescent="0.25">
      <c r="A175" s="411"/>
      <c r="B175" s="411"/>
      <c r="C175" s="418"/>
      <c r="D175" s="419"/>
      <c r="E175" s="419"/>
      <c r="F175" s="419"/>
      <c r="G175" s="418"/>
      <c r="H175" s="418"/>
    </row>
    <row r="176" spans="1:8" s="425" customFormat="1" ht="15.75" customHeight="1" x14ac:dyDescent="0.25">
      <c r="A176" s="411"/>
      <c r="B176" s="411"/>
      <c r="C176" s="418"/>
      <c r="D176" s="419"/>
      <c r="E176" s="419"/>
      <c r="F176" s="419"/>
      <c r="G176" s="418"/>
      <c r="H176" s="418"/>
    </row>
    <row r="177" spans="1:8" s="425" customFormat="1" ht="15.75" x14ac:dyDescent="0.25">
      <c r="A177" s="416"/>
      <c r="B177" s="416"/>
      <c r="C177" s="418"/>
      <c r="D177" s="419"/>
      <c r="E177" s="419"/>
      <c r="F177" s="419"/>
      <c r="G177" s="418"/>
      <c r="H177" s="418"/>
    </row>
    <row r="178" spans="1:8" s="425" customFormat="1" ht="15.75" x14ac:dyDescent="0.25">
      <c r="A178" s="411"/>
      <c r="B178" s="411"/>
      <c r="C178" s="418"/>
      <c r="D178" s="419"/>
      <c r="E178" s="419"/>
      <c r="F178" s="419"/>
      <c r="G178" s="418"/>
      <c r="H178" s="418"/>
    </row>
    <row r="179" spans="1:8" s="425" customFormat="1" ht="15.75" x14ac:dyDescent="0.25">
      <c r="A179" s="411"/>
      <c r="B179" s="411"/>
      <c r="C179" s="418"/>
      <c r="D179" s="419"/>
      <c r="E179" s="419"/>
      <c r="F179" s="419"/>
      <c r="G179" s="418"/>
      <c r="H179" s="418"/>
    </row>
    <row r="180" spans="1:8" s="425" customFormat="1" ht="15.75" x14ac:dyDescent="0.25">
      <c r="A180" s="411"/>
      <c r="B180" s="411"/>
      <c r="C180" s="418"/>
      <c r="D180" s="419"/>
      <c r="E180" s="419"/>
      <c r="F180" s="419"/>
      <c r="G180" s="418"/>
      <c r="H180" s="418"/>
    </row>
    <row r="181" spans="1:8" s="425" customFormat="1" ht="15.75" x14ac:dyDescent="0.25">
      <c r="A181" s="411"/>
      <c r="B181" s="411"/>
      <c r="C181" s="418"/>
      <c r="D181" s="419"/>
      <c r="E181" s="419"/>
      <c r="F181" s="419"/>
      <c r="G181" s="418"/>
      <c r="H181" s="418"/>
    </row>
    <row r="182" spans="1:8" s="425" customFormat="1" ht="15.75" x14ac:dyDescent="0.25">
      <c r="A182" s="416"/>
      <c r="B182" s="416"/>
      <c r="C182" s="418"/>
      <c r="D182" s="419"/>
      <c r="E182" s="419"/>
      <c r="F182" s="419"/>
      <c r="G182" s="418"/>
      <c r="H182" s="418"/>
    </row>
    <row r="183" spans="1:8" s="425" customFormat="1" ht="15.75" x14ac:dyDescent="0.25">
      <c r="A183" s="411"/>
      <c r="B183" s="411"/>
      <c r="C183" s="418"/>
      <c r="D183" s="419"/>
      <c r="E183" s="419"/>
      <c r="F183" s="419"/>
      <c r="G183" s="418"/>
      <c r="H183" s="418"/>
    </row>
    <row r="184" spans="1:8" s="425" customFormat="1" ht="15.75" x14ac:dyDescent="0.25">
      <c r="A184" s="416"/>
      <c r="B184" s="416"/>
      <c r="C184" s="418"/>
      <c r="D184" s="419"/>
      <c r="E184" s="419"/>
      <c r="F184" s="419"/>
      <c r="G184" s="418"/>
      <c r="H184" s="418"/>
    </row>
    <row r="185" spans="1:8" s="425" customFormat="1" ht="15.75" x14ac:dyDescent="0.25">
      <c r="A185" s="411"/>
      <c r="B185" s="411"/>
      <c r="C185" s="418"/>
      <c r="D185" s="419"/>
      <c r="E185" s="419"/>
      <c r="F185" s="419"/>
      <c r="G185" s="418"/>
      <c r="H185" s="418"/>
    </row>
    <row r="186" spans="1:8" s="425" customFormat="1" ht="15.75" x14ac:dyDescent="0.25">
      <c r="A186" s="416"/>
      <c r="B186" s="416"/>
      <c r="C186" s="418"/>
      <c r="D186" s="419"/>
      <c r="E186" s="419"/>
      <c r="F186" s="419"/>
      <c r="G186" s="418"/>
      <c r="H186" s="418"/>
    </row>
    <row r="187" spans="1:8" s="425" customFormat="1" ht="15.75" x14ac:dyDescent="0.25">
      <c r="A187" s="411"/>
      <c r="B187" s="411"/>
      <c r="C187" s="418"/>
      <c r="D187" s="419"/>
      <c r="E187" s="419"/>
      <c r="F187" s="419"/>
      <c r="G187" s="418"/>
      <c r="H187" s="418"/>
    </row>
    <row r="188" spans="1:8" s="425" customFormat="1" ht="15.75" x14ac:dyDescent="0.25">
      <c r="A188" s="416"/>
      <c r="B188" s="416"/>
      <c r="C188" s="418"/>
      <c r="D188" s="419"/>
      <c r="E188" s="419"/>
      <c r="F188" s="419"/>
      <c r="G188" s="418"/>
      <c r="H188" s="418"/>
    </row>
    <row r="189" spans="1:8" s="425" customFormat="1" ht="15.75" x14ac:dyDescent="0.25">
      <c r="A189" s="411"/>
      <c r="B189" s="411"/>
      <c r="C189" s="418"/>
      <c r="D189" s="419"/>
      <c r="E189" s="419"/>
      <c r="F189" s="419"/>
      <c r="G189" s="418"/>
      <c r="H189" s="418"/>
    </row>
    <row r="190" spans="1:8" s="425" customFormat="1" ht="15.75" x14ac:dyDescent="0.25">
      <c r="A190" s="416"/>
      <c r="B190" s="416"/>
      <c r="C190" s="418"/>
      <c r="D190" s="419"/>
      <c r="E190" s="419"/>
      <c r="F190" s="419"/>
      <c r="G190" s="418"/>
      <c r="H190" s="418"/>
    </row>
    <row r="191" spans="1:8" s="425" customFormat="1" ht="15.75" x14ac:dyDescent="0.25">
      <c r="A191" s="411"/>
      <c r="B191" s="411"/>
      <c r="C191" s="398"/>
      <c r="D191" s="399"/>
      <c r="E191" s="399"/>
      <c r="F191" s="399"/>
      <c r="G191" s="398"/>
      <c r="H191" s="398"/>
    </row>
    <row r="192" spans="1:8" s="425" customFormat="1" ht="15.75" x14ac:dyDescent="0.25">
      <c r="A192" s="416"/>
      <c r="B192" s="416"/>
      <c r="C192" s="428"/>
      <c r="D192" s="427"/>
      <c r="E192" s="427"/>
      <c r="F192" s="427"/>
      <c r="G192" s="428"/>
      <c r="H192" s="428"/>
    </row>
    <row r="193" spans="1:8" s="425" customFormat="1" ht="15.75" x14ac:dyDescent="0.25">
      <c r="A193" s="411"/>
      <c r="B193" s="411"/>
      <c r="C193" s="398"/>
      <c r="D193" s="399"/>
      <c r="E193" s="399"/>
      <c r="F193" s="399"/>
      <c r="G193" s="398"/>
      <c r="H193" s="398"/>
    </row>
    <row r="194" spans="1:8" s="425" customFormat="1" ht="15.75" x14ac:dyDescent="0.25">
      <c r="A194" s="416"/>
      <c r="B194" s="416"/>
      <c r="C194" s="428"/>
      <c r="D194" s="427"/>
      <c r="E194" s="427"/>
      <c r="F194" s="427"/>
      <c r="G194" s="428"/>
      <c r="H194" s="428"/>
    </row>
    <row r="195" spans="1:8" s="425" customFormat="1" ht="15.75" x14ac:dyDescent="0.25">
      <c r="A195" s="411"/>
      <c r="B195" s="411"/>
      <c r="C195" s="398"/>
      <c r="D195" s="399"/>
      <c r="E195" s="399"/>
      <c r="F195" s="399"/>
      <c r="G195" s="398"/>
      <c r="H195" s="398"/>
    </row>
    <row r="196" spans="1:8" s="425" customFormat="1" ht="15.75" x14ac:dyDescent="0.25">
      <c r="A196" s="416"/>
      <c r="B196" s="416"/>
      <c r="C196" s="428"/>
      <c r="D196" s="427"/>
      <c r="E196" s="427"/>
      <c r="F196" s="427"/>
      <c r="G196" s="428"/>
      <c r="H196" s="428"/>
    </row>
    <row r="197" spans="1:8" s="425" customFormat="1" ht="15.75" x14ac:dyDescent="0.25">
      <c r="A197" s="411"/>
      <c r="B197" s="411"/>
      <c r="C197" s="398"/>
      <c r="D197" s="399"/>
      <c r="E197" s="399"/>
      <c r="F197" s="399"/>
      <c r="G197" s="398"/>
      <c r="H197" s="398"/>
    </row>
    <row r="198" spans="1:8" s="425" customFormat="1" ht="15.75" x14ac:dyDescent="0.25">
      <c r="A198" s="416"/>
      <c r="B198" s="416"/>
      <c r="C198" s="428"/>
      <c r="D198" s="427"/>
      <c r="E198" s="427"/>
      <c r="F198" s="427"/>
      <c r="G198" s="428"/>
      <c r="H198" s="428"/>
    </row>
    <row r="199" spans="1:8" s="425" customFormat="1" ht="15.75" x14ac:dyDescent="0.25">
      <c r="A199" s="411"/>
      <c r="B199" s="411"/>
      <c r="C199" s="429"/>
      <c r="D199" s="430"/>
      <c r="E199" s="430"/>
      <c r="F199" s="430"/>
      <c r="G199" s="429"/>
      <c r="H199" s="429"/>
    </row>
    <row r="200" spans="1:8" s="425" customFormat="1" ht="15.75" x14ac:dyDescent="0.25">
      <c r="A200" s="416"/>
      <c r="B200" s="416"/>
      <c r="C200" s="428"/>
      <c r="D200" s="427"/>
      <c r="E200" s="427"/>
      <c r="F200" s="427"/>
      <c r="G200" s="428"/>
      <c r="H200" s="428"/>
    </row>
    <row r="201" spans="1:8" s="425" customFormat="1" ht="15.75" x14ac:dyDescent="0.25">
      <c r="A201" s="411"/>
      <c r="B201" s="411"/>
      <c r="C201" s="429"/>
      <c r="D201" s="430"/>
      <c r="E201" s="430"/>
      <c r="F201" s="430"/>
      <c r="G201" s="429"/>
      <c r="H201" s="429"/>
    </row>
    <row r="202" spans="1:8" s="425" customFormat="1" ht="15.75" x14ac:dyDescent="0.25">
      <c r="A202" s="416"/>
      <c r="B202" s="416"/>
      <c r="C202" s="418"/>
      <c r="D202" s="419"/>
      <c r="E202" s="419"/>
      <c r="F202" s="419"/>
      <c r="G202" s="418"/>
      <c r="H202" s="418"/>
    </row>
    <row r="203" spans="1:8" s="425" customFormat="1" ht="15.75" x14ac:dyDescent="0.25">
      <c r="A203" s="411"/>
      <c r="B203" s="411"/>
      <c r="C203" s="418"/>
      <c r="D203" s="419"/>
      <c r="E203" s="419"/>
      <c r="F203" s="419"/>
      <c r="G203" s="418"/>
      <c r="H203" s="418"/>
    </row>
    <row r="204" spans="1:8" s="425" customFormat="1" ht="15.75" x14ac:dyDescent="0.25">
      <c r="A204" s="416"/>
      <c r="B204" s="416"/>
      <c r="C204" s="418"/>
      <c r="D204" s="419"/>
      <c r="E204" s="419"/>
      <c r="F204" s="419"/>
      <c r="G204" s="418"/>
      <c r="H204" s="418"/>
    </row>
    <row r="205" spans="1:8" s="425" customFormat="1" ht="15.75" x14ac:dyDescent="0.25">
      <c r="A205" s="411"/>
      <c r="B205" s="411"/>
      <c r="C205" s="418"/>
      <c r="D205" s="419"/>
      <c r="E205" s="419"/>
      <c r="F205" s="419"/>
      <c r="G205" s="418"/>
      <c r="H205" s="418"/>
    </row>
    <row r="206" spans="1:8" s="425" customFormat="1" ht="15.75" x14ac:dyDescent="0.25">
      <c r="A206" s="416"/>
      <c r="B206" s="416"/>
      <c r="C206" s="418"/>
      <c r="D206" s="419"/>
      <c r="E206" s="419"/>
      <c r="F206" s="419"/>
      <c r="G206" s="418"/>
      <c r="H206" s="418"/>
    </row>
    <row r="207" spans="1:8" s="425" customFormat="1" ht="15.75" x14ac:dyDescent="0.25">
      <c r="A207" s="411"/>
      <c r="B207" s="411"/>
      <c r="C207" s="418"/>
      <c r="D207" s="419"/>
      <c r="E207" s="419"/>
      <c r="F207" s="419"/>
      <c r="G207" s="418"/>
      <c r="H207" s="418"/>
    </row>
    <row r="208" spans="1:8" s="425" customFormat="1" ht="15.75" x14ac:dyDescent="0.25">
      <c r="A208" s="416"/>
      <c r="B208" s="416"/>
      <c r="C208" s="418"/>
      <c r="D208" s="419"/>
      <c r="E208" s="419"/>
      <c r="F208" s="419"/>
      <c r="G208" s="418"/>
      <c r="H208" s="418"/>
    </row>
    <row r="209" spans="1:8" s="425" customFormat="1" ht="15.75" x14ac:dyDescent="0.25">
      <c r="A209" s="411"/>
      <c r="B209" s="411"/>
      <c r="C209" s="418"/>
      <c r="D209" s="419"/>
      <c r="E209" s="419"/>
      <c r="F209" s="419"/>
      <c r="G209" s="418"/>
      <c r="H209" s="418"/>
    </row>
    <row r="210" spans="1:8" s="425" customFormat="1" ht="15.75" x14ac:dyDescent="0.25">
      <c r="A210" s="416"/>
      <c r="B210" s="416"/>
      <c r="C210" s="418"/>
      <c r="D210" s="419"/>
      <c r="E210" s="419"/>
      <c r="F210" s="419"/>
      <c r="G210" s="418"/>
      <c r="H210" s="418"/>
    </row>
    <row r="211" spans="1:8" s="425" customFormat="1" ht="15.75" x14ac:dyDescent="0.25">
      <c r="A211" s="411"/>
      <c r="B211" s="411"/>
      <c r="C211" s="418"/>
      <c r="D211" s="419"/>
      <c r="E211" s="419"/>
      <c r="F211" s="419"/>
      <c r="G211" s="418"/>
      <c r="H211" s="418"/>
    </row>
    <row r="212" spans="1:8" s="425" customFormat="1" ht="15.75" x14ac:dyDescent="0.25">
      <c r="A212" s="416"/>
      <c r="B212" s="416"/>
      <c r="C212" s="418"/>
      <c r="D212" s="419"/>
      <c r="E212" s="419"/>
      <c r="F212" s="419"/>
      <c r="G212" s="418"/>
      <c r="H212" s="418"/>
    </row>
    <row r="213" spans="1:8" s="425" customFormat="1" ht="15.75" x14ac:dyDescent="0.25">
      <c r="A213" s="411"/>
      <c r="B213" s="411"/>
      <c r="C213" s="418"/>
      <c r="D213" s="419"/>
      <c r="E213" s="419"/>
      <c r="F213" s="419"/>
      <c r="G213" s="418"/>
      <c r="H213" s="418"/>
    </row>
    <row r="214" spans="1:8" s="425" customFormat="1" ht="15.75" x14ac:dyDescent="0.25">
      <c r="A214" s="416"/>
      <c r="B214" s="416"/>
      <c r="C214" s="418"/>
      <c r="D214" s="419"/>
      <c r="E214" s="419"/>
      <c r="F214" s="419"/>
      <c r="G214" s="418"/>
      <c r="H214" s="418"/>
    </row>
    <row r="215" spans="1:8" s="425" customFormat="1" ht="15.75" x14ac:dyDescent="0.25">
      <c r="A215" s="411"/>
      <c r="B215" s="411"/>
      <c r="C215" s="418"/>
      <c r="D215" s="419"/>
      <c r="E215" s="419"/>
      <c r="F215" s="419"/>
      <c r="G215" s="418"/>
      <c r="H215" s="418"/>
    </row>
    <row r="216" spans="1:8" s="425" customFormat="1" ht="15.75" x14ac:dyDescent="0.25">
      <c r="A216" s="416"/>
      <c r="B216" s="416"/>
      <c r="C216" s="418"/>
      <c r="D216" s="419"/>
      <c r="E216" s="419"/>
      <c r="F216" s="419"/>
      <c r="G216" s="418"/>
      <c r="H216" s="418"/>
    </row>
    <row r="217" spans="1:8" s="425" customFormat="1" ht="15.75" x14ac:dyDescent="0.25">
      <c r="A217" s="411"/>
      <c r="B217" s="411"/>
      <c r="C217" s="418"/>
      <c r="D217" s="419"/>
      <c r="E217" s="419"/>
      <c r="F217" s="419"/>
      <c r="G217" s="418"/>
      <c r="H217" s="418"/>
    </row>
    <row r="218" spans="1:8" s="425" customFormat="1" ht="15.75" x14ac:dyDescent="0.25">
      <c r="A218" s="416"/>
      <c r="B218" s="416"/>
      <c r="C218" s="418"/>
      <c r="D218" s="419"/>
      <c r="E218" s="419"/>
      <c r="F218" s="419"/>
      <c r="G218" s="418"/>
      <c r="H218" s="418"/>
    </row>
    <row r="219" spans="1:8" s="425" customFormat="1" ht="17.100000000000001" customHeight="1" x14ac:dyDescent="0.25">
      <c r="A219" s="396"/>
      <c r="B219" s="396"/>
      <c r="C219" s="398"/>
      <c r="D219" s="399"/>
      <c r="E219" s="399"/>
      <c r="F219" s="399"/>
      <c r="G219" s="398"/>
      <c r="H219" s="398"/>
    </row>
    <row r="220" spans="1:8" s="425" customFormat="1" ht="17.100000000000001" customHeight="1" x14ac:dyDescent="0.25">
      <c r="A220" s="382"/>
      <c r="B220" s="382"/>
      <c r="C220" s="431"/>
      <c r="D220" s="432"/>
      <c r="E220" s="432"/>
      <c r="F220" s="432"/>
      <c r="G220" s="431"/>
      <c r="H220" s="431"/>
    </row>
    <row r="221" spans="1:8" s="425" customFormat="1" ht="15.75" x14ac:dyDescent="0.25">
      <c r="A221" s="411"/>
      <c r="B221" s="411"/>
      <c r="C221" s="413"/>
      <c r="D221" s="412"/>
      <c r="E221" s="412"/>
      <c r="F221" s="412"/>
      <c r="G221" s="413"/>
      <c r="H221" s="413"/>
    </row>
    <row r="222" spans="1:8" s="425" customFormat="1" ht="15.75" x14ac:dyDescent="0.25">
      <c r="A222" s="416"/>
      <c r="B222" s="416"/>
      <c r="C222" s="428"/>
      <c r="D222" s="427"/>
      <c r="E222" s="427"/>
      <c r="F222" s="427"/>
      <c r="G222" s="428"/>
      <c r="H222" s="428"/>
    </row>
    <row r="223" spans="1:8" s="425" customFormat="1" ht="15.75" x14ac:dyDescent="0.25">
      <c r="A223" s="416"/>
      <c r="B223" s="416"/>
      <c r="C223" s="418"/>
      <c r="D223" s="419"/>
      <c r="E223" s="419"/>
      <c r="F223" s="419"/>
      <c r="G223" s="418"/>
      <c r="H223" s="418"/>
    </row>
    <row r="224" spans="1:8" s="425" customFormat="1" ht="15.75" x14ac:dyDescent="0.25">
      <c r="A224" s="416"/>
      <c r="B224" s="416"/>
      <c r="C224" s="418"/>
      <c r="D224" s="419"/>
      <c r="E224" s="419"/>
      <c r="F224" s="419"/>
      <c r="G224" s="418"/>
      <c r="H224" s="418"/>
    </row>
    <row r="225" spans="1:8" s="425" customFormat="1" ht="15.75" x14ac:dyDescent="0.25">
      <c r="A225" s="416"/>
      <c r="B225" s="416"/>
      <c r="C225" s="418"/>
      <c r="D225" s="419"/>
      <c r="E225" s="419"/>
      <c r="F225" s="419"/>
      <c r="G225" s="418"/>
      <c r="H225" s="418"/>
    </row>
    <row r="226" spans="1:8" s="425" customFormat="1" ht="15.75" x14ac:dyDescent="0.25">
      <c r="A226" s="416"/>
      <c r="B226" s="416"/>
      <c r="C226" s="418"/>
      <c r="D226" s="419"/>
      <c r="E226" s="419"/>
      <c r="F226" s="419"/>
      <c r="G226" s="418"/>
      <c r="H226" s="418"/>
    </row>
    <row r="227" spans="1:8" s="425" customFormat="1" ht="15.75" x14ac:dyDescent="0.25">
      <c r="A227" s="416"/>
      <c r="B227" s="416"/>
      <c r="C227" s="418"/>
      <c r="D227" s="419"/>
      <c r="E227" s="419"/>
      <c r="F227" s="419"/>
      <c r="G227" s="418"/>
      <c r="H227" s="418"/>
    </row>
    <row r="228" spans="1:8" s="425" customFormat="1" ht="15.75" x14ac:dyDescent="0.25">
      <c r="A228" s="416"/>
      <c r="B228" s="416"/>
      <c r="C228" s="418"/>
      <c r="D228" s="419"/>
      <c r="E228" s="419"/>
      <c r="F228" s="419"/>
      <c r="G228" s="418"/>
      <c r="H228" s="418"/>
    </row>
    <row r="229" spans="1:8" s="425" customFormat="1" ht="15.75" x14ac:dyDescent="0.25">
      <c r="A229" s="416"/>
      <c r="B229" s="416"/>
      <c r="C229" s="418"/>
      <c r="D229" s="419"/>
      <c r="E229" s="419"/>
      <c r="F229" s="419"/>
      <c r="G229" s="418"/>
      <c r="H229" s="418"/>
    </row>
    <row r="230" spans="1:8" s="425" customFormat="1" ht="15.75" x14ac:dyDescent="0.25">
      <c r="A230" s="416"/>
      <c r="B230" s="416"/>
      <c r="C230" s="418"/>
      <c r="D230" s="419"/>
      <c r="E230" s="419"/>
      <c r="F230" s="419"/>
      <c r="G230" s="418"/>
      <c r="H230" s="418"/>
    </row>
    <row r="231" spans="1:8" s="425" customFormat="1" ht="15.75" x14ac:dyDescent="0.25">
      <c r="A231" s="416"/>
      <c r="B231" s="416"/>
      <c r="C231" s="418"/>
      <c r="D231" s="419"/>
      <c r="E231" s="419"/>
      <c r="F231" s="419"/>
      <c r="G231" s="418"/>
      <c r="H231" s="418"/>
    </row>
    <row r="232" spans="1:8" s="425" customFormat="1" ht="17.100000000000001" customHeight="1" x14ac:dyDescent="0.25">
      <c r="A232" s="396"/>
      <c r="B232" s="396"/>
      <c r="C232" s="398"/>
      <c r="D232" s="399"/>
      <c r="E232" s="399"/>
      <c r="F232" s="399"/>
      <c r="G232" s="398"/>
      <c r="H232" s="398"/>
    </row>
    <row r="233" spans="1:8" s="425" customFormat="1" ht="15.75" x14ac:dyDescent="0.25">
      <c r="A233" s="416"/>
      <c r="B233" s="416"/>
      <c r="C233" s="428"/>
      <c r="D233" s="427"/>
      <c r="E233" s="427"/>
      <c r="F233" s="427"/>
      <c r="G233" s="428"/>
      <c r="H233" s="428"/>
    </row>
    <row r="234" spans="1:8" s="425" customFormat="1" ht="17.100000000000001" customHeight="1" x14ac:dyDescent="0.25">
      <c r="A234" s="396"/>
      <c r="B234" s="396"/>
      <c r="C234" s="398"/>
      <c r="D234" s="399"/>
      <c r="E234" s="399"/>
      <c r="F234" s="399"/>
      <c r="G234" s="398"/>
      <c r="H234" s="398"/>
    </row>
    <row r="235" spans="1:8" s="425" customFormat="1" ht="15.75" x14ac:dyDescent="0.25">
      <c r="A235" s="416"/>
      <c r="B235" s="416"/>
      <c r="C235" s="428"/>
      <c r="D235" s="427"/>
      <c r="E235" s="427"/>
      <c r="F235" s="427"/>
      <c r="G235" s="428"/>
      <c r="H235" s="428"/>
    </row>
    <row r="236" spans="1:8" s="425" customFormat="1" ht="17.100000000000001" customHeight="1" x14ac:dyDescent="0.25">
      <c r="A236" s="396"/>
      <c r="B236" s="396"/>
      <c r="C236" s="398"/>
      <c r="D236" s="399"/>
      <c r="E236" s="399"/>
      <c r="F236" s="399"/>
      <c r="G236" s="398"/>
      <c r="H236" s="398"/>
    </row>
    <row r="237" spans="1:8" s="425" customFormat="1" ht="15.75" x14ac:dyDescent="0.25">
      <c r="A237" s="416"/>
      <c r="B237" s="416"/>
      <c r="C237" s="428"/>
      <c r="D237" s="427"/>
      <c r="E237" s="427"/>
      <c r="F237" s="427"/>
      <c r="G237" s="428"/>
      <c r="H237" s="428"/>
    </row>
    <row r="238" spans="1:8" s="425" customFormat="1" ht="17.100000000000001" customHeight="1" x14ac:dyDescent="0.25">
      <c r="A238" s="416"/>
      <c r="B238" s="416"/>
      <c r="C238" s="429"/>
      <c r="D238" s="430"/>
      <c r="E238" s="430"/>
      <c r="F238" s="430"/>
      <c r="G238" s="429"/>
      <c r="H238" s="429"/>
    </row>
    <row r="239" spans="1:8" s="425" customFormat="1" ht="15.75" x14ac:dyDescent="0.25">
      <c r="A239" s="416"/>
      <c r="B239" s="416"/>
      <c r="C239" s="418"/>
      <c r="D239" s="419"/>
      <c r="E239" s="419"/>
      <c r="F239" s="419"/>
      <c r="G239" s="418"/>
      <c r="H239" s="418"/>
    </row>
    <row r="240" spans="1:8" s="425" customFormat="1" ht="17.100000000000001" customHeight="1" x14ac:dyDescent="0.25">
      <c r="A240" s="416"/>
      <c r="B240" s="416"/>
      <c r="C240" s="418"/>
      <c r="D240" s="419"/>
      <c r="E240" s="419"/>
      <c r="F240" s="419"/>
      <c r="G240" s="418"/>
      <c r="H240" s="418"/>
    </row>
    <row r="241" spans="1:8" s="425" customFormat="1" ht="17.100000000000001" customHeight="1" x14ac:dyDescent="0.25">
      <c r="A241" s="416"/>
      <c r="B241" s="416"/>
      <c r="C241" s="418"/>
      <c r="D241" s="419"/>
      <c r="E241" s="419"/>
      <c r="F241" s="419"/>
      <c r="G241" s="418"/>
      <c r="H241" s="418"/>
    </row>
    <row r="242" spans="1:8" s="425" customFormat="1" ht="17.100000000000001" customHeight="1" x14ac:dyDescent="0.25">
      <c r="A242" s="416"/>
      <c r="B242" s="416"/>
      <c r="C242" s="429"/>
      <c r="D242" s="430"/>
      <c r="E242" s="430"/>
      <c r="F242" s="430"/>
      <c r="G242" s="429"/>
      <c r="H242" s="429"/>
    </row>
    <row r="243" spans="1:8" s="425" customFormat="1" ht="15.75" x14ac:dyDescent="0.25">
      <c r="A243" s="416"/>
      <c r="B243" s="416"/>
      <c r="C243" s="418"/>
      <c r="D243" s="419"/>
      <c r="E243" s="419"/>
      <c r="F243" s="419"/>
      <c r="G243" s="418"/>
      <c r="H243" s="418"/>
    </row>
    <row r="244" spans="1:8" s="425" customFormat="1" ht="15.75" x14ac:dyDescent="0.25">
      <c r="A244" s="416"/>
      <c r="B244" s="416"/>
      <c r="C244" s="429"/>
      <c r="D244" s="430"/>
      <c r="E244" s="430"/>
      <c r="F244" s="430"/>
      <c r="G244" s="429"/>
      <c r="H244" s="429"/>
    </row>
    <row r="245" spans="1:8" s="425" customFormat="1" ht="15.75" x14ac:dyDescent="0.25">
      <c r="A245" s="416"/>
      <c r="B245" s="416"/>
      <c r="C245" s="418"/>
      <c r="D245" s="419"/>
      <c r="E245" s="419"/>
      <c r="F245" s="419"/>
      <c r="G245" s="418"/>
      <c r="H245" s="418"/>
    </row>
    <row r="246" spans="1:8" s="425" customFormat="1" ht="15.75" x14ac:dyDescent="0.25">
      <c r="A246" s="416"/>
      <c r="B246" s="416"/>
      <c r="C246" s="429"/>
      <c r="D246" s="430"/>
      <c r="E246" s="430"/>
      <c r="F246" s="430"/>
      <c r="G246" s="429"/>
      <c r="H246" s="429"/>
    </row>
    <row r="247" spans="1:8" s="425" customFormat="1" ht="15.75" x14ac:dyDescent="0.25">
      <c r="A247" s="416"/>
      <c r="B247" s="416"/>
      <c r="C247" s="418"/>
      <c r="D247" s="419"/>
      <c r="E247" s="419"/>
      <c r="F247" s="419"/>
      <c r="G247" s="418"/>
      <c r="H247" s="418"/>
    </row>
    <row r="248" spans="1:8" s="425" customFormat="1" ht="17.100000000000001" customHeight="1" x14ac:dyDescent="0.25">
      <c r="A248" s="416"/>
      <c r="B248" s="416"/>
      <c r="C248" s="429"/>
      <c r="D248" s="430"/>
      <c r="E248" s="430"/>
      <c r="F248" s="430"/>
      <c r="G248" s="429"/>
      <c r="H248" s="429"/>
    </row>
    <row r="249" spans="1:8" s="425" customFormat="1" ht="15.75" x14ac:dyDescent="0.25">
      <c r="A249" s="416"/>
      <c r="B249" s="416"/>
      <c r="C249" s="418"/>
      <c r="D249" s="419"/>
      <c r="E249" s="419"/>
      <c r="F249" s="419"/>
      <c r="G249" s="418"/>
      <c r="H249" s="418"/>
    </row>
    <row r="250" spans="1:8" s="425" customFormat="1" ht="17.100000000000001" customHeight="1" x14ac:dyDescent="0.25">
      <c r="A250" s="416"/>
      <c r="B250" s="416"/>
      <c r="C250" s="429"/>
      <c r="D250" s="430"/>
      <c r="E250" s="430"/>
      <c r="F250" s="430"/>
      <c r="G250" s="429"/>
      <c r="H250" s="429"/>
    </row>
    <row r="251" spans="1:8" s="425" customFormat="1" ht="15.75" x14ac:dyDescent="0.25">
      <c r="A251" s="416"/>
      <c r="B251" s="416"/>
      <c r="C251" s="418"/>
      <c r="D251" s="419"/>
      <c r="E251" s="419"/>
      <c r="F251" s="419"/>
      <c r="G251" s="418"/>
      <c r="H251" s="418"/>
    </row>
    <row r="252" spans="1:8" s="425" customFormat="1" ht="17.100000000000001" customHeight="1" x14ac:dyDescent="0.25">
      <c r="A252" s="416"/>
      <c r="B252" s="416"/>
      <c r="C252" s="429"/>
      <c r="D252" s="430"/>
      <c r="E252" s="430"/>
      <c r="F252" s="430"/>
      <c r="G252" s="429"/>
      <c r="H252" s="429"/>
    </row>
    <row r="253" spans="1:8" s="425" customFormat="1" ht="15.75" x14ac:dyDescent="0.25">
      <c r="A253" s="416"/>
      <c r="B253" s="416"/>
      <c r="C253" s="428"/>
      <c r="D253" s="427"/>
      <c r="E253" s="427"/>
      <c r="F253" s="427"/>
      <c r="G253" s="428"/>
      <c r="H253" s="428"/>
    </row>
    <row r="254" spans="1:8" s="425" customFormat="1" ht="17.100000000000001" customHeight="1" x14ac:dyDescent="0.25">
      <c r="A254" s="416"/>
      <c r="B254" s="416"/>
      <c r="C254" s="429"/>
      <c r="D254" s="430"/>
      <c r="E254" s="430"/>
      <c r="F254" s="430"/>
      <c r="G254" s="429"/>
      <c r="H254" s="429"/>
    </row>
    <row r="255" spans="1:8" s="425" customFormat="1" ht="15.75" x14ac:dyDescent="0.25">
      <c r="A255" s="416"/>
      <c r="B255" s="416"/>
      <c r="C255" s="428"/>
      <c r="D255" s="427"/>
      <c r="E255" s="427"/>
      <c r="F255" s="427"/>
      <c r="G255" s="428"/>
      <c r="H255" s="428"/>
    </row>
    <row r="256" spans="1:8" s="425" customFormat="1" ht="17.100000000000001" customHeight="1" x14ac:dyDescent="0.25">
      <c r="A256" s="416"/>
      <c r="B256" s="416"/>
      <c r="C256" s="429"/>
      <c r="D256" s="430"/>
      <c r="E256" s="430"/>
      <c r="F256" s="430"/>
      <c r="G256" s="429"/>
      <c r="H256" s="429"/>
    </row>
    <row r="257" spans="1:8" s="425" customFormat="1" ht="15.75" x14ac:dyDescent="0.25">
      <c r="A257" s="416"/>
      <c r="B257" s="416"/>
      <c r="C257" s="418"/>
      <c r="D257" s="419"/>
      <c r="E257" s="419"/>
      <c r="F257" s="419"/>
      <c r="G257" s="418"/>
      <c r="H257" s="418"/>
    </row>
    <row r="258" spans="1:8" s="425" customFormat="1" ht="15.75" x14ac:dyDescent="0.25">
      <c r="A258" s="416"/>
      <c r="B258" s="416"/>
      <c r="C258" s="418"/>
      <c r="D258" s="419"/>
      <c r="E258" s="419"/>
      <c r="F258" s="419"/>
      <c r="G258" s="418"/>
      <c r="H258" s="418"/>
    </row>
    <row r="259" spans="1:8" s="425" customFormat="1" ht="15.75" x14ac:dyDescent="0.25">
      <c r="A259" s="416"/>
      <c r="B259" s="416"/>
      <c r="C259" s="418"/>
      <c r="D259" s="419"/>
      <c r="E259" s="419"/>
      <c r="F259" s="419"/>
      <c r="G259" s="418"/>
      <c r="H259" s="418"/>
    </row>
    <row r="260" spans="1:8" s="425" customFormat="1" ht="17.100000000000001" customHeight="1" x14ac:dyDescent="0.25">
      <c r="A260" s="416"/>
      <c r="B260" s="416"/>
      <c r="C260" s="429"/>
      <c r="D260" s="430"/>
      <c r="E260" s="430"/>
      <c r="F260" s="430"/>
      <c r="G260" s="429"/>
      <c r="H260" s="429"/>
    </row>
    <row r="261" spans="1:8" s="425" customFormat="1" ht="15.75" x14ac:dyDescent="0.25">
      <c r="A261" s="416"/>
      <c r="B261" s="416"/>
      <c r="C261" s="428"/>
      <c r="D261" s="427"/>
      <c r="E261" s="427"/>
      <c r="F261" s="427"/>
      <c r="G261" s="428"/>
      <c r="H261" s="428"/>
    </row>
    <row r="262" spans="1:8" s="425" customFormat="1" ht="15.75" x14ac:dyDescent="0.25">
      <c r="A262" s="416"/>
      <c r="B262" s="416"/>
      <c r="C262" s="398"/>
      <c r="D262" s="399"/>
      <c r="E262" s="399"/>
      <c r="F262" s="399"/>
      <c r="G262" s="398"/>
      <c r="H262" s="398"/>
    </row>
    <row r="263" spans="1:8" s="425" customFormat="1" ht="15.75" x14ac:dyDescent="0.25">
      <c r="A263" s="416"/>
      <c r="B263" s="416"/>
      <c r="C263" s="428"/>
      <c r="D263" s="427"/>
      <c r="E263" s="427"/>
      <c r="F263" s="427"/>
      <c r="G263" s="428"/>
      <c r="H263" s="428"/>
    </row>
    <row r="264" spans="1:8" s="425" customFormat="1" ht="15.75" x14ac:dyDescent="0.25">
      <c r="A264" s="416"/>
      <c r="B264" s="416"/>
      <c r="C264" s="398"/>
      <c r="D264" s="399"/>
      <c r="E264" s="399"/>
      <c r="F264" s="399"/>
      <c r="G264" s="398"/>
      <c r="H264" s="398"/>
    </row>
    <row r="265" spans="1:8" s="425" customFormat="1" ht="15.75" x14ac:dyDescent="0.25">
      <c r="A265" s="416"/>
      <c r="B265" s="416"/>
      <c r="C265" s="428"/>
      <c r="D265" s="427"/>
      <c r="E265" s="427"/>
      <c r="F265" s="427"/>
      <c r="G265" s="428"/>
      <c r="H265" s="428"/>
    </row>
    <row r="266" spans="1:8" s="425" customFormat="1" ht="15.75" x14ac:dyDescent="0.25">
      <c r="A266" s="416"/>
      <c r="B266" s="416"/>
      <c r="C266" s="418"/>
      <c r="D266" s="419"/>
      <c r="E266" s="419"/>
      <c r="F266" s="419"/>
      <c r="G266" s="418"/>
      <c r="H266" s="418"/>
    </row>
    <row r="267" spans="1:8" s="425" customFormat="1" ht="15.75" x14ac:dyDescent="0.25">
      <c r="A267" s="416"/>
      <c r="B267" s="416"/>
      <c r="C267" s="418"/>
      <c r="D267" s="419"/>
      <c r="E267" s="419"/>
      <c r="F267" s="419"/>
      <c r="G267" s="418"/>
      <c r="H267" s="418"/>
    </row>
    <row r="268" spans="1:8" s="425" customFormat="1" ht="15.75" x14ac:dyDescent="0.25">
      <c r="A268" s="416"/>
      <c r="B268" s="416"/>
      <c r="C268" s="418"/>
      <c r="D268" s="419"/>
      <c r="E268" s="419"/>
      <c r="F268" s="419"/>
      <c r="G268" s="418"/>
      <c r="H268" s="418"/>
    </row>
    <row r="269" spans="1:8" s="425" customFormat="1" ht="15.75" x14ac:dyDescent="0.25">
      <c r="A269" s="416"/>
      <c r="B269" s="416"/>
      <c r="C269" s="418"/>
      <c r="D269" s="419"/>
      <c r="E269" s="419"/>
      <c r="F269" s="419"/>
      <c r="G269" s="418"/>
      <c r="H269" s="418"/>
    </row>
    <row r="270" spans="1:8" s="425" customFormat="1" ht="15.75" x14ac:dyDescent="0.25">
      <c r="A270" s="416"/>
      <c r="B270" s="416"/>
      <c r="C270" s="418"/>
      <c r="D270" s="419"/>
      <c r="E270" s="419"/>
      <c r="F270" s="419"/>
      <c r="G270" s="418"/>
      <c r="H270" s="418"/>
    </row>
    <row r="271" spans="1:8" s="425" customFormat="1" ht="15.75" x14ac:dyDescent="0.25">
      <c r="A271" s="416"/>
      <c r="B271" s="416"/>
      <c r="C271" s="418"/>
      <c r="D271" s="419"/>
      <c r="E271" s="419"/>
      <c r="F271" s="419"/>
      <c r="G271" s="418"/>
      <c r="H271" s="418"/>
    </row>
    <row r="272" spans="1:8" s="425" customFormat="1" ht="15.75" x14ac:dyDescent="0.25">
      <c r="A272" s="416"/>
      <c r="B272" s="416"/>
      <c r="C272" s="418"/>
      <c r="D272" s="419"/>
      <c r="E272" s="419"/>
      <c r="F272" s="419"/>
      <c r="G272" s="418"/>
      <c r="H272" s="418"/>
    </row>
    <row r="273" spans="1:8" s="425" customFormat="1" ht="15.75" x14ac:dyDescent="0.25">
      <c r="A273" s="416"/>
      <c r="B273" s="416"/>
      <c r="C273" s="418"/>
      <c r="D273" s="419"/>
      <c r="E273" s="419"/>
      <c r="F273" s="419"/>
      <c r="G273" s="418"/>
      <c r="H273" s="418"/>
    </row>
    <row r="274" spans="1:8" s="425" customFormat="1" ht="15.75" x14ac:dyDescent="0.25">
      <c r="A274" s="416"/>
      <c r="B274" s="416"/>
      <c r="C274" s="418"/>
      <c r="D274" s="419"/>
      <c r="E274" s="419"/>
      <c r="F274" s="419"/>
      <c r="G274" s="418"/>
      <c r="H274" s="418"/>
    </row>
    <row r="275" spans="1:8" s="425" customFormat="1" ht="15.75" x14ac:dyDescent="0.25">
      <c r="A275" s="416"/>
      <c r="B275" s="416"/>
      <c r="C275" s="418"/>
      <c r="D275" s="419"/>
      <c r="E275" s="419"/>
      <c r="F275" s="419"/>
      <c r="G275" s="418"/>
      <c r="H275" s="418"/>
    </row>
    <row r="276" spans="1:8" s="425" customFormat="1" ht="15.75" x14ac:dyDescent="0.25">
      <c r="A276" s="416"/>
      <c r="B276" s="416"/>
      <c r="C276" s="418"/>
      <c r="D276" s="419"/>
      <c r="E276" s="419"/>
      <c r="F276" s="419"/>
      <c r="G276" s="418"/>
      <c r="H276" s="418"/>
    </row>
    <row r="277" spans="1:8" s="425" customFormat="1" ht="15.75" x14ac:dyDescent="0.25">
      <c r="A277" s="416"/>
      <c r="B277" s="416"/>
      <c r="C277" s="418"/>
      <c r="D277" s="419"/>
      <c r="E277" s="419"/>
      <c r="F277" s="419"/>
      <c r="G277" s="418"/>
      <c r="H277" s="418"/>
    </row>
    <row r="278" spans="1:8" s="425" customFormat="1" ht="15.75" x14ac:dyDescent="0.25">
      <c r="A278" s="416"/>
      <c r="B278" s="416"/>
      <c r="C278" s="418"/>
      <c r="D278" s="419"/>
      <c r="E278" s="419"/>
      <c r="F278" s="419"/>
      <c r="G278" s="418"/>
      <c r="H278" s="418"/>
    </row>
    <row r="279" spans="1:8" s="425" customFormat="1" ht="15.75" x14ac:dyDescent="0.25">
      <c r="A279" s="416"/>
      <c r="B279" s="416"/>
      <c r="C279" s="418"/>
      <c r="D279" s="419"/>
      <c r="E279" s="419"/>
      <c r="F279" s="419"/>
      <c r="G279" s="418"/>
      <c r="H279" s="418"/>
    </row>
    <row r="280" spans="1:8" s="425" customFormat="1" ht="17.100000000000001" customHeight="1" x14ac:dyDescent="0.25">
      <c r="A280" s="416"/>
      <c r="B280" s="416"/>
      <c r="C280" s="429"/>
      <c r="D280" s="430"/>
      <c r="E280" s="430"/>
      <c r="F280" s="430"/>
      <c r="G280" s="429"/>
      <c r="H280" s="429"/>
    </row>
    <row r="281" spans="1:8" s="425" customFormat="1" ht="15.75" x14ac:dyDescent="0.25">
      <c r="A281" s="382"/>
      <c r="B281" s="382"/>
      <c r="C281" s="431"/>
      <c r="D281" s="432"/>
      <c r="E281" s="432"/>
      <c r="F281" s="432"/>
      <c r="G281" s="431"/>
      <c r="H281" s="431"/>
    </row>
    <row r="282" spans="1:8" s="425" customFormat="1" ht="15.75" x14ac:dyDescent="0.25">
      <c r="A282" s="411"/>
      <c r="B282" s="411"/>
      <c r="C282" s="413"/>
      <c r="D282" s="412"/>
      <c r="E282" s="412"/>
      <c r="F282" s="412"/>
      <c r="G282" s="413"/>
      <c r="H282" s="413"/>
    </row>
    <row r="283" spans="1:8" s="425" customFormat="1" ht="15.75" x14ac:dyDescent="0.25">
      <c r="A283" s="396"/>
      <c r="B283" s="396"/>
      <c r="C283" s="398"/>
      <c r="D283" s="399"/>
      <c r="E283" s="399"/>
      <c r="F283" s="399"/>
      <c r="G283" s="398"/>
      <c r="H283" s="398"/>
    </row>
    <row r="284" spans="1:8" s="425" customFormat="1" ht="15.75" x14ac:dyDescent="0.25">
      <c r="A284" s="416"/>
      <c r="B284" s="416"/>
      <c r="C284" s="428"/>
      <c r="D284" s="427"/>
      <c r="E284" s="427"/>
      <c r="F284" s="427"/>
      <c r="G284" s="428"/>
      <c r="H284" s="428"/>
    </row>
    <row r="285" spans="1:8" s="425" customFormat="1" ht="17.100000000000001" customHeight="1" x14ac:dyDescent="0.25">
      <c r="A285" s="396"/>
      <c r="B285" s="396"/>
      <c r="C285" s="429"/>
      <c r="D285" s="430"/>
      <c r="E285" s="430"/>
      <c r="F285" s="430"/>
      <c r="G285" s="429"/>
      <c r="H285" s="429"/>
    </row>
    <row r="286" spans="1:8" s="425" customFormat="1" ht="15.75" x14ac:dyDescent="0.25">
      <c r="A286" s="416"/>
      <c r="B286" s="416"/>
      <c r="C286" s="428"/>
      <c r="D286" s="427"/>
      <c r="E286" s="427"/>
      <c r="F286" s="427"/>
      <c r="G286" s="428"/>
      <c r="H286" s="428"/>
    </row>
    <row r="287" spans="1:8" s="425" customFormat="1" ht="15.75" x14ac:dyDescent="0.25">
      <c r="A287" s="396"/>
      <c r="B287" s="396"/>
      <c r="C287" s="398"/>
      <c r="D287" s="399"/>
      <c r="E287" s="399"/>
      <c r="F287" s="399"/>
      <c r="G287" s="398"/>
      <c r="H287" s="398"/>
    </row>
    <row r="288" spans="1:8" s="425" customFormat="1" ht="15.75" x14ac:dyDescent="0.25">
      <c r="A288" s="416"/>
      <c r="B288" s="416"/>
      <c r="C288" s="428"/>
      <c r="D288" s="427"/>
      <c r="E288" s="427"/>
      <c r="F288" s="427"/>
      <c r="G288" s="428"/>
      <c r="H288" s="428"/>
    </row>
    <row r="289" spans="1:8" s="425" customFormat="1" ht="15.75" x14ac:dyDescent="0.25">
      <c r="A289" s="396"/>
      <c r="B289" s="396"/>
      <c r="C289" s="429"/>
      <c r="D289" s="430"/>
      <c r="E289" s="430"/>
      <c r="F289" s="430"/>
      <c r="G289" s="429"/>
      <c r="H289" s="429"/>
    </row>
    <row r="290" spans="1:8" s="425" customFormat="1" ht="15.75" x14ac:dyDescent="0.25">
      <c r="A290" s="416"/>
      <c r="B290" s="416"/>
      <c r="C290" s="418"/>
      <c r="D290" s="419"/>
      <c r="E290" s="419"/>
      <c r="F290" s="419"/>
      <c r="G290" s="418"/>
      <c r="H290" s="418"/>
    </row>
    <row r="291" spans="1:8" s="425" customFormat="1" ht="15.75" x14ac:dyDescent="0.25">
      <c r="A291" s="416"/>
      <c r="B291" s="416"/>
      <c r="C291" s="418"/>
      <c r="D291" s="419"/>
      <c r="E291" s="419"/>
      <c r="F291" s="419"/>
      <c r="G291" s="418"/>
      <c r="H291" s="418"/>
    </row>
    <row r="292" spans="1:8" s="425" customFormat="1" ht="15.75" x14ac:dyDescent="0.25">
      <c r="A292" s="416"/>
      <c r="B292" s="416"/>
      <c r="C292" s="418"/>
      <c r="D292" s="419"/>
      <c r="E292" s="419"/>
      <c r="F292" s="419"/>
      <c r="G292" s="418"/>
      <c r="H292" s="418"/>
    </row>
    <row r="293" spans="1:8" s="425" customFormat="1" ht="15.75" x14ac:dyDescent="0.25">
      <c r="A293" s="416"/>
      <c r="B293" s="416"/>
      <c r="C293" s="429"/>
      <c r="D293" s="430"/>
      <c r="E293" s="430"/>
      <c r="F293" s="430"/>
      <c r="G293" s="429"/>
      <c r="H293" s="429"/>
    </row>
    <row r="294" spans="1:8" s="425" customFormat="1" ht="15.75" x14ac:dyDescent="0.25">
      <c r="A294" s="416"/>
      <c r="B294" s="416"/>
      <c r="C294" s="418"/>
      <c r="D294" s="419"/>
      <c r="E294" s="419"/>
      <c r="F294" s="419"/>
      <c r="G294" s="418"/>
      <c r="H294" s="418"/>
    </row>
    <row r="295" spans="1:8" s="425" customFormat="1" ht="17.100000000000001" customHeight="1" x14ac:dyDescent="0.25">
      <c r="A295" s="416"/>
      <c r="B295" s="416"/>
      <c r="C295" s="429"/>
      <c r="D295" s="430"/>
      <c r="E295" s="430"/>
      <c r="F295" s="430"/>
      <c r="G295" s="429"/>
      <c r="H295" s="429"/>
    </row>
    <row r="296" spans="1:8" s="425" customFormat="1" ht="15.75" x14ac:dyDescent="0.25">
      <c r="A296" s="416"/>
      <c r="B296" s="416"/>
      <c r="C296" s="418"/>
      <c r="D296" s="419"/>
      <c r="E296" s="419"/>
      <c r="F296" s="419"/>
      <c r="G296" s="418"/>
      <c r="H296" s="418"/>
    </row>
    <row r="297" spans="1:8" s="425" customFormat="1" ht="17.100000000000001" customHeight="1" x14ac:dyDescent="0.25">
      <c r="A297" s="416"/>
      <c r="B297" s="416"/>
      <c r="C297" s="429"/>
      <c r="D297" s="430"/>
      <c r="E297" s="430"/>
      <c r="F297" s="430"/>
      <c r="G297" s="429"/>
      <c r="H297" s="429"/>
    </row>
    <row r="298" spans="1:8" s="425" customFormat="1" ht="15.75" x14ac:dyDescent="0.25">
      <c r="A298" s="416"/>
      <c r="B298" s="416"/>
      <c r="C298" s="418"/>
      <c r="D298" s="419"/>
      <c r="E298" s="419"/>
      <c r="F298" s="419"/>
      <c r="G298" s="418"/>
      <c r="H298" s="418"/>
    </row>
    <row r="299" spans="1:8" s="425" customFormat="1" ht="15.75" x14ac:dyDescent="0.25">
      <c r="A299" s="416"/>
      <c r="B299" s="416"/>
      <c r="C299" s="429"/>
      <c r="D299" s="430"/>
      <c r="E299" s="430"/>
      <c r="F299" s="430"/>
      <c r="G299" s="429"/>
      <c r="H299" s="429"/>
    </row>
    <row r="300" spans="1:8" s="425" customFormat="1" ht="15.75" x14ac:dyDescent="0.25">
      <c r="A300" s="416"/>
      <c r="B300" s="416"/>
      <c r="C300" s="418"/>
      <c r="D300" s="419"/>
      <c r="E300" s="419"/>
      <c r="F300" s="419"/>
      <c r="G300" s="418"/>
      <c r="H300" s="418"/>
    </row>
    <row r="301" spans="1:8" s="425" customFormat="1" ht="15.75" x14ac:dyDescent="0.25">
      <c r="A301" s="416"/>
      <c r="B301" s="416"/>
      <c r="C301" s="429"/>
      <c r="D301" s="430"/>
      <c r="E301" s="430"/>
      <c r="F301" s="430"/>
      <c r="G301" s="429"/>
      <c r="H301" s="429"/>
    </row>
    <row r="302" spans="1:8" s="425" customFormat="1" ht="15.75" x14ac:dyDescent="0.25">
      <c r="A302" s="416"/>
      <c r="B302" s="416"/>
      <c r="C302" s="418"/>
      <c r="D302" s="419"/>
      <c r="E302" s="419"/>
      <c r="F302" s="419"/>
      <c r="G302" s="418"/>
      <c r="H302" s="418"/>
    </row>
    <row r="303" spans="1:8" s="425" customFormat="1" ht="17.100000000000001" customHeight="1" x14ac:dyDescent="0.25">
      <c r="A303" s="416"/>
      <c r="B303" s="416"/>
      <c r="C303" s="429"/>
      <c r="D303" s="430"/>
      <c r="E303" s="430"/>
      <c r="F303" s="430"/>
      <c r="G303" s="429"/>
      <c r="H303" s="429"/>
    </row>
    <row r="304" spans="1:8" s="425" customFormat="1" ht="15.75" x14ac:dyDescent="0.25">
      <c r="A304" s="416"/>
      <c r="B304" s="416"/>
      <c r="C304" s="428"/>
      <c r="D304" s="427"/>
      <c r="E304" s="427"/>
      <c r="F304" s="427"/>
      <c r="G304" s="428"/>
      <c r="H304" s="428"/>
    </row>
    <row r="305" spans="1:8" s="425" customFormat="1" ht="15.75" x14ac:dyDescent="0.25">
      <c r="A305" s="416"/>
      <c r="B305" s="416"/>
      <c r="C305" s="429"/>
      <c r="D305" s="430"/>
      <c r="E305" s="430"/>
      <c r="F305" s="430"/>
      <c r="G305" s="429"/>
      <c r="H305" s="429"/>
    </row>
    <row r="306" spans="1:8" s="425" customFormat="1" ht="15.75" x14ac:dyDescent="0.25">
      <c r="A306" s="416"/>
      <c r="B306" s="416"/>
      <c r="C306" s="428"/>
      <c r="D306" s="427"/>
      <c r="E306" s="427"/>
      <c r="F306" s="427"/>
      <c r="G306" s="428"/>
      <c r="H306" s="428"/>
    </row>
    <row r="307" spans="1:8" s="425" customFormat="1" ht="15.75" x14ac:dyDescent="0.25">
      <c r="A307" s="416"/>
      <c r="B307" s="416"/>
      <c r="C307" s="429"/>
      <c r="D307" s="430"/>
      <c r="E307" s="430"/>
      <c r="F307" s="430"/>
      <c r="G307" s="429"/>
      <c r="H307" s="429"/>
    </row>
    <row r="308" spans="1:8" s="425" customFormat="1" ht="15.75" x14ac:dyDescent="0.25">
      <c r="A308" s="416"/>
      <c r="B308" s="416"/>
      <c r="C308" s="428"/>
      <c r="D308" s="427"/>
      <c r="E308" s="427"/>
      <c r="F308" s="427"/>
      <c r="G308" s="428"/>
      <c r="H308" s="428"/>
    </row>
    <row r="309" spans="1:8" s="425" customFormat="1" ht="15.75" x14ac:dyDescent="0.25">
      <c r="A309" s="416"/>
      <c r="B309" s="416"/>
      <c r="C309" s="428"/>
      <c r="D309" s="427"/>
      <c r="E309" s="427"/>
      <c r="F309" s="427"/>
      <c r="G309" s="428"/>
      <c r="H309" s="428"/>
    </row>
    <row r="310" spans="1:8" s="425" customFormat="1" ht="15.75" x14ac:dyDescent="0.25">
      <c r="A310" s="416"/>
      <c r="B310" s="416"/>
      <c r="C310" s="428"/>
      <c r="D310" s="427"/>
      <c r="E310" s="427"/>
      <c r="F310" s="427"/>
      <c r="G310" s="428"/>
      <c r="H310" s="428"/>
    </row>
    <row r="311" spans="1:8" s="425" customFormat="1" ht="15.75" x14ac:dyDescent="0.25">
      <c r="A311" s="416"/>
      <c r="B311" s="416"/>
      <c r="C311" s="429"/>
      <c r="D311" s="430"/>
      <c r="E311" s="430"/>
      <c r="F311" s="430"/>
      <c r="G311" s="429"/>
      <c r="H311" s="429"/>
    </row>
    <row r="312" spans="1:8" s="425" customFormat="1" ht="15.75" x14ac:dyDescent="0.25">
      <c r="A312" s="416"/>
      <c r="B312" s="416"/>
      <c r="C312" s="418"/>
      <c r="D312" s="419"/>
      <c r="E312" s="419"/>
      <c r="F312" s="419"/>
      <c r="G312" s="418"/>
      <c r="H312" s="418"/>
    </row>
    <row r="313" spans="1:8" s="425" customFormat="1" ht="15.75" x14ac:dyDescent="0.25">
      <c r="A313" s="416"/>
      <c r="B313" s="416"/>
      <c r="C313" s="418"/>
      <c r="D313" s="419"/>
      <c r="E313" s="419"/>
      <c r="F313" s="419"/>
      <c r="G313" s="418"/>
      <c r="H313" s="418"/>
    </row>
    <row r="314" spans="1:8" s="425" customFormat="1" ht="15.75" x14ac:dyDescent="0.25">
      <c r="A314" s="416"/>
      <c r="B314" s="416"/>
      <c r="C314" s="418"/>
      <c r="D314" s="419"/>
      <c r="E314" s="419"/>
      <c r="F314" s="419"/>
      <c r="G314" s="418"/>
      <c r="H314" s="418"/>
    </row>
    <row r="315" spans="1:8" s="425" customFormat="1" ht="17.100000000000001" customHeight="1" x14ac:dyDescent="0.25">
      <c r="A315" s="416"/>
      <c r="B315" s="416"/>
      <c r="C315" s="429"/>
      <c r="D315" s="430"/>
      <c r="E315" s="430"/>
      <c r="F315" s="430"/>
      <c r="G315" s="429"/>
      <c r="H315" s="429"/>
    </row>
    <row r="316" spans="1:8" s="425" customFormat="1" ht="15.75" x14ac:dyDescent="0.25">
      <c r="A316" s="416"/>
      <c r="B316" s="416"/>
      <c r="C316" s="428"/>
      <c r="D316" s="427"/>
      <c r="E316" s="427"/>
      <c r="F316" s="427"/>
      <c r="G316" s="428"/>
      <c r="H316" s="428"/>
    </row>
    <row r="317" spans="1:8" s="425" customFormat="1" ht="15.75" x14ac:dyDescent="0.25">
      <c r="A317" s="416"/>
      <c r="B317" s="416"/>
      <c r="C317" s="398"/>
      <c r="D317" s="399"/>
      <c r="E317" s="399"/>
      <c r="F317" s="399"/>
      <c r="G317" s="398"/>
      <c r="H317" s="398"/>
    </row>
    <row r="318" spans="1:8" s="425" customFormat="1" ht="15.75" x14ac:dyDescent="0.25">
      <c r="A318" s="416"/>
      <c r="B318" s="416"/>
      <c r="C318" s="428"/>
      <c r="D318" s="427"/>
      <c r="E318" s="427"/>
      <c r="F318" s="427"/>
      <c r="G318" s="428"/>
      <c r="H318" s="428"/>
    </row>
    <row r="319" spans="1:8" s="425" customFormat="1" ht="15.75" x14ac:dyDescent="0.25">
      <c r="A319" s="416"/>
      <c r="B319" s="416"/>
      <c r="C319" s="418"/>
      <c r="D319" s="419"/>
      <c r="E319" s="419"/>
      <c r="F319" s="419"/>
      <c r="G319" s="418"/>
      <c r="H319" s="418"/>
    </row>
    <row r="320" spans="1:8" s="425" customFormat="1" ht="15.75" x14ac:dyDescent="0.25">
      <c r="A320" s="416"/>
      <c r="B320" s="416"/>
      <c r="C320" s="418"/>
      <c r="D320" s="419"/>
      <c r="E320" s="419"/>
      <c r="F320" s="419"/>
      <c r="G320" s="418"/>
      <c r="H320" s="418"/>
    </row>
    <row r="321" spans="1:8" s="425" customFormat="1" ht="15.75" x14ac:dyDescent="0.25">
      <c r="A321" s="416"/>
      <c r="B321" s="416"/>
      <c r="C321" s="418"/>
      <c r="D321" s="419"/>
      <c r="E321" s="419"/>
      <c r="F321" s="419"/>
      <c r="G321" s="418"/>
      <c r="H321" s="418"/>
    </row>
    <row r="322" spans="1:8" s="425" customFormat="1" ht="15.75" x14ac:dyDescent="0.25">
      <c r="A322" s="416"/>
      <c r="B322" s="416"/>
      <c r="C322" s="418"/>
      <c r="D322" s="419"/>
      <c r="E322" s="419"/>
      <c r="F322" s="419"/>
      <c r="G322" s="418"/>
      <c r="H322" s="418"/>
    </row>
    <row r="323" spans="1:8" s="425" customFormat="1" ht="15.75" x14ac:dyDescent="0.25">
      <c r="A323" s="416"/>
      <c r="B323" s="416"/>
      <c r="C323" s="418"/>
      <c r="D323" s="419"/>
      <c r="E323" s="419"/>
      <c r="F323" s="419"/>
      <c r="G323" s="418"/>
      <c r="H323" s="418"/>
    </row>
    <row r="324" spans="1:8" s="425" customFormat="1" ht="15.75" x14ac:dyDescent="0.25">
      <c r="A324" s="416"/>
      <c r="B324" s="416"/>
      <c r="C324" s="418"/>
      <c r="D324" s="419"/>
      <c r="E324" s="419"/>
      <c r="F324" s="419"/>
      <c r="G324" s="418"/>
      <c r="H324" s="418"/>
    </row>
    <row r="325" spans="1:8" s="425" customFormat="1" ht="15.75" x14ac:dyDescent="0.25">
      <c r="A325" s="416"/>
      <c r="B325" s="416"/>
      <c r="C325" s="418"/>
      <c r="D325" s="419"/>
      <c r="E325" s="419"/>
      <c r="F325" s="419"/>
      <c r="G325" s="418"/>
      <c r="H325" s="418"/>
    </row>
    <row r="326" spans="1:8" s="425" customFormat="1" ht="15.75" x14ac:dyDescent="0.25">
      <c r="A326" s="416"/>
      <c r="B326" s="416"/>
      <c r="C326" s="418"/>
      <c r="D326" s="419"/>
      <c r="E326" s="419"/>
      <c r="F326" s="419"/>
      <c r="G326" s="418"/>
      <c r="H326" s="418"/>
    </row>
    <row r="327" spans="1:8" s="425" customFormat="1" ht="15.75" x14ac:dyDescent="0.25">
      <c r="A327" s="416"/>
      <c r="B327" s="416"/>
      <c r="C327" s="418"/>
      <c r="D327" s="419"/>
      <c r="E327" s="419"/>
      <c r="F327" s="419"/>
      <c r="G327" s="418"/>
      <c r="H327" s="418"/>
    </row>
    <row r="328" spans="1:8" s="425" customFormat="1" ht="15.75" x14ac:dyDescent="0.25">
      <c r="A328" s="416"/>
      <c r="B328" s="416"/>
      <c r="C328" s="418"/>
      <c r="D328" s="419"/>
      <c r="E328" s="419"/>
      <c r="F328" s="419"/>
      <c r="G328" s="418"/>
      <c r="H328" s="418"/>
    </row>
    <row r="329" spans="1:8" s="425" customFormat="1" ht="15.75" x14ac:dyDescent="0.25">
      <c r="A329" s="416"/>
      <c r="B329" s="416"/>
      <c r="C329" s="418"/>
      <c r="D329" s="419"/>
      <c r="E329" s="419"/>
      <c r="F329" s="419"/>
      <c r="G329" s="418"/>
      <c r="H329" s="418"/>
    </row>
    <row r="330" spans="1:8" s="425" customFormat="1" ht="15.75" x14ac:dyDescent="0.25">
      <c r="A330" s="416"/>
      <c r="B330" s="416"/>
      <c r="C330" s="418"/>
      <c r="D330" s="419"/>
      <c r="E330" s="419"/>
      <c r="F330" s="419"/>
      <c r="G330" s="418"/>
      <c r="H330" s="418"/>
    </row>
    <row r="331" spans="1:8" s="425" customFormat="1" ht="15.75" x14ac:dyDescent="0.25">
      <c r="A331" s="416"/>
      <c r="B331" s="416"/>
      <c r="C331" s="418"/>
      <c r="D331" s="419"/>
      <c r="E331" s="419"/>
      <c r="F331" s="419"/>
      <c r="G331" s="418"/>
      <c r="H331" s="418"/>
    </row>
    <row r="332" spans="1:8" s="425" customFormat="1" ht="15.75" x14ac:dyDescent="0.25">
      <c r="A332" s="416"/>
      <c r="B332" s="416"/>
      <c r="C332" s="418"/>
      <c r="D332" s="419"/>
      <c r="E332" s="419"/>
      <c r="F332" s="419"/>
      <c r="G332" s="418"/>
      <c r="H332" s="418"/>
    </row>
    <row r="333" spans="1:8" s="425" customFormat="1" ht="17.100000000000001" customHeight="1" x14ac:dyDescent="0.25">
      <c r="A333" s="416"/>
      <c r="B333" s="416"/>
      <c r="C333" s="429"/>
      <c r="D333" s="430"/>
      <c r="E333" s="430"/>
      <c r="F333" s="430"/>
      <c r="G333" s="429"/>
      <c r="H333" s="429"/>
    </row>
    <row r="334" spans="1:8" s="425" customFormat="1" ht="17.100000000000001" customHeight="1" x14ac:dyDescent="0.25">
      <c r="A334" s="382"/>
      <c r="B334" s="382"/>
      <c r="C334" s="431"/>
      <c r="D334" s="432"/>
      <c r="E334" s="432"/>
      <c r="F334" s="432"/>
      <c r="G334" s="431"/>
      <c r="H334" s="431"/>
    </row>
    <row r="335" spans="1:8" s="425" customFormat="1" ht="17.100000000000001" customHeight="1" x14ac:dyDescent="0.25">
      <c r="A335" s="416"/>
      <c r="B335" s="416"/>
      <c r="C335" s="429"/>
      <c r="D335" s="430"/>
      <c r="E335" s="430"/>
      <c r="F335" s="430"/>
      <c r="G335" s="429"/>
      <c r="H335" s="429"/>
    </row>
    <row r="336" spans="1:8" s="425" customFormat="1" ht="17.100000000000001" customHeight="1" x14ac:dyDescent="0.25">
      <c r="A336" s="416"/>
      <c r="B336" s="416"/>
      <c r="C336" s="429"/>
      <c r="D336" s="430"/>
      <c r="E336" s="430"/>
      <c r="F336" s="430"/>
      <c r="G336" s="429"/>
      <c r="H336" s="429"/>
    </row>
    <row r="337" spans="1:9" s="425" customFormat="1" ht="17.100000000000001" customHeight="1" x14ac:dyDescent="0.25">
      <c r="A337" s="416"/>
      <c r="B337" s="416"/>
      <c r="C337" s="429"/>
      <c r="D337" s="430"/>
      <c r="E337" s="430"/>
      <c r="F337" s="430"/>
      <c r="G337" s="429"/>
      <c r="H337" s="429"/>
    </row>
    <row r="338" spans="1:9" s="425" customFormat="1" ht="17.100000000000001" customHeight="1" x14ac:dyDescent="0.25">
      <c r="A338" s="416"/>
      <c r="B338" s="416"/>
      <c r="C338" s="429"/>
      <c r="D338" s="430"/>
      <c r="E338" s="430"/>
      <c r="F338" s="430"/>
      <c r="G338" s="429"/>
      <c r="H338" s="429"/>
    </row>
    <row r="339" spans="1:9" s="425" customFormat="1" ht="17.100000000000001" customHeight="1" x14ac:dyDescent="0.25">
      <c r="A339" s="416"/>
      <c r="B339" s="416"/>
      <c r="C339" s="429"/>
      <c r="D339" s="430"/>
      <c r="E339" s="430"/>
      <c r="F339" s="430"/>
      <c r="G339" s="429"/>
      <c r="H339" s="429"/>
    </row>
    <row r="340" spans="1:9" s="425" customFormat="1" ht="15.75" x14ac:dyDescent="0.25">
      <c r="A340" s="416"/>
      <c r="B340" s="416"/>
      <c r="C340" s="428"/>
      <c r="D340" s="427"/>
      <c r="E340" s="427"/>
      <c r="F340" s="427"/>
      <c r="G340" s="428"/>
      <c r="H340" s="428"/>
    </row>
    <row r="341" spans="1:9" s="425" customFormat="1" ht="17.100000000000001" customHeight="1" x14ac:dyDescent="0.25">
      <c r="A341" s="416"/>
      <c r="B341" s="416"/>
      <c r="C341" s="429"/>
      <c r="D341" s="430"/>
      <c r="E341" s="430"/>
      <c r="F341" s="430"/>
      <c r="G341" s="429"/>
      <c r="H341" s="429"/>
    </row>
    <row r="342" spans="1:9" s="425" customFormat="1" ht="17.100000000000001" customHeight="1" x14ac:dyDescent="0.25">
      <c r="A342" s="416"/>
      <c r="B342" s="416"/>
      <c r="C342" s="429"/>
      <c r="D342" s="430"/>
      <c r="E342" s="430"/>
      <c r="F342" s="430"/>
      <c r="G342" s="429"/>
      <c r="H342" s="429"/>
    </row>
    <row r="343" spans="1:9" s="425" customFormat="1" ht="17.100000000000001" customHeight="1" x14ac:dyDescent="0.25">
      <c r="A343" s="416"/>
      <c r="B343" s="416"/>
      <c r="C343" s="429"/>
      <c r="D343" s="430"/>
      <c r="E343" s="430"/>
      <c r="F343" s="430"/>
      <c r="G343" s="429"/>
      <c r="H343" s="429"/>
    </row>
    <row r="344" spans="1:9" s="425" customFormat="1" ht="15.75" x14ac:dyDescent="0.25">
      <c r="A344" s="416"/>
      <c r="B344" s="416"/>
      <c r="C344" s="429"/>
      <c r="D344" s="430"/>
      <c r="E344" s="430"/>
      <c r="F344" s="430"/>
      <c r="G344" s="429"/>
      <c r="H344" s="429"/>
    </row>
    <row r="345" spans="1:9" s="434" customFormat="1" x14ac:dyDescent="0.25">
      <c r="A345" s="416"/>
      <c r="B345" s="416"/>
      <c r="C345" s="429"/>
      <c r="D345" s="430"/>
      <c r="E345" s="430"/>
      <c r="F345" s="430"/>
      <c r="G345" s="429"/>
      <c r="H345" s="429"/>
      <c r="I345" s="433"/>
    </row>
    <row r="346" spans="1:9" s="434" customFormat="1" ht="12.75" customHeight="1" x14ac:dyDescent="0.25">
      <c r="A346" s="416"/>
      <c r="B346" s="416"/>
      <c r="C346" s="435"/>
      <c r="D346" s="436"/>
      <c r="E346" s="436"/>
      <c r="F346" s="436"/>
      <c r="G346" s="435"/>
      <c r="H346" s="435"/>
    </row>
    <row r="347" spans="1:9" s="434" customFormat="1" ht="12.75" customHeight="1" x14ac:dyDescent="0.25">
      <c r="A347" s="416"/>
      <c r="B347" s="416"/>
      <c r="C347" s="435"/>
      <c r="D347" s="436"/>
      <c r="E347" s="436"/>
      <c r="F347" s="436"/>
      <c r="G347" s="435"/>
      <c r="H347" s="435"/>
    </row>
    <row r="348" spans="1:9" s="434" customFormat="1" ht="12.75" customHeight="1" x14ac:dyDescent="0.25">
      <c r="A348" s="416"/>
      <c r="B348" s="416"/>
      <c r="C348" s="435"/>
      <c r="D348" s="436"/>
      <c r="E348" s="436"/>
      <c r="F348" s="436"/>
      <c r="G348" s="435"/>
      <c r="H348" s="435"/>
    </row>
    <row r="349" spans="1:9" s="434" customFormat="1" ht="12.75" customHeight="1" x14ac:dyDescent="0.25">
      <c r="A349" s="416"/>
      <c r="B349" s="416"/>
      <c r="C349" s="435"/>
      <c r="D349" s="436"/>
      <c r="E349" s="436"/>
      <c r="F349" s="436"/>
      <c r="G349" s="435"/>
      <c r="H349" s="435"/>
    </row>
    <row r="350" spans="1:9" s="434" customFormat="1" x14ac:dyDescent="0.25">
      <c r="A350" s="324"/>
      <c r="B350" s="324"/>
      <c r="C350" s="327"/>
      <c r="D350" s="437"/>
      <c r="E350" s="437"/>
      <c r="F350" s="437"/>
      <c r="G350" s="327"/>
      <c r="H350" s="327"/>
    </row>
    <row r="352" spans="1:9" s="434" customFormat="1" x14ac:dyDescent="0.25">
      <c r="A352" s="438"/>
      <c r="B352" s="438"/>
      <c r="C352" s="439"/>
      <c r="D352" s="440"/>
      <c r="E352" s="440"/>
      <c r="F352" s="440"/>
      <c r="G352" s="439"/>
      <c r="H352" s="439"/>
    </row>
    <row r="353" spans="1:8" s="434" customFormat="1" x14ac:dyDescent="0.25">
      <c r="A353" s="438"/>
      <c r="B353" s="438"/>
      <c r="C353" s="439"/>
      <c r="D353" s="440"/>
      <c r="E353" s="440"/>
      <c r="F353" s="440"/>
      <c r="G353" s="439"/>
      <c r="H353" s="439"/>
    </row>
    <row r="354" spans="1:8" s="441" customFormat="1" x14ac:dyDescent="0.2">
      <c r="A354" s="438"/>
      <c r="B354" s="438"/>
      <c r="C354" s="439"/>
      <c r="D354" s="440"/>
      <c r="E354" s="440"/>
      <c r="F354" s="440"/>
      <c r="G354" s="439"/>
      <c r="H354" s="439"/>
    </row>
    <row r="355" spans="1:8" s="442" customFormat="1" x14ac:dyDescent="0.2">
      <c r="A355" s="438"/>
      <c r="B355" s="438"/>
      <c r="C355" s="439"/>
      <c r="D355" s="440"/>
      <c r="E355" s="440"/>
      <c r="F355" s="440"/>
      <c r="G355" s="439"/>
      <c r="H355" s="439"/>
    </row>
  </sheetData>
  <mergeCells count="4">
    <mergeCell ref="B8:E8"/>
    <mergeCell ref="B12:E12"/>
    <mergeCell ref="B14:E14"/>
    <mergeCell ref="C22:E22"/>
  </mergeCells>
  <pageMargins left="0.70866141732283472" right="0.51181102362204722" top="0.59055118110236227" bottom="0.78740157480314965" header="0" footer="0.39370078740157483"/>
  <pageSetup paperSize="9" orientation="landscape" r:id="rId1"/>
  <rowBreaks count="4" manualBreakCount="4">
    <brk id="37" max="16383" man="1"/>
    <brk id="67" max="16383" man="1"/>
    <brk id="116" max="16383" man="1"/>
    <brk id="14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V223"/>
  <sheetViews>
    <sheetView view="pageBreakPreview" topLeftCell="A207" zoomScale="190" zoomScaleNormal="100" zoomScaleSheetLayoutView="190" workbookViewId="0">
      <selection activeCell="D223" sqref="D223"/>
    </sheetView>
  </sheetViews>
  <sheetFormatPr defaultRowHeight="12.75" x14ac:dyDescent="0.2"/>
  <cols>
    <col min="1" max="1" width="6.140625" customWidth="1"/>
    <col min="2" max="2" width="32.140625" style="467" customWidth="1"/>
    <col min="3" max="3" width="17" customWidth="1"/>
    <col min="4" max="4" width="15" customWidth="1"/>
    <col min="5" max="5" width="17.7109375" customWidth="1"/>
    <col min="6" max="10" width="0" hidden="1" customWidth="1"/>
  </cols>
  <sheetData>
    <row r="1" spans="1:9" x14ac:dyDescent="0.2">
      <c r="A1" s="2" t="s">
        <v>64</v>
      </c>
      <c r="B1" s="446"/>
      <c r="C1" s="38"/>
      <c r="D1" s="57"/>
      <c r="E1" s="57"/>
      <c r="F1" s="47"/>
    </row>
    <row r="2" spans="1:9" x14ac:dyDescent="0.2">
      <c r="A2" s="2"/>
      <c r="B2" s="446"/>
      <c r="C2" s="38"/>
      <c r="D2" s="57"/>
      <c r="E2" s="57"/>
      <c r="F2" s="47"/>
    </row>
    <row r="3" spans="1:9" s="10" customFormat="1" ht="17.25" customHeight="1" x14ac:dyDescent="0.25">
      <c r="A3" s="29" t="s">
        <v>169</v>
      </c>
      <c r="B3" s="447"/>
      <c r="F3" s="49"/>
    </row>
    <row r="4" spans="1:9" s="10" customFormat="1" ht="17.25" customHeight="1" x14ac:dyDescent="0.2">
      <c r="B4" s="448"/>
      <c r="F4" s="49"/>
    </row>
    <row r="5" spans="1:9" ht="21" customHeight="1" x14ac:dyDescent="0.25">
      <c r="A5" s="119" t="s">
        <v>366</v>
      </c>
      <c r="B5" s="448"/>
      <c r="C5" s="108"/>
      <c r="D5" s="10"/>
      <c r="E5" s="10"/>
      <c r="F5" s="47"/>
    </row>
    <row r="6" spans="1:9" x14ac:dyDescent="0.2">
      <c r="A6" s="2"/>
      <c r="B6" s="446"/>
      <c r="C6" s="38"/>
      <c r="D6" s="57"/>
      <c r="E6" s="57"/>
      <c r="F6" s="47"/>
    </row>
    <row r="7" spans="1:9" x14ac:dyDescent="0.2">
      <c r="A7" s="5" t="s">
        <v>0</v>
      </c>
      <c r="B7" s="449" t="s">
        <v>138</v>
      </c>
      <c r="C7" s="39"/>
      <c r="D7" s="58"/>
      <c r="E7" s="58"/>
      <c r="F7" s="47"/>
    </row>
    <row r="8" spans="1:9" ht="12.6" customHeight="1" x14ac:dyDescent="0.2">
      <c r="A8" s="5"/>
      <c r="B8" s="449"/>
      <c r="C8" s="40" t="s">
        <v>2</v>
      </c>
      <c r="D8" s="42" t="s">
        <v>3</v>
      </c>
      <c r="E8" s="42" t="s">
        <v>4</v>
      </c>
      <c r="F8" s="47"/>
    </row>
    <row r="9" spans="1:9" ht="12.6" customHeight="1" x14ac:dyDescent="0.2">
      <c r="A9" s="128"/>
      <c r="B9" s="450"/>
      <c r="C9" s="28"/>
      <c r="D9" s="130"/>
      <c r="E9" s="131"/>
      <c r="F9" s="131"/>
      <c r="G9" s="132"/>
      <c r="H9" s="132"/>
      <c r="I9" s="28"/>
    </row>
    <row r="10" spans="1:9" ht="12.6" customHeight="1" x14ac:dyDescent="0.2">
      <c r="A10" s="165">
        <v>1</v>
      </c>
      <c r="B10" s="451" t="s">
        <v>120</v>
      </c>
      <c r="C10" s="18"/>
      <c r="D10" s="135"/>
      <c r="E10" s="136"/>
      <c r="F10" s="136"/>
      <c r="G10" s="132"/>
      <c r="H10" s="132"/>
      <c r="I10" s="28"/>
    </row>
    <row r="11" spans="1:9" ht="12.6" customHeight="1" x14ac:dyDescent="0.2">
      <c r="A11" s="3"/>
      <c r="B11" s="452" t="s">
        <v>6</v>
      </c>
      <c r="C11" s="32">
        <v>245</v>
      </c>
      <c r="D11" s="37">
        <v>0</v>
      </c>
      <c r="E11" s="37">
        <f>C11*D11</f>
        <v>0</v>
      </c>
      <c r="F11" s="138">
        <f>C11*D11</f>
        <v>0</v>
      </c>
      <c r="G11" s="132"/>
      <c r="H11" s="132"/>
      <c r="I11" s="28"/>
    </row>
    <row r="12" spans="1:9" ht="12.6" customHeight="1" x14ac:dyDescent="0.2">
      <c r="A12" s="128"/>
      <c r="B12" s="453"/>
      <c r="C12" s="166"/>
      <c r="D12" s="137"/>
      <c r="E12" s="138"/>
      <c r="F12" s="138"/>
      <c r="G12" s="132"/>
      <c r="H12" s="132"/>
      <c r="I12" s="28"/>
    </row>
    <row r="13" spans="1:9" ht="12.6" customHeight="1" x14ac:dyDescent="0.2">
      <c r="A13" s="165">
        <v>2</v>
      </c>
      <c r="B13" s="453" t="s">
        <v>121</v>
      </c>
      <c r="C13" s="167"/>
      <c r="D13" s="139"/>
      <c r="E13" s="140"/>
      <c r="F13" s="140"/>
      <c r="G13" s="132"/>
      <c r="H13" s="132"/>
      <c r="I13" s="28"/>
    </row>
    <row r="14" spans="1:9" ht="12.6" customHeight="1" x14ac:dyDescent="0.2">
      <c r="A14" s="128"/>
      <c r="B14" s="452" t="s">
        <v>122</v>
      </c>
      <c r="C14" s="32">
        <v>9</v>
      </c>
      <c r="D14" s="37">
        <v>0</v>
      </c>
      <c r="E14" s="37">
        <f>C14*D14</f>
        <v>0</v>
      </c>
      <c r="F14" s="138">
        <f>C14*D14</f>
        <v>0</v>
      </c>
      <c r="G14" s="141"/>
      <c r="H14" s="132"/>
      <c r="I14" s="28"/>
    </row>
    <row r="15" spans="1:9" ht="12.6" customHeight="1" x14ac:dyDescent="0.2">
      <c r="A15" s="128"/>
      <c r="B15" s="453"/>
      <c r="C15" s="166"/>
      <c r="D15" s="137"/>
      <c r="E15" s="138"/>
      <c r="F15" s="138"/>
      <c r="G15" s="132"/>
      <c r="H15" s="132"/>
      <c r="I15" s="28"/>
    </row>
    <row r="16" spans="1:9" s="10" customFormat="1" ht="12.6" customHeight="1" x14ac:dyDescent="0.2">
      <c r="A16" s="165">
        <v>3</v>
      </c>
      <c r="B16" s="540" t="s">
        <v>141</v>
      </c>
      <c r="C16" s="166"/>
      <c r="D16" s="137"/>
      <c r="E16" s="138"/>
      <c r="F16" s="138"/>
      <c r="G16" s="142"/>
      <c r="H16" s="142"/>
      <c r="I16" s="129"/>
    </row>
    <row r="17" spans="1:204" s="10" customFormat="1" ht="12.6" customHeight="1" x14ac:dyDescent="0.2">
      <c r="A17" s="128"/>
      <c r="B17" s="541"/>
      <c r="C17" s="166"/>
      <c r="D17" s="137"/>
      <c r="E17" s="138"/>
      <c r="F17" s="138"/>
      <c r="G17" s="142"/>
      <c r="H17" s="142"/>
      <c r="I17" s="129"/>
    </row>
    <row r="18" spans="1:204" s="10" customFormat="1" ht="12.6" customHeight="1" x14ac:dyDescent="0.2">
      <c r="A18" s="128"/>
      <c r="B18" s="541"/>
      <c r="C18" s="166"/>
      <c r="D18" s="139"/>
      <c r="E18" s="138"/>
      <c r="F18" s="138"/>
      <c r="G18" s="142"/>
      <c r="H18" s="142"/>
      <c r="I18" s="129"/>
    </row>
    <row r="19" spans="1:204" s="10" customFormat="1" ht="12.6" customHeight="1" x14ac:dyDescent="0.2">
      <c r="A19" s="128"/>
      <c r="B19" s="448"/>
      <c r="C19" s="166"/>
      <c r="D19" s="137"/>
      <c r="E19" s="138"/>
      <c r="F19" s="138"/>
      <c r="G19" s="142"/>
      <c r="H19" s="142"/>
      <c r="I19" s="129"/>
    </row>
    <row r="20" spans="1:204" s="146" customFormat="1" ht="12.6" customHeight="1" x14ac:dyDescent="0.25">
      <c r="A20" s="143"/>
      <c r="B20" s="454" t="s">
        <v>123</v>
      </c>
      <c r="C20" s="168"/>
      <c r="D20" s="123"/>
      <c r="E20" s="144"/>
      <c r="F20" s="144"/>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row>
    <row r="21" spans="1:204" s="146" customFormat="1" ht="12.6" customHeight="1" x14ac:dyDescent="0.25">
      <c r="A21" s="143"/>
      <c r="B21" s="452" t="s">
        <v>20</v>
      </c>
      <c r="C21" s="32">
        <v>220</v>
      </c>
      <c r="D21" s="37">
        <v>0</v>
      </c>
      <c r="E21" s="37">
        <f>C21*D21</f>
        <v>0</v>
      </c>
      <c r="F21" s="138">
        <f>C21*D21</f>
        <v>0</v>
      </c>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row>
    <row r="22" spans="1:204" s="146" customFormat="1" ht="12.6" customHeight="1" x14ac:dyDescent="0.25">
      <c r="A22" s="143"/>
      <c r="B22" s="454" t="s">
        <v>124</v>
      </c>
      <c r="C22" s="168"/>
      <c r="D22" s="123"/>
      <c r="E22" s="144"/>
      <c r="F22" s="144"/>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row>
    <row r="23" spans="1:204" s="146" customFormat="1" ht="12.6" customHeight="1" x14ac:dyDescent="0.25">
      <c r="A23" s="143"/>
      <c r="B23" s="452" t="s">
        <v>20</v>
      </c>
      <c r="C23" s="32">
        <v>25</v>
      </c>
      <c r="D23" s="37">
        <v>0</v>
      </c>
      <c r="E23" s="37">
        <f>C23*D23</f>
        <v>0</v>
      </c>
      <c r="F23" s="138">
        <f>C23*D23</f>
        <v>0</v>
      </c>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row>
    <row r="24" spans="1:204" ht="12.6" customHeight="1" x14ac:dyDescent="0.2">
      <c r="A24" s="128"/>
      <c r="B24" s="455"/>
      <c r="C24" s="166"/>
      <c r="D24" s="137"/>
      <c r="E24" s="138"/>
      <c r="F24" s="138"/>
      <c r="G24" s="141"/>
      <c r="H24" s="132"/>
      <c r="I24" s="28"/>
    </row>
    <row r="25" spans="1:204" ht="12.6" customHeight="1" x14ac:dyDescent="0.2">
      <c r="A25" s="165">
        <v>4</v>
      </c>
      <c r="B25" s="545" t="s">
        <v>125</v>
      </c>
      <c r="C25" s="166"/>
      <c r="D25" s="137"/>
      <c r="E25" s="138"/>
      <c r="F25" s="138"/>
      <c r="G25" s="132"/>
      <c r="H25" s="132"/>
      <c r="I25" s="28"/>
    </row>
    <row r="26" spans="1:204" ht="12.6" customHeight="1" x14ac:dyDescent="0.2">
      <c r="A26" s="128"/>
      <c r="B26" s="541"/>
      <c r="C26" s="167"/>
      <c r="D26" s="139"/>
      <c r="E26" s="140"/>
      <c r="F26" s="140"/>
      <c r="G26" s="132"/>
      <c r="H26" s="132"/>
      <c r="I26" s="28"/>
    </row>
    <row r="27" spans="1:204" ht="12.6" customHeight="1" x14ac:dyDescent="0.2">
      <c r="A27" s="128"/>
      <c r="B27" s="452" t="s">
        <v>15</v>
      </c>
      <c r="C27" s="32">
        <v>196</v>
      </c>
      <c r="D27" s="37">
        <v>0</v>
      </c>
      <c r="E27" s="37">
        <f>C27*D27</f>
        <v>0</v>
      </c>
      <c r="F27" s="138">
        <f>C27*D27</f>
        <v>0</v>
      </c>
      <c r="G27" s="141"/>
      <c r="H27" s="132"/>
      <c r="I27" s="28"/>
    </row>
    <row r="28" spans="1:204" ht="12.6" customHeight="1" x14ac:dyDescent="0.2">
      <c r="A28" s="128"/>
      <c r="B28" s="456"/>
      <c r="C28" s="166"/>
      <c r="D28" s="137"/>
      <c r="E28" s="138"/>
      <c r="F28" s="138"/>
      <c r="G28" s="132"/>
      <c r="H28" s="132"/>
      <c r="I28" s="28"/>
    </row>
    <row r="29" spans="1:204" ht="12.6" customHeight="1" x14ac:dyDescent="0.2">
      <c r="A29" s="165">
        <v>5</v>
      </c>
      <c r="B29" s="540" t="s">
        <v>126</v>
      </c>
      <c r="C29" s="166"/>
      <c r="D29" s="137"/>
      <c r="E29" s="138"/>
      <c r="F29" s="138"/>
      <c r="G29" s="132"/>
      <c r="H29" s="132"/>
      <c r="I29" s="28"/>
    </row>
    <row r="30" spans="1:204" ht="12.6" customHeight="1" x14ac:dyDescent="0.2">
      <c r="A30" s="128"/>
      <c r="B30" s="540"/>
      <c r="C30" s="166"/>
      <c r="D30" s="137"/>
      <c r="E30" s="138"/>
      <c r="F30" s="138"/>
      <c r="G30" s="132"/>
      <c r="H30" s="132"/>
      <c r="I30" s="28"/>
    </row>
    <row r="31" spans="1:204" ht="12.6" customHeight="1" x14ac:dyDescent="0.2">
      <c r="A31" s="128"/>
      <c r="B31" s="452" t="s">
        <v>20</v>
      </c>
      <c r="C31" s="32">
        <v>19.600000000000001</v>
      </c>
      <c r="D31" s="37">
        <v>0</v>
      </c>
      <c r="E31" s="37">
        <f>C31*D31</f>
        <v>0</v>
      </c>
      <c r="F31" s="138">
        <f>C31*D31</f>
        <v>0</v>
      </c>
      <c r="G31" s="141"/>
      <c r="H31" s="132"/>
      <c r="I31" s="28"/>
    </row>
    <row r="32" spans="1:204" ht="12.6" customHeight="1" x14ac:dyDescent="0.2">
      <c r="A32" s="128"/>
      <c r="B32" s="453"/>
      <c r="C32" s="166"/>
      <c r="D32" s="137"/>
      <c r="E32" s="138"/>
      <c r="F32" s="138"/>
      <c r="G32" s="141"/>
      <c r="H32" s="132"/>
      <c r="I32" s="28"/>
    </row>
    <row r="33" spans="1:9" ht="12.6" customHeight="1" x14ac:dyDescent="0.2">
      <c r="A33" s="165">
        <v>6</v>
      </c>
      <c r="B33" s="540" t="s">
        <v>127</v>
      </c>
      <c r="C33" s="166"/>
      <c r="D33" s="137"/>
      <c r="E33" s="138"/>
      <c r="F33" s="138"/>
      <c r="G33" s="132"/>
      <c r="H33" s="132"/>
      <c r="I33" s="28"/>
    </row>
    <row r="34" spans="1:9" ht="12.6" customHeight="1" x14ac:dyDescent="0.2">
      <c r="A34" s="128"/>
      <c r="B34" s="540"/>
      <c r="C34" s="166"/>
      <c r="D34" s="137"/>
      <c r="E34" s="138"/>
      <c r="F34" s="138"/>
      <c r="G34" s="132"/>
      <c r="H34" s="132"/>
      <c r="I34" s="28"/>
    </row>
    <row r="35" spans="1:9" ht="12.6" customHeight="1" x14ac:dyDescent="0.2">
      <c r="A35" s="128"/>
      <c r="B35" s="540"/>
      <c r="C35" s="167"/>
      <c r="D35" s="139"/>
      <c r="E35" s="140"/>
      <c r="F35" s="140"/>
      <c r="G35" s="132"/>
      <c r="H35" s="132"/>
      <c r="I35" s="28"/>
    </row>
    <row r="36" spans="1:9" ht="12.6" customHeight="1" x14ac:dyDescent="0.2">
      <c r="A36" s="128"/>
      <c r="B36" s="452" t="s">
        <v>20</v>
      </c>
      <c r="C36" s="32">
        <v>73</v>
      </c>
      <c r="D36" s="37">
        <v>0</v>
      </c>
      <c r="E36" s="37">
        <f>C36*D36</f>
        <v>0</v>
      </c>
      <c r="F36" s="138">
        <f>C36*D36</f>
        <v>0</v>
      </c>
      <c r="G36" s="141"/>
      <c r="H36" s="132"/>
      <c r="I36" s="28"/>
    </row>
    <row r="37" spans="1:9" ht="12.6" customHeight="1" x14ac:dyDescent="0.2">
      <c r="A37" s="128"/>
      <c r="B37" s="451"/>
      <c r="C37" s="166"/>
      <c r="D37" s="137"/>
      <c r="E37" s="138"/>
      <c r="F37" s="138"/>
      <c r="G37" s="132"/>
      <c r="H37" s="132"/>
      <c r="I37" s="28"/>
    </row>
    <row r="38" spans="1:9" ht="12.6" customHeight="1" x14ac:dyDescent="0.2">
      <c r="A38" s="165">
        <v>7</v>
      </c>
      <c r="B38" s="540" t="s">
        <v>191</v>
      </c>
      <c r="C38" s="166"/>
      <c r="D38" s="137"/>
      <c r="E38" s="138"/>
      <c r="F38" s="138"/>
      <c r="G38" s="132"/>
      <c r="H38" s="132"/>
      <c r="I38" s="28"/>
    </row>
    <row r="39" spans="1:9" ht="12.6" customHeight="1" x14ac:dyDescent="0.2">
      <c r="A39" s="128"/>
      <c r="B39" s="541"/>
      <c r="C39" s="166"/>
      <c r="D39" s="137"/>
      <c r="E39" s="138"/>
      <c r="F39" s="138"/>
      <c r="G39" s="132"/>
      <c r="H39" s="132"/>
      <c r="I39" s="28"/>
    </row>
    <row r="40" spans="1:9" ht="12.6" customHeight="1" x14ac:dyDescent="0.2">
      <c r="A40" s="128"/>
      <c r="B40" s="541"/>
      <c r="C40" s="167"/>
      <c r="D40" s="139"/>
      <c r="E40" s="140"/>
      <c r="F40" s="140"/>
      <c r="G40" s="132"/>
      <c r="H40" s="132"/>
      <c r="I40" s="28"/>
    </row>
    <row r="41" spans="1:9" ht="12.6" customHeight="1" x14ac:dyDescent="0.2">
      <c r="A41" s="128"/>
      <c r="B41" s="452" t="s">
        <v>15</v>
      </c>
      <c r="C41" s="32">
        <v>380</v>
      </c>
      <c r="D41" s="37">
        <v>0</v>
      </c>
      <c r="E41" s="37">
        <f>C41*D41</f>
        <v>0</v>
      </c>
      <c r="F41" s="138">
        <f>C41*D41</f>
        <v>0</v>
      </c>
      <c r="G41" s="141"/>
      <c r="H41" s="132"/>
      <c r="I41" s="28"/>
    </row>
    <row r="42" spans="1:9" ht="12.6" customHeight="1" x14ac:dyDescent="0.2">
      <c r="A42" s="128"/>
      <c r="B42" s="456"/>
      <c r="C42" s="166"/>
      <c r="D42" s="137"/>
      <c r="E42" s="138"/>
      <c r="F42" s="138"/>
      <c r="G42" s="141"/>
      <c r="H42" s="132"/>
      <c r="I42" s="28"/>
    </row>
    <row r="43" spans="1:9" ht="12.6" customHeight="1" x14ac:dyDescent="0.2">
      <c r="A43" s="165">
        <v>8</v>
      </c>
      <c r="B43" s="540" t="s">
        <v>139</v>
      </c>
      <c r="C43" s="166"/>
      <c r="D43" s="137"/>
      <c r="E43" s="138"/>
      <c r="F43" s="138"/>
      <c r="G43" s="132"/>
      <c r="H43" s="132"/>
      <c r="I43" s="28"/>
    </row>
    <row r="44" spans="1:9" ht="12.6" customHeight="1" x14ac:dyDescent="0.2">
      <c r="A44" s="128"/>
      <c r="B44" s="541"/>
      <c r="C44" s="166"/>
      <c r="D44" s="137"/>
      <c r="E44" s="138"/>
      <c r="F44" s="138"/>
      <c r="G44" s="132"/>
      <c r="H44" s="132"/>
      <c r="I44" s="28"/>
    </row>
    <row r="45" spans="1:9" ht="12.6" customHeight="1" x14ac:dyDescent="0.2">
      <c r="A45" s="128"/>
      <c r="B45" s="541"/>
      <c r="C45" s="166"/>
      <c r="D45" s="137"/>
      <c r="E45" s="138"/>
      <c r="F45" s="138"/>
      <c r="G45" s="132"/>
      <c r="H45" s="132"/>
      <c r="I45" s="28"/>
    </row>
    <row r="46" spans="1:9" ht="12.6" customHeight="1" x14ac:dyDescent="0.2">
      <c r="A46" s="128"/>
      <c r="B46" s="541"/>
      <c r="C46" s="167"/>
      <c r="D46" s="139"/>
      <c r="E46" s="140"/>
      <c r="F46" s="140"/>
      <c r="G46" s="132"/>
      <c r="H46" s="132"/>
      <c r="I46" s="28"/>
    </row>
    <row r="47" spans="1:9" ht="12.6" customHeight="1" x14ac:dyDescent="0.2">
      <c r="A47" s="128"/>
      <c r="B47" s="452" t="s">
        <v>6</v>
      </c>
      <c r="C47" s="32">
        <v>245</v>
      </c>
      <c r="D47" s="37">
        <v>0</v>
      </c>
      <c r="E47" s="37">
        <f>C47*D47</f>
        <v>0</v>
      </c>
      <c r="F47" s="138">
        <f>C47*D47</f>
        <v>0</v>
      </c>
      <c r="G47" s="141"/>
      <c r="H47" s="132"/>
      <c r="I47" s="28"/>
    </row>
    <row r="48" spans="1:9" ht="12.6" customHeight="1" x14ac:dyDescent="0.2">
      <c r="A48" s="128"/>
      <c r="B48" s="456"/>
      <c r="C48" s="166"/>
      <c r="D48" s="137"/>
      <c r="E48" s="138"/>
      <c r="F48" s="138"/>
      <c r="G48" s="141"/>
      <c r="H48" s="132"/>
      <c r="I48" s="28"/>
    </row>
    <row r="49" spans="1:9" ht="12.6" customHeight="1" x14ac:dyDescent="0.2">
      <c r="A49" s="165">
        <v>9</v>
      </c>
      <c r="B49" s="540" t="s">
        <v>111</v>
      </c>
      <c r="C49" s="166"/>
      <c r="D49" s="137"/>
      <c r="E49" s="138"/>
      <c r="F49" s="138"/>
      <c r="G49" s="132"/>
      <c r="H49" s="132"/>
      <c r="I49" s="28"/>
    </row>
    <row r="50" spans="1:9" ht="12.6" customHeight="1" x14ac:dyDescent="0.2">
      <c r="A50" s="128"/>
      <c r="B50" s="540"/>
      <c r="C50" s="166"/>
      <c r="D50" s="137"/>
      <c r="E50" s="138"/>
      <c r="F50" s="138"/>
      <c r="G50" s="132"/>
      <c r="H50" s="132"/>
      <c r="I50" s="28"/>
    </row>
    <row r="51" spans="1:9" ht="12.6" customHeight="1" x14ac:dyDescent="0.2">
      <c r="A51" s="128"/>
      <c r="B51" s="545" t="s">
        <v>128</v>
      </c>
      <c r="C51" s="166"/>
      <c r="D51" s="137"/>
      <c r="E51" s="138"/>
      <c r="F51" s="138"/>
      <c r="G51" s="132"/>
      <c r="H51" s="132"/>
      <c r="I51" s="28"/>
    </row>
    <row r="52" spans="1:9" ht="12.6" customHeight="1" x14ac:dyDescent="0.2">
      <c r="A52" s="128"/>
      <c r="B52" s="541"/>
      <c r="C52" s="166"/>
      <c r="D52" s="137"/>
      <c r="E52" s="138"/>
      <c r="F52" s="138"/>
      <c r="G52" s="132"/>
      <c r="H52" s="132"/>
      <c r="I52" s="28"/>
    </row>
    <row r="53" spans="1:9" ht="12.6" customHeight="1" x14ac:dyDescent="0.2">
      <c r="A53" s="128"/>
      <c r="B53" s="545" t="s">
        <v>112</v>
      </c>
      <c r="C53" s="166"/>
      <c r="D53" s="137"/>
      <c r="E53" s="138"/>
      <c r="F53" s="138"/>
      <c r="G53" s="132"/>
      <c r="H53" s="132"/>
      <c r="I53" s="28"/>
    </row>
    <row r="54" spans="1:9" ht="12.6" customHeight="1" x14ac:dyDescent="0.2">
      <c r="A54" s="128"/>
      <c r="B54" s="541"/>
      <c r="C54" s="166"/>
      <c r="D54" s="137"/>
      <c r="E54" s="138"/>
      <c r="F54" s="138"/>
      <c r="G54" s="132"/>
      <c r="H54" s="132"/>
      <c r="I54" s="28"/>
    </row>
    <row r="55" spans="1:9" ht="12.6" customHeight="1" x14ac:dyDescent="0.2">
      <c r="A55" s="128"/>
      <c r="B55" s="541"/>
      <c r="C55" s="166"/>
      <c r="D55" s="137"/>
      <c r="E55" s="138"/>
      <c r="F55" s="138"/>
      <c r="G55" s="132"/>
      <c r="H55" s="132"/>
      <c r="I55" s="28"/>
    </row>
    <row r="56" spans="1:9" ht="12.6" customHeight="1" x14ac:dyDescent="0.2">
      <c r="A56" s="128"/>
      <c r="B56" s="541"/>
      <c r="C56" s="166"/>
      <c r="D56" s="137"/>
      <c r="E56" s="138"/>
      <c r="F56" s="138"/>
      <c r="G56" s="132"/>
      <c r="H56" s="132"/>
      <c r="I56" s="28"/>
    </row>
    <row r="57" spans="1:9" ht="12.6" customHeight="1" x14ac:dyDescent="0.2">
      <c r="A57" s="128"/>
      <c r="B57" s="545" t="s">
        <v>113</v>
      </c>
      <c r="C57" s="166"/>
      <c r="D57" s="137"/>
      <c r="E57" s="138"/>
      <c r="F57" s="138"/>
      <c r="G57" s="132"/>
      <c r="H57" s="132"/>
      <c r="I57" s="28"/>
    </row>
    <row r="58" spans="1:9" ht="12.6" customHeight="1" x14ac:dyDescent="0.2">
      <c r="A58" s="128"/>
      <c r="B58" s="541"/>
      <c r="C58" s="166"/>
      <c r="D58" s="137"/>
      <c r="E58" s="138"/>
      <c r="F58" s="138"/>
      <c r="G58" s="132"/>
      <c r="H58" s="132"/>
      <c r="I58" s="28"/>
    </row>
    <row r="59" spans="1:9" ht="12.6" customHeight="1" x14ac:dyDescent="0.2">
      <c r="A59" s="128"/>
      <c r="B59" s="541"/>
      <c r="C59" s="166"/>
      <c r="D59" s="137"/>
      <c r="E59" s="138"/>
      <c r="F59" s="138"/>
      <c r="G59" s="132"/>
      <c r="H59" s="132"/>
      <c r="I59" s="28"/>
    </row>
    <row r="60" spans="1:9" ht="12.6" customHeight="1" x14ac:dyDescent="0.2">
      <c r="A60" s="128"/>
      <c r="B60" s="541"/>
      <c r="C60" s="166"/>
      <c r="D60" s="137"/>
      <c r="E60" s="138"/>
      <c r="F60" s="138"/>
      <c r="G60" s="132"/>
      <c r="H60" s="132"/>
      <c r="I60" s="28"/>
    </row>
    <row r="61" spans="1:9" ht="12.6" customHeight="1" x14ac:dyDescent="0.2">
      <c r="A61" s="128"/>
      <c r="B61" s="541"/>
      <c r="C61" s="166"/>
      <c r="D61" s="137"/>
      <c r="E61" s="138"/>
      <c r="F61" s="138"/>
      <c r="G61" s="132"/>
      <c r="H61" s="132"/>
      <c r="I61" s="28"/>
    </row>
    <row r="62" spans="1:9" ht="12.6" customHeight="1" x14ac:dyDescent="0.2">
      <c r="A62" s="128"/>
      <c r="B62" s="541"/>
      <c r="C62" s="166"/>
      <c r="D62" s="137"/>
      <c r="E62" s="138"/>
      <c r="F62" s="138"/>
      <c r="G62" s="132"/>
      <c r="H62" s="132"/>
      <c r="I62" s="28"/>
    </row>
    <row r="63" spans="1:9" ht="12.6" customHeight="1" x14ac:dyDescent="0.2">
      <c r="A63" s="128"/>
      <c r="B63" s="541"/>
      <c r="C63" s="166"/>
      <c r="D63" s="137"/>
      <c r="E63" s="138"/>
      <c r="F63" s="138"/>
      <c r="G63" s="132"/>
      <c r="H63" s="132"/>
      <c r="I63" s="28"/>
    </row>
    <row r="64" spans="1:9" ht="12.6" customHeight="1" x14ac:dyDescent="0.2">
      <c r="A64" s="128"/>
      <c r="B64" s="545" t="s">
        <v>114</v>
      </c>
      <c r="C64" s="166"/>
      <c r="D64" s="137"/>
      <c r="E64" s="138"/>
      <c r="F64" s="138"/>
      <c r="G64" s="132"/>
      <c r="H64" s="132"/>
      <c r="I64" s="28"/>
    </row>
    <row r="65" spans="1:9" ht="12.6" customHeight="1" x14ac:dyDescent="0.2">
      <c r="A65" s="128"/>
      <c r="B65" s="541"/>
      <c r="C65" s="166"/>
      <c r="D65" s="137"/>
      <c r="E65" s="138"/>
      <c r="F65" s="138"/>
      <c r="G65" s="132"/>
      <c r="H65" s="132"/>
      <c r="I65" s="28"/>
    </row>
    <row r="66" spans="1:9" ht="12.6" customHeight="1" x14ac:dyDescent="0.2">
      <c r="A66" s="128"/>
      <c r="B66" s="541"/>
      <c r="C66" s="166"/>
      <c r="D66" s="137"/>
      <c r="E66" s="138"/>
      <c r="F66" s="138"/>
      <c r="G66" s="132"/>
      <c r="H66" s="132"/>
      <c r="I66" s="28"/>
    </row>
    <row r="67" spans="1:9" ht="12.6" customHeight="1" x14ac:dyDescent="0.2">
      <c r="A67" s="128"/>
      <c r="B67" s="456"/>
      <c r="C67" s="166"/>
      <c r="D67" s="137"/>
      <c r="E67" s="138"/>
      <c r="F67" s="138"/>
      <c r="G67" s="132"/>
      <c r="H67" s="132"/>
      <c r="I67" s="28"/>
    </row>
    <row r="68" spans="1:9" ht="12.6" customHeight="1" x14ac:dyDescent="0.2">
      <c r="A68" s="128"/>
      <c r="B68" s="457" t="s">
        <v>192</v>
      </c>
      <c r="C68" s="166"/>
      <c r="D68" s="137"/>
      <c r="E68" s="138"/>
      <c r="F68" s="138"/>
      <c r="G68" s="132"/>
      <c r="H68" s="132"/>
      <c r="I68" s="28"/>
    </row>
    <row r="69" spans="1:9" ht="12.6" customHeight="1" x14ac:dyDescent="0.2">
      <c r="A69" s="128"/>
      <c r="B69" s="452" t="s">
        <v>122</v>
      </c>
      <c r="C69" s="32">
        <v>8</v>
      </c>
      <c r="D69" s="37">
        <v>0</v>
      </c>
      <c r="E69" s="37">
        <f>C69*D69</f>
        <v>0</v>
      </c>
      <c r="F69" s="138">
        <f>C69*D69</f>
        <v>0</v>
      </c>
      <c r="G69" s="141"/>
      <c r="H69" s="132"/>
      <c r="I69" s="28"/>
    </row>
    <row r="70" spans="1:9" ht="12.6" customHeight="1" x14ac:dyDescent="0.2">
      <c r="A70" s="128"/>
      <c r="B70" s="456"/>
      <c r="C70" s="166"/>
      <c r="D70" s="137"/>
      <c r="E70" s="138"/>
      <c r="F70" s="138"/>
      <c r="G70" s="132"/>
      <c r="H70" s="132"/>
      <c r="I70" s="28"/>
    </row>
    <row r="71" spans="1:9" ht="12.6" customHeight="1" x14ac:dyDescent="0.2">
      <c r="A71" s="128"/>
      <c r="B71" s="545" t="s">
        <v>368</v>
      </c>
      <c r="C71" s="166"/>
      <c r="D71" s="137"/>
      <c r="E71" s="138"/>
      <c r="F71" s="138"/>
      <c r="G71" s="132"/>
      <c r="H71" s="132"/>
      <c r="I71" s="28"/>
    </row>
    <row r="72" spans="1:9" ht="12.6" customHeight="1" x14ac:dyDescent="0.2">
      <c r="A72" s="128"/>
      <c r="B72" s="541"/>
      <c r="C72" s="166"/>
      <c r="D72" s="137"/>
      <c r="E72" s="138"/>
      <c r="F72" s="138"/>
      <c r="G72" s="132"/>
      <c r="H72" s="132"/>
      <c r="I72" s="28"/>
    </row>
    <row r="73" spans="1:9" ht="12.6" customHeight="1" x14ac:dyDescent="0.2">
      <c r="A73" s="128"/>
      <c r="B73" s="452" t="s">
        <v>122</v>
      </c>
      <c r="C73" s="32">
        <v>1</v>
      </c>
      <c r="D73" s="37">
        <v>0</v>
      </c>
      <c r="E73" s="37">
        <f>C73*D73</f>
        <v>0</v>
      </c>
      <c r="F73" s="138">
        <f>C73*D73</f>
        <v>0</v>
      </c>
      <c r="G73" s="141"/>
      <c r="H73" s="132"/>
      <c r="I73" s="28"/>
    </row>
    <row r="74" spans="1:9" ht="12.6" customHeight="1" x14ac:dyDescent="0.2">
      <c r="A74" s="128"/>
      <c r="B74" s="455"/>
      <c r="C74" s="166"/>
      <c r="D74" s="137"/>
      <c r="E74" s="138"/>
      <c r="F74" s="138"/>
      <c r="G74" s="141"/>
      <c r="H74" s="132"/>
      <c r="I74" s="28"/>
    </row>
    <row r="75" spans="1:9" ht="12.6" customHeight="1" x14ac:dyDescent="0.2">
      <c r="A75" s="165">
        <v>10</v>
      </c>
      <c r="B75" s="540" t="s">
        <v>250</v>
      </c>
      <c r="C75" s="166"/>
      <c r="D75" s="137"/>
      <c r="E75" s="138"/>
      <c r="F75" s="138"/>
      <c r="G75" s="132"/>
      <c r="H75" s="132"/>
      <c r="I75" s="28"/>
    </row>
    <row r="76" spans="1:9" ht="12.6" customHeight="1" x14ac:dyDescent="0.2">
      <c r="A76" s="128"/>
      <c r="B76" s="541"/>
      <c r="C76" s="166"/>
      <c r="D76" s="137"/>
      <c r="E76" s="138"/>
      <c r="F76" s="138"/>
      <c r="G76" s="132"/>
      <c r="H76" s="132"/>
      <c r="I76" s="28"/>
    </row>
    <row r="77" spans="1:9" ht="12.6" customHeight="1" x14ac:dyDescent="0.2">
      <c r="A77" s="128"/>
      <c r="B77" s="541"/>
      <c r="C77" s="166"/>
      <c r="D77" s="137"/>
      <c r="E77" s="138"/>
      <c r="F77" s="138"/>
      <c r="G77" s="132"/>
      <c r="H77" s="132"/>
      <c r="I77" s="28"/>
    </row>
    <row r="78" spans="1:9" ht="12.6" customHeight="1" x14ac:dyDescent="0.2">
      <c r="A78" s="128"/>
      <c r="B78" s="452" t="s">
        <v>20</v>
      </c>
      <c r="C78" s="32">
        <v>33</v>
      </c>
      <c r="D78" s="37">
        <v>0</v>
      </c>
      <c r="E78" s="37">
        <f>C78*D78</f>
        <v>0</v>
      </c>
      <c r="F78" s="138">
        <f>C78*D78</f>
        <v>0</v>
      </c>
      <c r="G78" s="141"/>
      <c r="H78" s="132"/>
      <c r="I78" s="28"/>
    </row>
    <row r="79" spans="1:9" ht="12.6" customHeight="1" x14ac:dyDescent="0.2">
      <c r="A79" s="128"/>
      <c r="B79" s="455"/>
      <c r="C79" s="166"/>
      <c r="D79" s="137"/>
      <c r="E79" s="138"/>
      <c r="F79" s="138"/>
      <c r="G79" s="132"/>
      <c r="H79" s="132"/>
      <c r="I79" s="28"/>
    </row>
    <row r="80" spans="1:9" ht="12.6" customHeight="1" x14ac:dyDescent="0.2">
      <c r="A80" s="128"/>
      <c r="B80" s="455"/>
      <c r="C80" s="166"/>
      <c r="D80" s="137"/>
      <c r="E80" s="138"/>
      <c r="F80" s="138"/>
      <c r="G80" s="132"/>
      <c r="H80" s="132"/>
      <c r="I80" s="28"/>
    </row>
    <row r="81" spans="1:9" ht="12.6" customHeight="1" x14ac:dyDescent="0.2">
      <c r="A81" s="165">
        <v>11</v>
      </c>
      <c r="B81" s="531" t="s">
        <v>193</v>
      </c>
      <c r="C81" s="166"/>
      <c r="D81" s="137"/>
      <c r="E81" s="138"/>
      <c r="F81" s="138"/>
      <c r="G81" s="132"/>
      <c r="H81" s="132"/>
      <c r="I81" s="28"/>
    </row>
    <row r="82" spans="1:9" ht="12.6" customHeight="1" x14ac:dyDescent="0.2">
      <c r="A82" s="165"/>
      <c r="B82" s="531"/>
      <c r="C82" s="166"/>
      <c r="D82" s="137"/>
      <c r="E82" s="138"/>
      <c r="F82" s="138"/>
      <c r="G82" s="132"/>
      <c r="H82" s="132"/>
      <c r="I82" s="28"/>
    </row>
    <row r="83" spans="1:9" ht="12.6" customHeight="1" x14ac:dyDescent="0.2">
      <c r="A83" s="165"/>
      <c r="B83" s="531"/>
      <c r="C83" s="166"/>
      <c r="D83" s="137"/>
      <c r="E83" s="138"/>
      <c r="F83" s="138"/>
      <c r="G83" s="132"/>
      <c r="H83" s="132"/>
      <c r="I83" s="28"/>
    </row>
    <row r="84" spans="1:9" ht="12.6" customHeight="1" x14ac:dyDescent="0.2">
      <c r="A84" s="128"/>
      <c r="B84" s="531"/>
      <c r="C84" s="166"/>
      <c r="D84" s="137"/>
      <c r="E84" s="138"/>
      <c r="F84" s="138"/>
      <c r="G84" s="132"/>
      <c r="H84" s="132"/>
      <c r="I84" s="28"/>
    </row>
    <row r="85" spans="1:9" ht="12.6" customHeight="1" x14ac:dyDescent="0.2">
      <c r="A85" s="128"/>
      <c r="B85" s="452" t="s">
        <v>20</v>
      </c>
      <c r="C85" s="32">
        <v>119.4</v>
      </c>
      <c r="D85" s="37">
        <v>0</v>
      </c>
      <c r="E85" s="37">
        <f>C85*D85</f>
        <v>0</v>
      </c>
      <c r="F85" s="138">
        <f>C85*D85</f>
        <v>0</v>
      </c>
      <c r="G85" s="141"/>
      <c r="H85" s="132"/>
      <c r="I85" s="28"/>
    </row>
    <row r="86" spans="1:9" ht="12.6" customHeight="1" x14ac:dyDescent="0.2">
      <c r="A86" s="128"/>
      <c r="B86" s="455"/>
      <c r="C86" s="166"/>
      <c r="D86" s="137"/>
      <c r="E86" s="138"/>
      <c r="F86" s="138"/>
      <c r="G86" s="132"/>
      <c r="H86" s="132"/>
      <c r="I86" s="28"/>
    </row>
    <row r="87" spans="1:9" ht="12.6" customHeight="1" x14ac:dyDescent="0.2">
      <c r="A87" s="128"/>
      <c r="B87" s="455"/>
      <c r="C87" s="166"/>
      <c r="D87" s="137"/>
      <c r="E87" s="138"/>
      <c r="F87" s="138"/>
      <c r="G87" s="132"/>
      <c r="H87" s="132"/>
      <c r="I87" s="28"/>
    </row>
    <row r="88" spans="1:9" ht="12.6" customHeight="1" x14ac:dyDescent="0.2">
      <c r="A88" s="165">
        <v>12</v>
      </c>
      <c r="B88" s="531" t="s">
        <v>129</v>
      </c>
      <c r="C88" s="166"/>
      <c r="D88" s="137"/>
      <c r="E88" s="138"/>
      <c r="F88" s="138"/>
      <c r="G88" s="132"/>
      <c r="H88" s="132"/>
      <c r="I88" s="28"/>
    </row>
    <row r="89" spans="1:9" ht="12.6" customHeight="1" x14ac:dyDescent="0.2">
      <c r="A89" s="128"/>
      <c r="B89" s="531"/>
      <c r="C89" s="166"/>
      <c r="D89" s="137"/>
      <c r="E89" s="138"/>
      <c r="F89" s="138"/>
      <c r="G89" s="132"/>
      <c r="H89" s="132"/>
      <c r="I89" s="28"/>
    </row>
    <row r="90" spans="1:9" ht="12.6" customHeight="1" x14ac:dyDescent="0.2">
      <c r="A90" s="128"/>
      <c r="B90" s="452" t="s">
        <v>20</v>
      </c>
      <c r="C90" s="32">
        <v>125.6</v>
      </c>
      <c r="D90" s="37">
        <v>0</v>
      </c>
      <c r="E90" s="37">
        <f>C90*D90</f>
        <v>0</v>
      </c>
      <c r="F90" s="138">
        <f>C90*D90</f>
        <v>0</v>
      </c>
      <c r="G90" s="141"/>
      <c r="H90" s="132"/>
      <c r="I90" s="28"/>
    </row>
    <row r="91" spans="1:9" ht="12.6" customHeight="1" x14ac:dyDescent="0.2">
      <c r="A91" s="128"/>
      <c r="B91" s="455"/>
      <c r="C91" s="166"/>
      <c r="D91" s="137"/>
      <c r="E91" s="138"/>
      <c r="F91" s="138"/>
      <c r="G91" s="132"/>
      <c r="H91" s="132"/>
      <c r="I91" s="28"/>
    </row>
    <row r="92" spans="1:9" ht="12.6" customHeight="1" x14ac:dyDescent="0.2">
      <c r="A92" s="128"/>
      <c r="B92" s="455"/>
      <c r="C92" s="166"/>
      <c r="D92" s="137"/>
      <c r="E92" s="138"/>
      <c r="F92" s="138"/>
      <c r="G92" s="132"/>
      <c r="H92" s="132"/>
      <c r="I92" s="28"/>
    </row>
    <row r="93" spans="1:9" ht="12.6" customHeight="1" x14ac:dyDescent="0.2">
      <c r="A93" s="165">
        <v>12</v>
      </c>
      <c r="B93" s="540" t="s">
        <v>130</v>
      </c>
      <c r="C93" s="166"/>
      <c r="D93" s="137"/>
      <c r="E93" s="138"/>
      <c r="F93" s="138"/>
      <c r="G93" s="132"/>
      <c r="H93" s="132"/>
      <c r="I93" s="28"/>
    </row>
    <row r="94" spans="1:9" ht="12.6" customHeight="1" x14ac:dyDescent="0.2">
      <c r="A94" s="128"/>
      <c r="B94" s="541"/>
      <c r="C94" s="166"/>
      <c r="D94" s="137"/>
      <c r="E94" s="138"/>
      <c r="F94" s="138"/>
      <c r="G94" s="132"/>
      <c r="H94" s="132"/>
      <c r="I94" s="28"/>
    </row>
    <row r="95" spans="1:9" ht="12.6" customHeight="1" x14ac:dyDescent="0.2">
      <c r="A95" s="128"/>
      <c r="B95" s="541"/>
      <c r="C95" s="167"/>
      <c r="D95" s="139"/>
      <c r="E95" s="140"/>
      <c r="F95" s="140"/>
      <c r="G95" s="132"/>
      <c r="H95" s="132"/>
      <c r="I95" s="28"/>
    </row>
    <row r="96" spans="1:9" ht="12.6" customHeight="1" x14ac:dyDescent="0.2">
      <c r="A96" s="128"/>
      <c r="B96" s="452" t="s">
        <v>6</v>
      </c>
      <c r="C96" s="32">
        <v>245</v>
      </c>
      <c r="D96" s="37">
        <v>0</v>
      </c>
      <c r="E96" s="37">
        <f>C96*D96</f>
        <v>0</v>
      </c>
      <c r="F96" s="138">
        <f>C96*D96</f>
        <v>0</v>
      </c>
      <c r="G96" s="141"/>
      <c r="H96" s="132"/>
      <c r="I96" s="28"/>
    </row>
    <row r="97" spans="1:9" ht="12.6" customHeight="1" x14ac:dyDescent="0.2">
      <c r="A97" s="128"/>
      <c r="B97" s="456"/>
      <c r="C97" s="166"/>
      <c r="D97" s="137"/>
      <c r="E97" s="138"/>
      <c r="F97" s="138"/>
      <c r="G97" s="141"/>
      <c r="H97" s="132"/>
      <c r="I97" s="28"/>
    </row>
    <row r="98" spans="1:9" ht="12.6" customHeight="1" x14ac:dyDescent="0.2">
      <c r="A98" s="128"/>
      <c r="B98" s="456"/>
      <c r="C98" s="166"/>
      <c r="D98" s="137"/>
      <c r="E98" s="138"/>
      <c r="F98" s="138"/>
      <c r="G98" s="141"/>
      <c r="H98" s="132"/>
      <c r="I98" s="28"/>
    </row>
    <row r="99" spans="1:9" s="10" customFormat="1" ht="12.6" customHeight="1" x14ac:dyDescent="0.2">
      <c r="A99" s="165">
        <v>13</v>
      </c>
      <c r="B99" s="531" t="s">
        <v>195</v>
      </c>
      <c r="C99" s="166"/>
      <c r="D99" s="137"/>
      <c r="E99" s="138"/>
      <c r="F99" s="138"/>
      <c r="G99" s="142"/>
      <c r="H99" s="142"/>
      <c r="I99" s="129"/>
    </row>
    <row r="100" spans="1:9" s="10" customFormat="1" ht="12.6" customHeight="1" x14ac:dyDescent="0.2">
      <c r="A100" s="128"/>
      <c r="B100" s="530"/>
      <c r="C100" s="166"/>
      <c r="D100" s="137"/>
      <c r="E100" s="138"/>
      <c r="F100" s="138"/>
      <c r="G100" s="142"/>
      <c r="H100" s="142"/>
      <c r="I100" s="129"/>
    </row>
    <row r="101" spans="1:9" s="10" customFormat="1" ht="12.6" customHeight="1" x14ac:dyDescent="0.2">
      <c r="A101" s="128"/>
      <c r="B101" s="530"/>
      <c r="C101" s="166"/>
      <c r="D101" s="137"/>
      <c r="E101" s="138"/>
      <c r="F101" s="138"/>
      <c r="G101" s="142"/>
      <c r="H101" s="142"/>
      <c r="I101" s="129"/>
    </row>
    <row r="102" spans="1:9" s="10" customFormat="1" ht="12.6" customHeight="1" x14ac:dyDescent="0.2">
      <c r="A102" s="128"/>
      <c r="B102" s="530"/>
      <c r="C102" s="166"/>
      <c r="D102" s="137"/>
      <c r="E102" s="138"/>
      <c r="F102" s="138"/>
      <c r="G102" s="142"/>
      <c r="H102" s="142"/>
      <c r="I102" s="129"/>
    </row>
    <row r="103" spans="1:9" s="10" customFormat="1" ht="12.6" customHeight="1" x14ac:dyDescent="0.2">
      <c r="A103" s="128"/>
      <c r="B103" s="530"/>
      <c r="C103" s="166"/>
      <c r="D103" s="137"/>
      <c r="E103" s="138"/>
      <c r="F103" s="138"/>
      <c r="G103" s="142"/>
      <c r="H103" s="142"/>
      <c r="I103" s="129"/>
    </row>
    <row r="104" spans="1:9" s="10" customFormat="1" ht="12.6" customHeight="1" x14ac:dyDescent="0.2">
      <c r="A104" s="128"/>
      <c r="B104" s="530"/>
      <c r="C104" s="166"/>
      <c r="D104" s="137"/>
      <c r="E104" s="138"/>
      <c r="F104" s="138"/>
      <c r="G104" s="142"/>
      <c r="H104" s="142"/>
      <c r="I104" s="129"/>
    </row>
    <row r="105" spans="1:9" s="10" customFormat="1" ht="12.6" customHeight="1" x14ac:dyDescent="0.2">
      <c r="A105" s="128"/>
      <c r="B105" s="530"/>
      <c r="C105" s="166"/>
      <c r="D105" s="137"/>
      <c r="E105" s="138"/>
      <c r="F105" s="138"/>
      <c r="G105" s="142"/>
      <c r="H105" s="142"/>
      <c r="I105" s="129"/>
    </row>
    <row r="106" spans="1:9" s="10" customFormat="1" ht="12.6" customHeight="1" x14ac:dyDescent="0.2">
      <c r="A106" s="128"/>
      <c r="B106" s="529" t="s">
        <v>194</v>
      </c>
      <c r="C106" s="166"/>
      <c r="D106" s="137"/>
      <c r="E106" s="138"/>
      <c r="F106" s="138"/>
      <c r="G106" s="142"/>
      <c r="H106" s="142"/>
      <c r="I106" s="129"/>
    </row>
    <row r="107" spans="1:9" s="10" customFormat="1" ht="12.6" customHeight="1" x14ac:dyDescent="0.2">
      <c r="A107" s="128"/>
      <c r="B107" s="530"/>
      <c r="C107" s="166"/>
      <c r="D107" s="137"/>
      <c r="E107" s="138"/>
      <c r="F107" s="138"/>
      <c r="G107" s="142"/>
      <c r="H107" s="142"/>
      <c r="I107" s="129"/>
    </row>
    <row r="108" spans="1:9" s="10" customFormat="1" ht="12.6" customHeight="1" x14ac:dyDescent="0.2">
      <c r="A108" s="128"/>
      <c r="B108" s="530"/>
      <c r="C108" s="166"/>
      <c r="D108" s="137"/>
      <c r="E108" s="138"/>
      <c r="F108" s="138"/>
      <c r="G108" s="142"/>
      <c r="H108" s="142"/>
      <c r="I108" s="129"/>
    </row>
    <row r="109" spans="1:9" s="10" customFormat="1" ht="12.6" customHeight="1" x14ac:dyDescent="0.2">
      <c r="A109" s="128"/>
      <c r="B109" s="530"/>
      <c r="C109" s="166"/>
      <c r="D109" s="137"/>
      <c r="E109" s="138"/>
      <c r="F109" s="138"/>
      <c r="G109" s="142"/>
      <c r="H109" s="142"/>
      <c r="I109" s="129"/>
    </row>
    <row r="110" spans="1:9" s="10" customFormat="1" ht="12.6" customHeight="1" x14ac:dyDescent="0.2">
      <c r="A110" s="128"/>
      <c r="B110" s="530"/>
      <c r="C110" s="166"/>
      <c r="D110" s="137"/>
      <c r="E110" s="138"/>
      <c r="F110" s="138"/>
      <c r="G110" s="142"/>
      <c r="H110" s="142"/>
      <c r="I110" s="129"/>
    </row>
    <row r="111" spans="1:9" s="10" customFormat="1" ht="12.6" customHeight="1" x14ac:dyDescent="0.2">
      <c r="A111" s="128"/>
      <c r="B111" s="530"/>
      <c r="C111" s="166"/>
      <c r="D111" s="137"/>
      <c r="E111" s="138"/>
      <c r="F111" s="138"/>
      <c r="G111" s="142"/>
      <c r="H111" s="142"/>
      <c r="I111" s="129"/>
    </row>
    <row r="112" spans="1:9" s="10" customFormat="1" ht="12.6" customHeight="1" x14ac:dyDescent="0.2">
      <c r="A112" s="128"/>
      <c r="B112" s="530"/>
      <c r="C112" s="166"/>
      <c r="D112" s="137"/>
      <c r="E112" s="138"/>
      <c r="F112" s="138"/>
      <c r="G112" s="142"/>
      <c r="H112" s="142"/>
      <c r="I112" s="129"/>
    </row>
    <row r="113" spans="1:9" s="10" customFormat="1" ht="12.6" customHeight="1" x14ac:dyDescent="0.2">
      <c r="A113" s="128"/>
      <c r="B113" s="530"/>
      <c r="C113" s="166"/>
      <c r="D113" s="137"/>
      <c r="E113" s="138"/>
      <c r="F113" s="138"/>
      <c r="G113" s="142"/>
      <c r="H113" s="142"/>
      <c r="I113" s="129"/>
    </row>
    <row r="114" spans="1:9" s="10" customFormat="1" ht="12.6" customHeight="1" x14ac:dyDescent="0.2">
      <c r="A114" s="128"/>
      <c r="B114" s="530"/>
      <c r="C114" s="166"/>
      <c r="D114" s="137"/>
      <c r="E114" s="138"/>
      <c r="F114" s="138"/>
      <c r="G114" s="142"/>
      <c r="H114" s="142"/>
      <c r="I114" s="129"/>
    </row>
    <row r="115" spans="1:9" s="10" customFormat="1" ht="12.6" customHeight="1" x14ac:dyDescent="0.2">
      <c r="A115" s="128"/>
      <c r="B115" s="531" t="s">
        <v>115</v>
      </c>
      <c r="C115" s="166"/>
      <c r="D115" s="137"/>
      <c r="E115" s="138"/>
      <c r="F115" s="138"/>
      <c r="G115" s="142"/>
      <c r="H115" s="142"/>
      <c r="I115" s="129"/>
    </row>
    <row r="116" spans="1:9" s="10" customFormat="1" ht="12.6" customHeight="1" x14ac:dyDescent="0.2">
      <c r="A116" s="128"/>
      <c r="B116" s="530"/>
      <c r="C116" s="166"/>
      <c r="D116" s="137"/>
      <c r="E116" s="138"/>
      <c r="F116" s="138"/>
      <c r="G116" s="142"/>
      <c r="H116" s="142"/>
      <c r="I116" s="129"/>
    </row>
    <row r="117" spans="1:9" s="10" customFormat="1" ht="12.6" customHeight="1" x14ac:dyDescent="0.2">
      <c r="A117" s="128"/>
      <c r="B117" s="530"/>
      <c r="C117" s="166"/>
      <c r="D117" s="137"/>
      <c r="E117" s="138"/>
      <c r="F117" s="138"/>
      <c r="G117" s="142"/>
      <c r="H117" s="142"/>
      <c r="I117" s="129"/>
    </row>
    <row r="118" spans="1:9" s="10" customFormat="1" ht="12.6" customHeight="1" x14ac:dyDescent="0.2">
      <c r="A118" s="128"/>
      <c r="B118" s="530"/>
      <c r="C118" s="166"/>
      <c r="D118" s="137"/>
      <c r="E118" s="138"/>
      <c r="F118" s="138"/>
      <c r="G118" s="142"/>
      <c r="H118" s="142"/>
      <c r="I118" s="129"/>
    </row>
    <row r="119" spans="1:9" s="10" customFormat="1" ht="12.6" customHeight="1" x14ac:dyDescent="0.2">
      <c r="A119" s="128"/>
      <c r="B119" s="530"/>
      <c r="C119" s="166"/>
      <c r="D119" s="137"/>
      <c r="E119" s="138"/>
      <c r="F119" s="138"/>
      <c r="G119" s="142"/>
      <c r="H119" s="142"/>
      <c r="I119" s="129"/>
    </row>
    <row r="120" spans="1:9" s="10" customFormat="1" ht="12.6" customHeight="1" x14ac:dyDescent="0.2">
      <c r="A120" s="128"/>
      <c r="B120" s="530"/>
      <c r="C120" s="166"/>
      <c r="D120" s="137"/>
      <c r="E120" s="138"/>
      <c r="F120" s="138"/>
      <c r="G120" s="142"/>
      <c r="H120" s="142"/>
      <c r="I120" s="129"/>
    </row>
    <row r="121" spans="1:9" s="10" customFormat="1" ht="12.6" customHeight="1" x14ac:dyDescent="0.2">
      <c r="A121" s="128"/>
      <c r="B121" s="530"/>
      <c r="C121" s="166"/>
      <c r="D121" s="137"/>
      <c r="E121" s="138"/>
      <c r="F121" s="138"/>
      <c r="G121" s="142"/>
      <c r="H121" s="142"/>
      <c r="I121" s="129"/>
    </row>
    <row r="122" spans="1:9" s="10" customFormat="1" ht="12.6" customHeight="1" x14ac:dyDescent="0.2">
      <c r="A122" s="128"/>
      <c r="B122" s="530"/>
      <c r="C122" s="166"/>
      <c r="D122" s="137"/>
      <c r="E122" s="138"/>
      <c r="F122" s="138"/>
      <c r="G122" s="142"/>
      <c r="H122" s="142"/>
      <c r="I122" s="129"/>
    </row>
    <row r="123" spans="1:9" s="10" customFormat="1" ht="12.6" customHeight="1" x14ac:dyDescent="0.2">
      <c r="A123" s="128"/>
      <c r="B123" s="530"/>
      <c r="C123" s="166"/>
      <c r="D123" s="137"/>
      <c r="E123" s="138"/>
      <c r="F123" s="138"/>
      <c r="G123" s="142"/>
      <c r="H123" s="142"/>
      <c r="I123" s="129"/>
    </row>
    <row r="124" spans="1:9" ht="12.6" customHeight="1" x14ac:dyDescent="0.2">
      <c r="A124" s="128"/>
      <c r="B124" s="452" t="s">
        <v>9</v>
      </c>
      <c r="C124" s="32">
        <v>6</v>
      </c>
      <c r="D124" s="37">
        <v>0</v>
      </c>
      <c r="E124" s="37">
        <f>C124*D124</f>
        <v>0</v>
      </c>
      <c r="F124" s="138">
        <f>C124*D124</f>
        <v>0</v>
      </c>
      <c r="G124" s="132"/>
      <c r="H124" s="132"/>
      <c r="I124" s="28"/>
    </row>
    <row r="125" spans="1:9" ht="12.6" customHeight="1" x14ac:dyDescent="0.2">
      <c r="A125" s="128"/>
      <c r="B125" s="455"/>
      <c r="C125" s="166"/>
      <c r="D125" s="137"/>
      <c r="E125" s="138"/>
      <c r="F125" s="138"/>
      <c r="G125" s="132"/>
      <c r="H125" s="132"/>
      <c r="I125" s="28"/>
    </row>
    <row r="126" spans="1:9" ht="12.6" customHeight="1" x14ac:dyDescent="0.2">
      <c r="A126" s="128"/>
      <c r="B126" s="455"/>
      <c r="C126" s="166"/>
      <c r="D126" s="137"/>
      <c r="E126" s="138"/>
      <c r="F126" s="138"/>
      <c r="G126" s="132"/>
      <c r="H126" s="132"/>
      <c r="I126" s="28"/>
    </row>
    <row r="127" spans="1:9" ht="12.6" customHeight="1" x14ac:dyDescent="0.2">
      <c r="A127" s="165">
        <v>14</v>
      </c>
      <c r="B127" s="530" t="s">
        <v>142</v>
      </c>
      <c r="C127" s="169"/>
      <c r="D127" s="112"/>
      <c r="E127" s="147"/>
      <c r="F127" s="138"/>
      <c r="H127" s="4"/>
    </row>
    <row r="128" spans="1:9" ht="12.6" customHeight="1" x14ac:dyDescent="0.2">
      <c r="A128" s="3"/>
      <c r="B128" s="530"/>
      <c r="C128" s="169"/>
      <c r="D128" s="112"/>
      <c r="E128" s="147"/>
      <c r="F128" s="138"/>
      <c r="H128" s="4"/>
    </row>
    <row r="129" spans="1:9" ht="12.6" customHeight="1" x14ac:dyDescent="0.2">
      <c r="A129" s="3"/>
      <c r="B129" s="530"/>
      <c r="C129" s="169"/>
      <c r="D129" s="112"/>
      <c r="E129" s="147"/>
      <c r="F129" s="138"/>
      <c r="H129" s="4"/>
    </row>
    <row r="130" spans="1:9" ht="12.6" customHeight="1" x14ac:dyDescent="0.2">
      <c r="A130" s="3"/>
      <c r="B130" s="452" t="s">
        <v>9</v>
      </c>
      <c r="C130" s="32">
        <v>1</v>
      </c>
      <c r="D130" s="37">
        <v>0</v>
      </c>
      <c r="E130" s="37">
        <f>C130*D130</f>
        <v>0</v>
      </c>
      <c r="F130" s="138">
        <f>C130*D130</f>
        <v>0</v>
      </c>
      <c r="H130" s="4"/>
    </row>
    <row r="131" spans="1:9" x14ac:dyDescent="0.2">
      <c r="A131" s="128"/>
      <c r="B131" s="455"/>
      <c r="C131" s="132"/>
      <c r="D131" s="148"/>
      <c r="E131" s="131"/>
      <c r="F131" s="131"/>
      <c r="G131" s="132"/>
      <c r="H131" s="132"/>
      <c r="I131" s="28"/>
    </row>
    <row r="132" spans="1:9" x14ac:dyDescent="0.2">
      <c r="A132" s="12"/>
      <c r="B132" s="458" t="s">
        <v>138</v>
      </c>
      <c r="C132" s="109"/>
      <c r="D132" s="60" t="s">
        <v>18</v>
      </c>
      <c r="E132" s="60">
        <f>SUM(E10:E131)</f>
        <v>0</v>
      </c>
      <c r="F132" s="47"/>
    </row>
    <row r="133" spans="1:9" ht="15.75" x14ac:dyDescent="0.25">
      <c r="A133" s="128"/>
      <c r="B133" s="450"/>
      <c r="C133" s="28"/>
      <c r="D133" s="130"/>
      <c r="E133" s="133"/>
      <c r="F133" s="149"/>
      <c r="G133" s="141"/>
      <c r="H133" s="132"/>
      <c r="I133" s="28"/>
    </row>
    <row r="134" spans="1:9" x14ac:dyDescent="0.2">
      <c r="A134" s="128"/>
      <c r="B134" s="459"/>
      <c r="C134" s="28"/>
      <c r="D134" s="130"/>
      <c r="E134" s="152"/>
      <c r="F134" s="155"/>
      <c r="G134" s="132"/>
      <c r="H134" s="132"/>
      <c r="I134" s="28"/>
    </row>
    <row r="135" spans="1:9" x14ac:dyDescent="0.2">
      <c r="A135" s="5" t="s">
        <v>19</v>
      </c>
      <c r="B135" s="449" t="s">
        <v>132</v>
      </c>
      <c r="C135" s="39"/>
      <c r="D135" s="58"/>
      <c r="E135" s="58"/>
      <c r="F135" s="47"/>
    </row>
    <row r="136" spans="1:9" ht="15.75" x14ac:dyDescent="0.25">
      <c r="A136" s="150"/>
      <c r="B136" s="460"/>
      <c r="C136" s="125"/>
      <c r="D136" s="126"/>
      <c r="E136" s="127"/>
      <c r="F136" s="127"/>
      <c r="G136" s="132"/>
      <c r="H136" s="132"/>
      <c r="I136" s="28"/>
    </row>
    <row r="137" spans="1:9" x14ac:dyDescent="0.2">
      <c r="A137" s="5"/>
      <c r="B137" s="449"/>
      <c r="C137" s="40" t="s">
        <v>2</v>
      </c>
      <c r="D137" s="42" t="s">
        <v>3</v>
      </c>
      <c r="E137" s="42" t="s">
        <v>4</v>
      </c>
      <c r="F137" s="47"/>
    </row>
    <row r="138" spans="1:9" x14ac:dyDescent="0.2">
      <c r="A138" s="28"/>
      <c r="B138" s="461"/>
      <c r="C138" s="28"/>
      <c r="D138" s="130"/>
      <c r="E138" s="153"/>
      <c r="F138" s="153"/>
      <c r="G138" s="132"/>
      <c r="H138" s="132"/>
      <c r="I138" s="28"/>
    </row>
    <row r="139" spans="1:9" ht="12.6" customHeight="1" x14ac:dyDescent="0.2">
      <c r="A139" s="165">
        <v>1</v>
      </c>
      <c r="B139" s="531" t="s">
        <v>133</v>
      </c>
      <c r="C139" s="132"/>
      <c r="D139" s="151"/>
      <c r="E139" s="152"/>
      <c r="F139" s="152"/>
      <c r="G139" s="132"/>
      <c r="H139" s="132"/>
      <c r="I139" s="28"/>
    </row>
    <row r="140" spans="1:9" x14ac:dyDescent="0.2">
      <c r="A140" s="128"/>
      <c r="B140" s="530"/>
      <c r="C140" s="132"/>
      <c r="D140" s="151"/>
      <c r="E140" s="152"/>
      <c r="F140" s="152"/>
      <c r="G140" s="132"/>
      <c r="H140" s="132"/>
      <c r="I140" s="28"/>
    </row>
    <row r="141" spans="1:9" x14ac:dyDescent="0.2">
      <c r="A141" s="128"/>
      <c r="B141" s="530"/>
      <c r="C141" s="132"/>
      <c r="D141" s="151"/>
      <c r="E141" s="152"/>
      <c r="F141" s="152"/>
      <c r="G141" s="132"/>
      <c r="H141" s="132"/>
      <c r="I141" s="28"/>
    </row>
    <row r="142" spans="1:9" x14ac:dyDescent="0.2">
      <c r="A142" s="128"/>
      <c r="B142" s="530"/>
      <c r="C142" s="132"/>
      <c r="D142" s="151"/>
      <c r="E142" s="152"/>
      <c r="F142" s="152"/>
      <c r="G142" s="132"/>
      <c r="H142" s="132"/>
      <c r="I142" s="28"/>
    </row>
    <row r="143" spans="1:9" x14ac:dyDescent="0.2">
      <c r="A143" s="128"/>
      <c r="B143" s="530"/>
      <c r="C143" s="132"/>
      <c r="D143" s="151"/>
      <c r="E143" s="152"/>
      <c r="F143" s="152"/>
      <c r="G143" s="132"/>
      <c r="H143" s="132"/>
      <c r="I143" s="28"/>
    </row>
    <row r="144" spans="1:9" x14ac:dyDescent="0.2">
      <c r="A144" s="128"/>
      <c r="B144" s="530"/>
      <c r="C144" s="132"/>
      <c r="D144" s="151"/>
      <c r="E144" s="152"/>
      <c r="F144" s="152"/>
      <c r="G144" s="132"/>
      <c r="H144" s="132"/>
      <c r="I144" s="28"/>
    </row>
    <row r="145" spans="1:9" x14ac:dyDescent="0.2">
      <c r="A145" s="128"/>
      <c r="B145" s="530"/>
      <c r="C145" s="132"/>
      <c r="D145" s="151"/>
      <c r="E145" s="152"/>
      <c r="F145" s="152"/>
      <c r="G145" s="132"/>
      <c r="H145" s="132"/>
      <c r="I145" s="28"/>
    </row>
    <row r="146" spans="1:9" x14ac:dyDescent="0.2">
      <c r="A146" s="128"/>
      <c r="B146" s="530"/>
      <c r="C146" s="132"/>
      <c r="D146" s="151"/>
      <c r="E146" s="152"/>
      <c r="F146" s="152"/>
      <c r="G146" s="132"/>
      <c r="H146" s="132"/>
      <c r="I146" s="28"/>
    </row>
    <row r="147" spans="1:9" x14ac:dyDescent="0.2">
      <c r="A147" s="128"/>
      <c r="B147" s="530"/>
      <c r="C147" s="132"/>
      <c r="D147" s="151"/>
      <c r="E147" s="152"/>
      <c r="F147" s="152"/>
      <c r="G147" s="132"/>
      <c r="H147" s="132"/>
      <c r="I147" s="28"/>
    </row>
    <row r="148" spans="1:9" x14ac:dyDescent="0.2">
      <c r="A148" s="128"/>
      <c r="B148" s="530"/>
      <c r="C148" s="132"/>
      <c r="D148" s="151"/>
      <c r="E148" s="152"/>
      <c r="F148" s="152"/>
      <c r="G148" s="132"/>
      <c r="H148" s="132"/>
      <c r="I148" s="28"/>
    </row>
    <row r="149" spans="1:9" x14ac:dyDescent="0.2">
      <c r="A149" s="128"/>
      <c r="B149" s="530"/>
      <c r="C149" s="132"/>
      <c r="D149" s="151"/>
      <c r="E149" s="152"/>
      <c r="F149" s="152"/>
      <c r="G149" s="132"/>
      <c r="H149" s="132"/>
      <c r="I149" s="28"/>
    </row>
    <row r="150" spans="1:9" x14ac:dyDescent="0.2">
      <c r="A150" s="128"/>
      <c r="B150" s="530"/>
      <c r="C150" s="132"/>
      <c r="D150" s="151"/>
      <c r="E150" s="152"/>
      <c r="F150" s="152"/>
      <c r="G150" s="132"/>
      <c r="H150" s="132"/>
      <c r="I150" s="28"/>
    </row>
    <row r="151" spans="1:9" x14ac:dyDescent="0.2">
      <c r="A151" s="128"/>
      <c r="B151" s="530"/>
      <c r="C151" s="132"/>
      <c r="D151" s="151"/>
      <c r="E151" s="152"/>
      <c r="F151" s="152"/>
      <c r="G151" s="132"/>
      <c r="H151" s="132"/>
      <c r="I151" s="28"/>
    </row>
    <row r="152" spans="1:9" ht="12.6" customHeight="1" x14ac:dyDescent="0.2">
      <c r="A152" s="128"/>
      <c r="B152" s="542" t="s">
        <v>134</v>
      </c>
      <c r="C152" s="132"/>
      <c r="D152" s="161"/>
      <c r="E152" s="157"/>
      <c r="F152" s="153"/>
      <c r="G152" s="132"/>
      <c r="H152" s="132"/>
      <c r="I152" s="28"/>
    </row>
    <row r="153" spans="1:9" x14ac:dyDescent="0.2">
      <c r="A153" s="128"/>
      <c r="B153" s="542"/>
      <c r="C153" s="132"/>
      <c r="D153" s="161"/>
      <c r="E153" s="157"/>
      <c r="F153" s="153"/>
      <c r="G153" s="132"/>
      <c r="H153" s="132"/>
      <c r="I153" s="28"/>
    </row>
    <row r="154" spans="1:9" x14ac:dyDescent="0.2">
      <c r="A154" s="128"/>
      <c r="B154" s="542"/>
      <c r="C154" s="132"/>
      <c r="D154" s="161"/>
      <c r="E154" s="157"/>
      <c r="F154" s="153"/>
      <c r="G154" s="132"/>
      <c r="H154" s="132"/>
      <c r="I154" s="28"/>
    </row>
    <row r="155" spans="1:9" x14ac:dyDescent="0.2">
      <c r="A155" s="128"/>
      <c r="B155" s="542"/>
      <c r="C155" s="132"/>
      <c r="D155" s="161"/>
      <c r="E155" s="157"/>
      <c r="F155" s="153"/>
      <c r="G155" s="132"/>
      <c r="H155" s="132"/>
      <c r="I155" s="28"/>
    </row>
    <row r="156" spans="1:9" x14ac:dyDescent="0.2">
      <c r="A156" s="128"/>
      <c r="B156" s="542"/>
      <c r="C156" s="132"/>
      <c r="D156" s="161"/>
      <c r="E156" s="157"/>
      <c r="F156" s="153"/>
      <c r="G156" s="132"/>
      <c r="H156" s="132"/>
      <c r="I156" s="28"/>
    </row>
    <row r="157" spans="1:9" x14ac:dyDescent="0.2">
      <c r="A157" s="128"/>
      <c r="B157" s="530"/>
      <c r="C157" s="18"/>
      <c r="D157" s="47"/>
      <c r="E157" s="156"/>
      <c r="F157" s="156"/>
      <c r="G157" s="132"/>
      <c r="H157" s="132"/>
      <c r="I157" s="28"/>
    </row>
    <row r="158" spans="1:9" x14ac:dyDescent="0.2">
      <c r="A158" s="128"/>
      <c r="B158" s="452" t="s">
        <v>6</v>
      </c>
      <c r="C158" s="32">
        <v>245</v>
      </c>
      <c r="D158" s="37">
        <v>0</v>
      </c>
      <c r="E158" s="37">
        <f>C158*D158</f>
        <v>0</v>
      </c>
      <c r="F158" s="153">
        <f>C158*D158</f>
        <v>0</v>
      </c>
      <c r="G158" s="132"/>
      <c r="H158" s="132"/>
      <c r="I158" s="28"/>
    </row>
    <row r="159" spans="1:9" x14ac:dyDescent="0.2">
      <c r="A159" s="128"/>
      <c r="B159" s="459"/>
      <c r="C159" s="132"/>
      <c r="D159" s="161"/>
      <c r="E159" s="157"/>
      <c r="F159" s="153"/>
      <c r="G159" s="132"/>
      <c r="H159" s="132"/>
      <c r="I159" s="28"/>
    </row>
    <row r="160" spans="1:9" ht="12.6" customHeight="1" x14ac:dyDescent="0.2">
      <c r="A160" s="165">
        <v>2</v>
      </c>
      <c r="B160" s="543" t="s">
        <v>135</v>
      </c>
      <c r="C160" s="220"/>
      <c r="D160" s="159"/>
      <c r="E160" s="160"/>
      <c r="F160" s="160"/>
      <c r="G160" s="132"/>
      <c r="H160" s="132"/>
      <c r="I160" s="28"/>
    </row>
    <row r="161" spans="1:9" x14ac:dyDescent="0.2">
      <c r="A161" s="158"/>
      <c r="B161" s="544"/>
      <c r="C161" s="220"/>
      <c r="D161" s="159"/>
      <c r="E161" s="160"/>
      <c r="F161" s="160"/>
      <c r="G161" s="132"/>
      <c r="H161" s="132"/>
      <c r="I161" s="28"/>
    </row>
    <row r="162" spans="1:9" x14ac:dyDescent="0.2">
      <c r="A162" s="158"/>
      <c r="B162" s="544"/>
      <c r="C162" s="220"/>
      <c r="D162" s="159"/>
      <c r="E162" s="160"/>
      <c r="F162" s="160"/>
      <c r="G162" s="132"/>
      <c r="H162" s="132"/>
      <c r="I162" s="28"/>
    </row>
    <row r="163" spans="1:9" x14ac:dyDescent="0.2">
      <c r="A163" s="158"/>
      <c r="B163" s="544"/>
      <c r="C163" s="220"/>
      <c r="D163" s="159"/>
      <c r="E163" s="160"/>
      <c r="F163" s="160"/>
      <c r="G163" s="132"/>
      <c r="H163" s="132"/>
      <c r="I163" s="28"/>
    </row>
    <row r="164" spans="1:9" x14ac:dyDescent="0.2">
      <c r="A164" s="158"/>
      <c r="B164" s="544"/>
      <c r="C164" s="220"/>
      <c r="D164" s="159"/>
      <c r="E164" s="160"/>
      <c r="F164" s="160"/>
      <c r="G164" s="132"/>
      <c r="H164" s="132"/>
      <c r="I164" s="28"/>
    </row>
    <row r="165" spans="1:9" ht="12.6" customHeight="1" x14ac:dyDescent="0.2">
      <c r="A165" s="158"/>
      <c r="B165" s="544"/>
      <c r="C165" s="220"/>
      <c r="D165" s="159"/>
      <c r="E165" s="160"/>
      <c r="F165" s="160"/>
      <c r="G165" s="132"/>
      <c r="H165" s="132"/>
      <c r="I165" s="28"/>
    </row>
    <row r="166" spans="1:9" x14ac:dyDescent="0.2">
      <c r="A166" s="158"/>
      <c r="B166" s="544"/>
      <c r="C166" s="220"/>
      <c r="D166" s="159"/>
      <c r="E166" s="160"/>
      <c r="F166" s="160"/>
      <c r="G166" s="132"/>
      <c r="H166" s="132"/>
      <c r="I166" s="28"/>
    </row>
    <row r="167" spans="1:9" x14ac:dyDescent="0.2">
      <c r="A167" s="158"/>
      <c r="B167" s="544"/>
      <c r="C167" s="220"/>
      <c r="D167" s="159"/>
      <c r="E167" s="160"/>
      <c r="F167" s="160"/>
      <c r="G167" s="132"/>
      <c r="H167" s="132"/>
      <c r="I167" s="28"/>
    </row>
    <row r="168" spans="1:9" x14ac:dyDescent="0.2">
      <c r="A168" s="158"/>
      <c r="B168" s="544"/>
      <c r="C168" s="220"/>
      <c r="D168" s="159"/>
      <c r="E168" s="160"/>
      <c r="F168" s="160"/>
      <c r="G168" s="132"/>
      <c r="H168" s="132"/>
      <c r="I168" s="28"/>
    </row>
    <row r="169" spans="1:9" x14ac:dyDescent="0.2">
      <c r="A169" s="158"/>
      <c r="B169" s="544"/>
      <c r="C169" s="220"/>
      <c r="D169" s="159"/>
      <c r="E169" s="160"/>
      <c r="F169" s="160"/>
      <c r="G169" s="132"/>
      <c r="H169" s="132"/>
      <c r="I169" s="28"/>
    </row>
    <row r="170" spans="1:9" x14ac:dyDescent="0.2">
      <c r="A170" s="158"/>
      <c r="B170" s="544"/>
      <c r="C170" s="220"/>
      <c r="D170" s="159"/>
      <c r="E170" s="160"/>
      <c r="F170" s="160"/>
      <c r="G170" s="132"/>
      <c r="H170" s="132"/>
      <c r="I170" s="28"/>
    </row>
    <row r="171" spans="1:9" x14ac:dyDescent="0.2">
      <c r="A171" s="158"/>
      <c r="B171" s="544"/>
      <c r="C171" s="220"/>
      <c r="D171" s="159"/>
      <c r="E171" s="160"/>
      <c r="F171" s="160"/>
      <c r="G171" s="132"/>
      <c r="H171" s="132"/>
      <c r="I171" s="28"/>
    </row>
    <row r="172" spans="1:9" x14ac:dyDescent="0.2">
      <c r="A172" s="158"/>
      <c r="B172" s="544"/>
      <c r="C172" s="220"/>
      <c r="D172" s="159"/>
      <c r="E172" s="160"/>
      <c r="F172" s="160"/>
      <c r="G172" s="132"/>
      <c r="H172" s="132"/>
      <c r="I172" s="28"/>
    </row>
    <row r="173" spans="1:9" ht="12.6" customHeight="1" x14ac:dyDescent="0.2">
      <c r="A173" s="158"/>
      <c r="B173" s="542" t="s">
        <v>136</v>
      </c>
      <c r="C173" s="18"/>
      <c r="D173" s="47"/>
      <c r="E173" s="156"/>
      <c r="F173" s="156"/>
      <c r="G173" s="132"/>
      <c r="H173" s="132"/>
      <c r="I173" s="28"/>
    </row>
    <row r="174" spans="1:9" x14ac:dyDescent="0.2">
      <c r="A174" s="162"/>
      <c r="B174" s="542"/>
      <c r="C174" s="191"/>
      <c r="D174" s="159"/>
      <c r="E174" s="160"/>
      <c r="F174" s="160"/>
      <c r="G174" s="132"/>
      <c r="H174" s="132"/>
      <c r="I174" s="28"/>
    </row>
    <row r="175" spans="1:9" x14ac:dyDescent="0.2">
      <c r="A175" s="128"/>
      <c r="B175" s="542"/>
      <c r="C175" s="132"/>
      <c r="D175" s="159"/>
      <c r="E175" s="160"/>
      <c r="F175" s="160"/>
      <c r="G175" s="132"/>
      <c r="H175" s="132"/>
      <c r="I175" s="28"/>
    </row>
    <row r="176" spans="1:9" x14ac:dyDescent="0.2">
      <c r="A176" s="128"/>
      <c r="B176" s="542"/>
      <c r="C176" s="132"/>
      <c r="D176" s="159"/>
      <c r="E176" s="160"/>
      <c r="F176" s="160"/>
      <c r="G176" s="132"/>
      <c r="H176" s="132"/>
      <c r="I176" s="28"/>
    </row>
    <row r="177" spans="1:9" x14ac:dyDescent="0.2">
      <c r="A177" s="128"/>
      <c r="B177" s="542"/>
      <c r="C177" s="132"/>
      <c r="D177" s="159"/>
      <c r="E177" s="160"/>
      <c r="F177" s="160"/>
      <c r="G177" s="132"/>
      <c r="H177" s="132"/>
      <c r="I177" s="28"/>
    </row>
    <row r="178" spans="1:9" ht="12.6" customHeight="1" x14ac:dyDescent="0.2">
      <c r="A178" s="128"/>
      <c r="B178" s="530"/>
      <c r="C178" s="132"/>
      <c r="D178" s="159"/>
      <c r="E178" s="160"/>
      <c r="F178" s="160"/>
      <c r="G178" s="132"/>
      <c r="H178" s="132"/>
      <c r="I178" s="28"/>
    </row>
    <row r="179" spans="1:9" x14ac:dyDescent="0.2">
      <c r="A179" s="128"/>
      <c r="B179" s="452" t="s">
        <v>122</v>
      </c>
      <c r="C179" s="32">
        <v>9</v>
      </c>
      <c r="D179" s="37">
        <v>0</v>
      </c>
      <c r="E179" s="37">
        <f>C179*D179</f>
        <v>0</v>
      </c>
      <c r="F179" s="160">
        <f>C179*D179</f>
        <v>0</v>
      </c>
      <c r="G179" s="132"/>
      <c r="H179" s="132"/>
      <c r="I179" s="28"/>
    </row>
    <row r="180" spans="1:9" x14ac:dyDescent="0.2">
      <c r="A180" s="128"/>
      <c r="B180" s="453"/>
      <c r="C180" s="220"/>
      <c r="D180" s="163"/>
      <c r="E180" s="164"/>
      <c r="F180" s="160"/>
      <c r="G180" s="132"/>
      <c r="H180" s="132"/>
      <c r="I180" s="28"/>
    </row>
    <row r="181" spans="1:9" ht="12.6" customHeight="1" x14ac:dyDescent="0.2">
      <c r="A181" s="165">
        <v>3</v>
      </c>
      <c r="B181" s="538" t="s">
        <v>137</v>
      </c>
      <c r="C181" s="132"/>
      <c r="D181" s="151"/>
      <c r="E181" s="152"/>
      <c r="F181" s="152"/>
      <c r="G181" s="132"/>
      <c r="H181" s="132"/>
      <c r="I181" s="28"/>
    </row>
    <row r="182" spans="1:9" x14ac:dyDescent="0.2">
      <c r="A182" s="128"/>
      <c r="B182" s="539"/>
      <c r="C182" s="132"/>
      <c r="D182" s="151"/>
      <c r="E182" s="152"/>
      <c r="F182" s="152"/>
      <c r="G182" s="132"/>
      <c r="H182" s="132"/>
      <c r="I182" s="28"/>
    </row>
    <row r="183" spans="1:9" x14ac:dyDescent="0.2">
      <c r="A183" s="128"/>
      <c r="B183" s="539"/>
      <c r="C183" s="132"/>
      <c r="D183" s="151"/>
      <c r="E183" s="152"/>
      <c r="F183" s="152"/>
      <c r="G183" s="132"/>
      <c r="H183" s="132"/>
      <c r="I183" s="28"/>
    </row>
    <row r="184" spans="1:9" x14ac:dyDescent="0.2">
      <c r="A184" s="128"/>
      <c r="B184" s="539"/>
      <c r="C184" s="132"/>
      <c r="D184" s="151"/>
      <c r="E184" s="152"/>
      <c r="F184" s="152"/>
      <c r="G184" s="132"/>
      <c r="H184" s="132"/>
      <c r="I184" s="28"/>
    </row>
    <row r="185" spans="1:9" x14ac:dyDescent="0.2">
      <c r="A185" s="128"/>
      <c r="B185" s="539"/>
      <c r="C185" s="132"/>
      <c r="D185" s="151"/>
      <c r="E185" s="152"/>
      <c r="F185" s="152"/>
      <c r="G185" s="132"/>
      <c r="H185" s="132"/>
      <c r="I185" s="28"/>
    </row>
    <row r="186" spans="1:9" ht="12.6" customHeight="1" x14ac:dyDescent="0.2">
      <c r="A186" s="128"/>
      <c r="B186" s="539"/>
      <c r="C186" s="132"/>
      <c r="D186" s="151"/>
      <c r="E186" s="152"/>
      <c r="F186" s="152"/>
      <c r="G186" s="132"/>
      <c r="H186" s="132"/>
      <c r="I186" s="28"/>
    </row>
    <row r="187" spans="1:9" x14ac:dyDescent="0.2">
      <c r="A187" s="128"/>
      <c r="B187" s="539"/>
      <c r="C187" s="132"/>
      <c r="D187" s="151"/>
      <c r="E187" s="152"/>
      <c r="F187" s="152"/>
      <c r="G187" s="132"/>
      <c r="H187" s="132"/>
      <c r="I187" s="28"/>
    </row>
    <row r="188" spans="1:9" x14ac:dyDescent="0.2">
      <c r="A188" s="128"/>
      <c r="B188" s="539"/>
      <c r="C188" s="132"/>
      <c r="D188" s="151"/>
      <c r="E188" s="152"/>
      <c r="F188" s="152"/>
      <c r="G188" s="132"/>
      <c r="H188" s="132"/>
      <c r="I188" s="28"/>
    </row>
    <row r="189" spans="1:9" x14ac:dyDescent="0.2">
      <c r="A189" s="128"/>
      <c r="B189" s="452" t="s">
        <v>6</v>
      </c>
      <c r="C189" s="32">
        <v>245</v>
      </c>
      <c r="D189" s="37">
        <v>0</v>
      </c>
      <c r="E189" s="37">
        <f>C189*D189</f>
        <v>0</v>
      </c>
      <c r="F189" s="153">
        <f>C189*D189</f>
        <v>0</v>
      </c>
      <c r="G189" s="132"/>
      <c r="H189" s="132"/>
      <c r="I189" s="28"/>
    </row>
    <row r="190" spans="1:9" x14ac:dyDescent="0.2">
      <c r="A190" s="128"/>
      <c r="B190" s="452"/>
      <c r="C190" s="32"/>
      <c r="D190" s="37"/>
      <c r="E190" s="37"/>
      <c r="F190" s="153"/>
      <c r="G190" s="132"/>
      <c r="H190" s="132"/>
      <c r="I190" s="28"/>
    </row>
    <row r="191" spans="1:9" x14ac:dyDescent="0.2">
      <c r="A191" s="128"/>
      <c r="B191" s="459"/>
      <c r="C191" s="132"/>
      <c r="D191" s="130"/>
      <c r="E191" s="157"/>
      <c r="F191" s="153"/>
      <c r="G191" s="132"/>
      <c r="H191" s="132"/>
      <c r="I191" s="28"/>
    </row>
    <row r="192" spans="1:9" ht="12.6" customHeight="1" x14ac:dyDescent="0.2">
      <c r="A192" s="165">
        <v>4</v>
      </c>
      <c r="B192" s="540" t="s">
        <v>196</v>
      </c>
      <c r="C192" s="220"/>
      <c r="D192" s="159"/>
      <c r="E192" s="160"/>
      <c r="F192" s="160"/>
      <c r="G192" s="132"/>
      <c r="H192" s="132"/>
      <c r="I192" s="28"/>
    </row>
    <row r="193" spans="1:9" x14ac:dyDescent="0.2">
      <c r="A193" s="128"/>
      <c r="B193" s="540"/>
      <c r="C193" s="220"/>
      <c r="D193" s="159"/>
      <c r="E193" s="160"/>
      <c r="F193" s="160"/>
      <c r="G193" s="132"/>
      <c r="H193" s="132"/>
      <c r="I193" s="28"/>
    </row>
    <row r="194" spans="1:9" x14ac:dyDescent="0.2">
      <c r="A194" s="128"/>
      <c r="B194" s="540"/>
      <c r="C194" s="220"/>
      <c r="D194" s="159"/>
      <c r="E194" s="160"/>
      <c r="F194" s="160"/>
      <c r="G194" s="132"/>
      <c r="H194" s="132"/>
      <c r="I194" s="28"/>
    </row>
    <row r="195" spans="1:9" x14ac:dyDescent="0.2">
      <c r="A195" s="128"/>
      <c r="B195" s="540"/>
      <c r="C195" s="220"/>
      <c r="D195" s="159"/>
      <c r="E195" s="160"/>
      <c r="F195" s="160"/>
      <c r="G195" s="132"/>
      <c r="H195" s="132"/>
      <c r="I195" s="28"/>
    </row>
    <row r="196" spans="1:9" x14ac:dyDescent="0.2">
      <c r="A196" s="128"/>
      <c r="B196" s="541"/>
      <c r="C196" s="220"/>
      <c r="D196" s="159"/>
      <c r="E196" s="160"/>
      <c r="F196" s="160"/>
      <c r="G196" s="132"/>
      <c r="H196" s="132"/>
      <c r="I196" s="28"/>
    </row>
    <row r="197" spans="1:9" x14ac:dyDescent="0.2">
      <c r="A197" s="128"/>
      <c r="B197" s="452" t="s">
        <v>131</v>
      </c>
      <c r="C197" s="32">
        <v>1</v>
      </c>
      <c r="D197" s="37">
        <v>0</v>
      </c>
      <c r="E197" s="37">
        <f>C197*D197</f>
        <v>0</v>
      </c>
      <c r="F197" s="155">
        <f>C197*D197</f>
        <v>0</v>
      </c>
      <c r="G197" s="132"/>
      <c r="H197" s="132"/>
      <c r="I197" s="28"/>
    </row>
    <row r="198" spans="1:9" ht="12.6" customHeight="1" x14ac:dyDescent="0.2">
      <c r="A198" s="128"/>
      <c r="B198" s="453"/>
      <c r="C198" s="132"/>
      <c r="D198" s="130"/>
      <c r="E198" s="154"/>
      <c r="F198" s="155"/>
      <c r="G198" s="132"/>
      <c r="H198" s="132"/>
      <c r="I198" s="28"/>
    </row>
    <row r="199" spans="1:9" ht="12.6" customHeight="1" x14ac:dyDescent="0.2">
      <c r="A199" s="165">
        <v>5</v>
      </c>
      <c r="B199" s="531" t="s">
        <v>197</v>
      </c>
      <c r="C199" s="132"/>
      <c r="D199" s="151"/>
      <c r="E199" s="152"/>
      <c r="F199" s="152"/>
      <c r="G199" s="132"/>
      <c r="H199" s="132"/>
      <c r="I199" s="28"/>
    </row>
    <row r="200" spans="1:9" x14ac:dyDescent="0.2">
      <c r="A200" s="128"/>
      <c r="B200" s="531"/>
      <c r="C200" s="132"/>
      <c r="D200" s="151"/>
      <c r="E200" s="152"/>
      <c r="F200" s="152"/>
      <c r="G200" s="132"/>
      <c r="H200" s="132"/>
      <c r="I200" s="28"/>
    </row>
    <row r="201" spans="1:9" x14ac:dyDescent="0.2">
      <c r="A201" s="128"/>
      <c r="B201" s="531"/>
      <c r="C201" s="18"/>
      <c r="D201" s="47"/>
      <c r="E201" s="156"/>
      <c r="F201" s="156"/>
      <c r="G201" s="132"/>
      <c r="H201" s="132"/>
      <c r="I201" s="28"/>
    </row>
    <row r="202" spans="1:9" x14ac:dyDescent="0.2">
      <c r="A202" s="128"/>
      <c r="B202" s="452" t="s">
        <v>183</v>
      </c>
      <c r="C202" s="284">
        <v>0.03</v>
      </c>
      <c r="D202" s="37">
        <f>E215</f>
        <v>0</v>
      </c>
      <c r="E202" s="37">
        <f>C202*D202</f>
        <v>0</v>
      </c>
      <c r="F202" s="155">
        <f>C202*D202</f>
        <v>0</v>
      </c>
      <c r="G202" s="132"/>
      <c r="H202" s="132"/>
      <c r="I202" s="28"/>
    </row>
    <row r="203" spans="1:9" x14ac:dyDescent="0.2">
      <c r="A203" s="128"/>
      <c r="B203" s="459"/>
      <c r="C203" s="132"/>
      <c r="D203" s="130"/>
      <c r="E203" s="152"/>
      <c r="F203" s="155"/>
      <c r="G203" s="132"/>
      <c r="H203" s="132"/>
      <c r="I203" s="28"/>
    </row>
    <row r="204" spans="1:9" x14ac:dyDescent="0.2">
      <c r="A204" s="12"/>
      <c r="B204" s="458" t="s">
        <v>132</v>
      </c>
      <c r="C204" s="109"/>
      <c r="D204" s="60" t="s">
        <v>18</v>
      </c>
      <c r="E204" s="60">
        <f>SUM(E157:E203)</f>
        <v>0</v>
      </c>
      <c r="F204" s="47"/>
    </row>
    <row r="205" spans="1:9" s="18" customFormat="1" x14ac:dyDescent="0.2">
      <c r="A205" s="17"/>
      <c r="B205" s="462"/>
      <c r="C205" s="41"/>
      <c r="D205" s="64"/>
      <c r="E205" s="64"/>
      <c r="F205" s="39"/>
    </row>
    <row r="206" spans="1:9" s="18" customFormat="1" ht="15" x14ac:dyDescent="0.25">
      <c r="A206" s="87"/>
      <c r="B206" s="462"/>
      <c r="C206" s="89"/>
      <c r="D206" s="90"/>
      <c r="E206" s="90"/>
      <c r="F206" s="39"/>
    </row>
    <row r="207" spans="1:9" s="10" customFormat="1" ht="17.25" customHeight="1" x14ac:dyDescent="0.25">
      <c r="A207" s="29" t="s">
        <v>169</v>
      </c>
      <c r="B207" s="447"/>
      <c r="F207" s="49"/>
    </row>
    <row r="208" spans="1:9" s="10" customFormat="1" ht="17.25" customHeight="1" x14ac:dyDescent="0.2">
      <c r="B208" s="448"/>
      <c r="F208" s="49"/>
    </row>
    <row r="209" spans="1:6" ht="21" customHeight="1" x14ac:dyDescent="0.25">
      <c r="A209" s="119" t="s">
        <v>366</v>
      </c>
      <c r="B209" s="448"/>
      <c r="C209" s="108"/>
      <c r="D209" s="10"/>
      <c r="E209" s="10"/>
      <c r="F209" s="47"/>
    </row>
    <row r="210" spans="1:6" ht="21" customHeight="1" x14ac:dyDescent="0.2">
      <c r="A210" s="2"/>
      <c r="B210" s="446"/>
      <c r="C210" s="38"/>
      <c r="D210" s="57"/>
      <c r="E210" s="57"/>
      <c r="F210" s="47"/>
    </row>
    <row r="211" spans="1:6" ht="21" customHeight="1" x14ac:dyDescent="0.25">
      <c r="A211" s="92"/>
      <c r="B211" s="449"/>
      <c r="C211" s="93"/>
      <c r="D211" s="75"/>
      <c r="E211" s="75"/>
      <c r="F211" s="47"/>
    </row>
    <row r="212" spans="1:6" s="18" customFormat="1" ht="12.75" customHeight="1" x14ac:dyDescent="0.25">
      <c r="A212" s="14"/>
      <c r="B212" s="449" t="s">
        <v>26</v>
      </c>
      <c r="C212" s="93"/>
      <c r="D212" s="75"/>
      <c r="E212" s="75"/>
      <c r="F212" s="39"/>
    </row>
    <row r="213" spans="1:6" s="18" customFormat="1" ht="12.75" customHeight="1" x14ac:dyDescent="0.25">
      <c r="A213" s="14"/>
      <c r="B213" s="449"/>
      <c r="C213" s="93"/>
      <c r="D213" s="75"/>
      <c r="E213" s="75"/>
      <c r="F213" s="39"/>
    </row>
    <row r="214" spans="1:6" s="18" customFormat="1" ht="15" x14ac:dyDescent="0.25">
      <c r="A214" s="14"/>
      <c r="B214" s="449"/>
      <c r="C214" s="93"/>
      <c r="D214" s="75"/>
      <c r="E214" s="75"/>
      <c r="F214" s="39"/>
    </row>
    <row r="215" spans="1:6" s="18" customFormat="1" ht="15" x14ac:dyDescent="0.25">
      <c r="A215" s="14" t="s">
        <v>0</v>
      </c>
      <c r="B215" s="449" t="s">
        <v>138</v>
      </c>
      <c r="C215" s="93"/>
      <c r="D215" s="75"/>
      <c r="E215" s="75">
        <f>E132</f>
        <v>0</v>
      </c>
      <c r="F215" s="39"/>
    </row>
    <row r="216" spans="1:6" s="18" customFormat="1" ht="15" x14ac:dyDescent="0.25">
      <c r="A216" s="14"/>
      <c r="B216" s="449"/>
      <c r="C216" s="93"/>
      <c r="D216" s="75"/>
      <c r="E216" s="75"/>
      <c r="F216" s="39"/>
    </row>
    <row r="217" spans="1:6" s="18" customFormat="1" ht="15" x14ac:dyDescent="0.25">
      <c r="A217" s="14" t="s">
        <v>19</v>
      </c>
      <c r="B217" s="449" t="s">
        <v>132</v>
      </c>
      <c r="C217" s="93"/>
      <c r="D217" s="75"/>
      <c r="E217" s="76">
        <f>E204</f>
        <v>0</v>
      </c>
      <c r="F217" s="39"/>
    </row>
    <row r="218" spans="1:6" s="18" customFormat="1" ht="15" x14ac:dyDescent="0.25">
      <c r="A218" s="14"/>
      <c r="B218" s="449"/>
      <c r="C218" s="93"/>
      <c r="D218" s="75"/>
      <c r="E218" s="75"/>
      <c r="F218" s="39"/>
    </row>
    <row r="219" spans="1:6" s="18" customFormat="1" ht="15" x14ac:dyDescent="0.25">
      <c r="A219" s="5"/>
      <c r="B219" s="449"/>
      <c r="C219" s="38"/>
      <c r="D219" s="57"/>
      <c r="E219" s="77"/>
      <c r="F219" s="39"/>
    </row>
    <row r="220" spans="1:6" s="18" customFormat="1" ht="15" x14ac:dyDescent="0.25">
      <c r="A220" s="94"/>
      <c r="B220" s="463" t="s">
        <v>73</v>
      </c>
      <c r="C220" s="95"/>
      <c r="D220" s="96"/>
      <c r="E220" s="82">
        <f>SUM(E214:E217)</f>
        <v>0</v>
      </c>
      <c r="F220" s="39"/>
    </row>
    <row r="221" spans="1:6" s="18" customFormat="1" ht="15" x14ac:dyDescent="0.25">
      <c r="A221" s="97"/>
      <c r="B221" s="464"/>
      <c r="C221" s="89"/>
      <c r="D221" s="98"/>
      <c r="E221" s="84"/>
      <c r="F221" s="39"/>
    </row>
    <row r="222" spans="1:6" s="18" customFormat="1" ht="15" x14ac:dyDescent="0.25">
      <c r="B222" s="465" t="s">
        <v>198</v>
      </c>
      <c r="C222" s="100"/>
      <c r="D222" s="96"/>
      <c r="E222" s="82"/>
      <c r="F222" s="39"/>
    </row>
    <row r="223" spans="1:6" s="18" customFormat="1" ht="12.75" customHeight="1" x14ac:dyDescent="0.2">
      <c r="A223" s="101"/>
      <c r="B223" s="466"/>
      <c r="C223" s="91"/>
      <c r="D223" s="102"/>
      <c r="E223" s="78"/>
      <c r="F223" s="39"/>
    </row>
  </sheetData>
  <mergeCells count="27">
    <mergeCell ref="B43:B46"/>
    <mergeCell ref="B16:B18"/>
    <mergeCell ref="B25:B26"/>
    <mergeCell ref="B29:B30"/>
    <mergeCell ref="B33:B35"/>
    <mergeCell ref="B38:B40"/>
    <mergeCell ref="B88:B89"/>
    <mergeCell ref="B93:B95"/>
    <mergeCell ref="B49:B50"/>
    <mergeCell ref="B51:B52"/>
    <mergeCell ref="B53:B56"/>
    <mergeCell ref="B57:B63"/>
    <mergeCell ref="B64:B66"/>
    <mergeCell ref="B75:B77"/>
    <mergeCell ref="B71:B72"/>
    <mergeCell ref="B81:B84"/>
    <mergeCell ref="B199:B201"/>
    <mergeCell ref="B139:B151"/>
    <mergeCell ref="B152:B157"/>
    <mergeCell ref="B160:B172"/>
    <mergeCell ref="B173:B178"/>
    <mergeCell ref="B99:B105"/>
    <mergeCell ref="B106:B114"/>
    <mergeCell ref="B115:B123"/>
    <mergeCell ref="B181:B188"/>
    <mergeCell ref="B192:B196"/>
    <mergeCell ref="B127:B129"/>
  </mergeCells>
  <pageMargins left="0.78740157480314965" right="0.19685039370078741" top="0.78740157480314965" bottom="0.78740157480314965" header="0" footer="0.39370078740157483"/>
  <pageSetup paperSize="9" orientation="portrait" r:id="rId1"/>
  <rowBreaks count="2" manualBreakCount="2">
    <brk id="133" max="16383" man="1"/>
    <brk id="20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V340"/>
  <sheetViews>
    <sheetView view="pageBreakPreview" topLeftCell="A308" zoomScale="125" zoomScaleNormal="125" zoomScaleSheetLayoutView="125" workbookViewId="0">
      <selection activeCell="E318" sqref="E318"/>
    </sheetView>
  </sheetViews>
  <sheetFormatPr defaultRowHeight="12.75" x14ac:dyDescent="0.2"/>
  <cols>
    <col min="1" max="1" width="4.7109375" customWidth="1"/>
    <col min="2" max="2" width="52.42578125" style="484" customWidth="1"/>
    <col min="3" max="3" width="7.5703125" bestFit="1" customWidth="1"/>
    <col min="4" max="4" width="9.42578125" bestFit="1" customWidth="1"/>
    <col min="5" max="5" width="13.28515625" style="198" bestFit="1" customWidth="1"/>
    <col min="6" max="6" width="14.5703125" style="199" bestFit="1" customWidth="1"/>
    <col min="7" max="7" width="9.7109375" bestFit="1" customWidth="1"/>
  </cols>
  <sheetData>
    <row r="1" spans="1:204" x14ac:dyDescent="0.2">
      <c r="A1" s="2" t="s">
        <v>64</v>
      </c>
      <c r="B1" s="468"/>
      <c r="C1" s="38"/>
      <c r="D1" s="57"/>
      <c r="E1" s="57"/>
      <c r="F1" s="47"/>
    </row>
    <row r="2" spans="1:204" x14ac:dyDescent="0.2">
      <c r="A2" s="2"/>
      <c r="B2" s="468"/>
      <c r="C2" s="38"/>
      <c r="D2" s="57"/>
      <c r="E2" s="57"/>
      <c r="F2" s="47"/>
    </row>
    <row r="3" spans="1:204" s="10" customFormat="1" ht="17.25" customHeight="1" x14ac:dyDescent="0.25">
      <c r="A3" s="29" t="s">
        <v>169</v>
      </c>
      <c r="B3" s="469"/>
      <c r="F3" s="49"/>
    </row>
    <row r="4" spans="1:204" s="10" customFormat="1" ht="17.25" customHeight="1" x14ac:dyDescent="0.2">
      <c r="B4" s="470"/>
      <c r="F4" s="49"/>
    </row>
    <row r="5" spans="1:204" ht="18.600000000000001" customHeight="1" x14ac:dyDescent="0.25">
      <c r="A5" s="119" t="s">
        <v>367</v>
      </c>
      <c r="B5" s="470"/>
      <c r="C5" s="108"/>
      <c r="D5" s="10"/>
      <c r="E5" s="10"/>
      <c r="F5" s="47"/>
    </row>
    <row r="6" spans="1:204" ht="15" x14ac:dyDescent="0.2">
      <c r="A6" s="232"/>
      <c r="B6" s="471"/>
      <c r="C6" s="233"/>
      <c r="D6" s="234"/>
      <c r="E6" s="235"/>
      <c r="F6" s="236"/>
    </row>
    <row r="7" spans="1:204" s="1" customFormat="1" ht="12.75" customHeight="1" x14ac:dyDescent="0.25">
      <c r="A7" s="174"/>
      <c r="B7" s="472"/>
      <c r="C7" s="229"/>
      <c r="D7" s="171"/>
      <c r="E7" s="172"/>
      <c r="F7" s="172"/>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c r="AX7" s="170"/>
      <c r="AY7" s="170"/>
      <c r="AZ7" s="170"/>
      <c r="BA7" s="170"/>
      <c r="BB7" s="170"/>
      <c r="BC7" s="170"/>
      <c r="BD7" s="170"/>
      <c r="BE7" s="170"/>
      <c r="BF7" s="170"/>
      <c r="BG7" s="170"/>
      <c r="BH7" s="170"/>
      <c r="BI7" s="170"/>
      <c r="BJ7" s="170"/>
      <c r="BK7" s="170"/>
      <c r="BL7" s="170"/>
      <c r="BM7" s="170"/>
      <c r="BN7" s="170"/>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c r="CO7" s="170"/>
      <c r="CP7" s="170"/>
      <c r="CQ7" s="170"/>
      <c r="CR7" s="170"/>
      <c r="CS7" s="170"/>
      <c r="CT7" s="170"/>
      <c r="CU7" s="170"/>
      <c r="CV7" s="170"/>
      <c r="CW7" s="170"/>
      <c r="CX7" s="170"/>
      <c r="CY7" s="170"/>
      <c r="CZ7" s="170"/>
      <c r="DA7" s="170"/>
      <c r="DB7" s="170"/>
      <c r="DC7" s="170"/>
      <c r="DD7" s="170"/>
      <c r="DE7" s="170"/>
      <c r="DF7" s="170"/>
      <c r="DG7" s="170"/>
      <c r="DH7" s="170"/>
      <c r="DI7" s="170"/>
      <c r="DJ7" s="170"/>
      <c r="DK7" s="170"/>
      <c r="DL7" s="170"/>
      <c r="DM7" s="170"/>
      <c r="DN7" s="170"/>
      <c r="DO7" s="170"/>
      <c r="DP7" s="170"/>
      <c r="DQ7" s="170"/>
      <c r="DR7" s="170"/>
      <c r="DS7" s="170"/>
      <c r="DT7" s="170"/>
      <c r="DU7" s="170"/>
      <c r="DV7" s="170"/>
      <c r="DW7" s="170"/>
      <c r="DX7" s="170"/>
      <c r="DY7" s="170"/>
      <c r="DZ7" s="170"/>
      <c r="EA7" s="170"/>
      <c r="EB7" s="170"/>
      <c r="EC7" s="170"/>
      <c r="ED7" s="170"/>
      <c r="EE7" s="170"/>
      <c r="EF7" s="170"/>
      <c r="EG7" s="170"/>
      <c r="EH7" s="170"/>
      <c r="EI7" s="170"/>
      <c r="EJ7" s="170"/>
      <c r="EK7" s="170"/>
      <c r="EL7" s="170"/>
      <c r="EM7" s="170"/>
      <c r="EN7" s="170"/>
      <c r="EO7" s="170"/>
      <c r="EP7" s="170"/>
      <c r="EQ7" s="170"/>
      <c r="ER7" s="170"/>
      <c r="ES7" s="170"/>
      <c r="ET7" s="170"/>
      <c r="EU7" s="170"/>
      <c r="EV7" s="170"/>
      <c r="EW7" s="170"/>
      <c r="EX7" s="170"/>
      <c r="EY7" s="170"/>
      <c r="EZ7" s="170"/>
      <c r="FA7" s="170"/>
      <c r="FB7" s="170"/>
      <c r="FC7" s="170"/>
      <c r="FD7" s="170"/>
      <c r="FE7" s="170"/>
      <c r="FF7" s="170"/>
      <c r="FG7" s="170"/>
      <c r="FH7" s="170"/>
      <c r="FI7" s="170"/>
      <c r="FJ7" s="170"/>
      <c r="FK7" s="170"/>
      <c r="FL7" s="170"/>
      <c r="FM7" s="170"/>
      <c r="FN7" s="170"/>
      <c r="FO7" s="170"/>
      <c r="FP7" s="170"/>
      <c r="FQ7" s="170"/>
      <c r="FR7" s="170"/>
      <c r="FS7" s="170"/>
      <c r="FT7" s="170"/>
      <c r="FU7" s="170"/>
      <c r="FV7" s="170"/>
      <c r="FW7" s="170"/>
      <c r="FX7" s="170"/>
      <c r="FY7" s="170"/>
      <c r="FZ7" s="170"/>
      <c r="GA7" s="170"/>
      <c r="GB7" s="170"/>
      <c r="GC7" s="170"/>
      <c r="GD7" s="170"/>
      <c r="GE7" s="170"/>
      <c r="GF7" s="170"/>
      <c r="GG7" s="170"/>
      <c r="GH7" s="170"/>
      <c r="GI7" s="170"/>
      <c r="GJ7" s="170"/>
      <c r="GK7" s="170"/>
      <c r="GL7" s="170"/>
      <c r="GM7" s="170"/>
      <c r="GN7" s="170"/>
      <c r="GO7" s="170"/>
      <c r="GP7" s="170"/>
      <c r="GQ7" s="170"/>
      <c r="GR7" s="170"/>
      <c r="GS7" s="170"/>
      <c r="GT7" s="170"/>
      <c r="GU7" s="170"/>
      <c r="GV7" s="170"/>
    </row>
    <row r="8" spans="1:204" s="179" customFormat="1" ht="15.75" x14ac:dyDescent="0.25">
      <c r="A8" s="5" t="s">
        <v>0</v>
      </c>
      <c r="B8" s="473" t="s">
        <v>145</v>
      </c>
      <c r="C8" s="238"/>
      <c r="D8" s="176"/>
      <c r="E8" s="177"/>
      <c r="F8" s="178"/>
    </row>
    <row r="9" spans="1:204" s="179" customFormat="1" ht="12.6" customHeight="1" x14ac:dyDescent="0.25">
      <c r="A9" s="180"/>
      <c r="B9" s="474"/>
      <c r="C9" s="238"/>
      <c r="D9" s="176"/>
      <c r="E9" s="177"/>
      <c r="F9" s="178"/>
    </row>
    <row r="10" spans="1:204" s="179" customFormat="1" ht="12.6" customHeight="1" x14ac:dyDescent="0.25">
      <c r="A10" s="180"/>
      <c r="B10" s="474"/>
      <c r="D10" s="239" t="s">
        <v>2</v>
      </c>
      <c r="E10" s="181" t="s">
        <v>3</v>
      </c>
      <c r="F10" s="182" t="s">
        <v>4</v>
      </c>
    </row>
    <row r="11" spans="1:204" s="186" customFormat="1" ht="12.6" customHeight="1" x14ac:dyDescent="0.2">
      <c r="A11" s="183">
        <v>1</v>
      </c>
      <c r="B11" s="475" t="s">
        <v>209</v>
      </c>
      <c r="C11" s="226"/>
      <c r="D11" s="184"/>
      <c r="E11" s="185"/>
      <c r="F11" s="175"/>
    </row>
    <row r="12" spans="1:204" s="186" customFormat="1" ht="12.6" customHeight="1" x14ac:dyDescent="0.2">
      <c r="A12" s="183"/>
      <c r="B12" s="476"/>
      <c r="C12" s="187" t="s">
        <v>6</v>
      </c>
      <c r="D12" s="41">
        <v>70</v>
      </c>
      <c r="E12" s="196">
        <v>0</v>
      </c>
      <c r="F12" s="196">
        <f>D12*E12</f>
        <v>0</v>
      </c>
    </row>
    <row r="13" spans="1:204" s="186" customFormat="1" ht="12.6" customHeight="1" x14ac:dyDescent="0.2">
      <c r="A13" s="183"/>
      <c r="B13" s="477"/>
      <c r="C13" s="225"/>
      <c r="D13" s="188"/>
      <c r="E13" s="196"/>
      <c r="F13" s="175"/>
    </row>
    <row r="14" spans="1:204" s="186" customFormat="1" ht="12.6" customHeight="1" x14ac:dyDescent="0.2">
      <c r="A14" s="183">
        <v>2</v>
      </c>
      <c r="B14" s="475" t="s">
        <v>146</v>
      </c>
      <c r="C14" s="226"/>
      <c r="D14" s="184"/>
      <c r="E14" s="185"/>
      <c r="F14" s="175"/>
    </row>
    <row r="15" spans="1:204" s="186" customFormat="1" ht="12.6" customHeight="1" x14ac:dyDescent="0.2">
      <c r="A15" s="183"/>
      <c r="B15" s="476"/>
      <c r="C15" s="187" t="s">
        <v>9</v>
      </c>
      <c r="D15" s="41">
        <v>4</v>
      </c>
      <c r="E15" s="196">
        <v>0</v>
      </c>
      <c r="F15" s="196">
        <f>D15*E15</f>
        <v>0</v>
      </c>
    </row>
    <row r="16" spans="1:204" s="186" customFormat="1" ht="12.6" customHeight="1" x14ac:dyDescent="0.2">
      <c r="A16" s="183"/>
      <c r="B16" s="477"/>
      <c r="C16" s="225"/>
      <c r="D16" s="188"/>
      <c r="E16" s="196"/>
      <c r="F16" s="175"/>
    </row>
    <row r="17" spans="1:204" s="146" customFormat="1" ht="12.6" customHeight="1" x14ac:dyDescent="0.25">
      <c r="A17" s="183">
        <v>3</v>
      </c>
      <c r="B17" s="556" t="s">
        <v>210</v>
      </c>
      <c r="C17" s="243"/>
      <c r="D17" s="190"/>
      <c r="E17" s="196"/>
      <c r="F17" s="196"/>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145"/>
      <c r="BD17" s="145"/>
      <c r="BE17" s="145"/>
      <c r="BF17" s="145"/>
      <c r="BG17" s="145"/>
      <c r="BH17" s="145"/>
      <c r="BI17" s="145"/>
      <c r="BJ17" s="145"/>
      <c r="BK17" s="145"/>
      <c r="BL17" s="145"/>
      <c r="BM17" s="145"/>
      <c r="BN17" s="145"/>
      <c r="BO17" s="145"/>
      <c r="BP17" s="145"/>
      <c r="BQ17" s="145"/>
      <c r="BR17" s="145"/>
      <c r="BS17" s="145"/>
      <c r="BT17" s="145"/>
      <c r="BU17" s="145"/>
      <c r="BV17" s="145"/>
      <c r="BW17" s="145"/>
      <c r="BX17" s="145"/>
      <c r="BY17" s="145"/>
      <c r="BZ17" s="145"/>
      <c r="CA17" s="145"/>
      <c r="CB17" s="145"/>
      <c r="CC17" s="145"/>
      <c r="CD17" s="145"/>
      <c r="CE17" s="145"/>
      <c r="CF17" s="145"/>
      <c r="CG17" s="145"/>
      <c r="CH17" s="145"/>
      <c r="CI17" s="145"/>
      <c r="CJ17" s="145"/>
      <c r="CK17" s="145"/>
      <c r="CL17" s="145"/>
      <c r="CM17" s="145"/>
      <c r="CN17" s="145"/>
      <c r="CO17" s="145"/>
      <c r="CP17" s="145"/>
      <c r="CQ17" s="145"/>
      <c r="CR17" s="145"/>
      <c r="CS17" s="145"/>
      <c r="CT17" s="145"/>
      <c r="CU17" s="145"/>
      <c r="CV17" s="145"/>
      <c r="CW17" s="145"/>
      <c r="CX17" s="145"/>
      <c r="CY17" s="145"/>
      <c r="CZ17" s="145"/>
      <c r="DA17" s="145"/>
      <c r="DB17" s="145"/>
      <c r="DC17" s="145"/>
      <c r="DD17" s="145"/>
      <c r="DE17" s="145"/>
      <c r="DF17" s="145"/>
      <c r="DG17" s="145"/>
      <c r="DH17" s="145"/>
      <c r="DI17" s="145"/>
      <c r="DJ17" s="145"/>
      <c r="DK17" s="145"/>
      <c r="DL17" s="145"/>
      <c r="DM17" s="145"/>
      <c r="DN17" s="145"/>
      <c r="DO17" s="145"/>
      <c r="DP17" s="145"/>
      <c r="DQ17" s="145"/>
      <c r="DR17" s="145"/>
      <c r="DS17" s="145"/>
      <c r="DT17" s="145"/>
      <c r="DU17" s="145"/>
      <c r="DV17" s="145"/>
      <c r="DW17" s="145"/>
      <c r="DX17" s="145"/>
      <c r="DY17" s="145"/>
      <c r="DZ17" s="145"/>
      <c r="EA17" s="145"/>
      <c r="EB17" s="145"/>
      <c r="EC17" s="145"/>
      <c r="ED17" s="145"/>
      <c r="EE17" s="145"/>
      <c r="EF17" s="145"/>
      <c r="EG17" s="145"/>
      <c r="EH17" s="145"/>
      <c r="EI17" s="145"/>
      <c r="EJ17" s="145"/>
      <c r="EK17" s="145"/>
      <c r="EL17" s="145"/>
      <c r="EM17" s="145"/>
      <c r="EN17" s="145"/>
      <c r="EO17" s="145"/>
      <c r="EP17" s="145"/>
      <c r="EQ17" s="145"/>
      <c r="ER17" s="145"/>
      <c r="ES17" s="145"/>
      <c r="ET17" s="145"/>
      <c r="EU17" s="145"/>
      <c r="EV17" s="145"/>
      <c r="EW17" s="145"/>
      <c r="EX17" s="145"/>
      <c r="EY17" s="145"/>
      <c r="EZ17" s="145"/>
      <c r="FA17" s="145"/>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row>
    <row r="18" spans="1:204" s="146" customFormat="1" ht="12.6" customHeight="1" x14ac:dyDescent="0.25">
      <c r="A18" s="208"/>
      <c r="B18" s="527"/>
      <c r="C18" s="243"/>
      <c r="D18" s="190"/>
      <c r="E18" s="196"/>
      <c r="F18" s="196"/>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145"/>
      <c r="BD18" s="145"/>
      <c r="BE18" s="145"/>
      <c r="BF18" s="145"/>
      <c r="BG18" s="145"/>
      <c r="BH18" s="145"/>
      <c r="BI18" s="145"/>
      <c r="BJ18" s="145"/>
      <c r="BK18" s="145"/>
      <c r="BL18" s="145"/>
      <c r="BM18" s="145"/>
      <c r="BN18" s="145"/>
      <c r="BO18" s="145"/>
      <c r="BP18" s="145"/>
      <c r="BQ18" s="145"/>
      <c r="BR18" s="145"/>
      <c r="BS18" s="145"/>
      <c r="BT18" s="145"/>
      <c r="BU18" s="145"/>
      <c r="BV18" s="145"/>
      <c r="BW18" s="145"/>
      <c r="BX18" s="145"/>
      <c r="BY18" s="145"/>
      <c r="BZ18" s="145"/>
      <c r="CA18" s="145"/>
      <c r="CB18" s="145"/>
      <c r="CC18" s="145"/>
      <c r="CD18" s="145"/>
      <c r="CE18" s="145"/>
      <c r="CF18" s="145"/>
      <c r="CG18" s="145"/>
      <c r="CH18" s="145"/>
      <c r="CI18" s="145"/>
      <c r="CJ18" s="145"/>
      <c r="CK18" s="145"/>
      <c r="CL18" s="145"/>
      <c r="CM18" s="145"/>
      <c r="CN18" s="145"/>
      <c r="CO18" s="145"/>
      <c r="CP18" s="145"/>
      <c r="CQ18" s="145"/>
      <c r="CR18" s="145"/>
      <c r="CS18" s="145"/>
      <c r="CT18" s="145"/>
      <c r="CU18" s="145"/>
      <c r="CV18" s="145"/>
      <c r="CW18" s="145"/>
      <c r="CX18" s="145"/>
      <c r="CY18" s="145"/>
      <c r="CZ18" s="145"/>
      <c r="DA18" s="145"/>
      <c r="DB18" s="145"/>
      <c r="DC18" s="145"/>
      <c r="DD18" s="145"/>
      <c r="DE18" s="145"/>
      <c r="DF18" s="145"/>
      <c r="DG18" s="145"/>
      <c r="DH18" s="145"/>
      <c r="DI18" s="145"/>
      <c r="DJ18" s="145"/>
      <c r="DK18" s="145"/>
      <c r="DL18" s="145"/>
      <c r="DM18" s="145"/>
      <c r="DN18" s="145"/>
      <c r="DO18" s="145"/>
      <c r="DP18" s="145"/>
      <c r="DQ18" s="145"/>
      <c r="DR18" s="145"/>
      <c r="DS18" s="145"/>
      <c r="DT18" s="145"/>
      <c r="DU18" s="145"/>
      <c r="DV18" s="145"/>
      <c r="DW18" s="145"/>
      <c r="DX18" s="145"/>
      <c r="DY18" s="145"/>
      <c r="DZ18" s="145"/>
      <c r="EA18" s="145"/>
      <c r="EB18" s="145"/>
      <c r="EC18" s="145"/>
      <c r="ED18" s="145"/>
      <c r="EE18" s="145"/>
      <c r="EF18" s="145"/>
      <c r="EG18" s="145"/>
      <c r="EH18" s="145"/>
      <c r="EI18" s="145"/>
      <c r="EJ18" s="145"/>
      <c r="EK18" s="145"/>
      <c r="EL18" s="145"/>
      <c r="EM18" s="145"/>
      <c r="EN18" s="145"/>
      <c r="EO18" s="145"/>
      <c r="EP18" s="145"/>
      <c r="EQ18" s="145"/>
      <c r="ER18" s="145"/>
      <c r="ES18" s="145"/>
      <c r="ET18" s="145"/>
      <c r="EU18" s="145"/>
      <c r="EV18" s="145"/>
      <c r="EW18" s="145"/>
      <c r="EX18" s="145"/>
      <c r="EY18" s="145"/>
      <c r="EZ18" s="145"/>
      <c r="FA18" s="145"/>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row>
    <row r="19" spans="1:204" s="146" customFormat="1" ht="12.6" customHeight="1" x14ac:dyDescent="0.25">
      <c r="A19" s="208"/>
      <c r="B19" s="527"/>
      <c r="C19" s="243"/>
      <c r="D19" s="190"/>
      <c r="E19" s="196"/>
      <c r="F19" s="196"/>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145"/>
      <c r="BD19" s="145"/>
      <c r="BE19" s="145"/>
      <c r="BF19" s="145"/>
      <c r="BG19" s="145"/>
      <c r="BH19" s="145"/>
      <c r="BI19" s="145"/>
      <c r="BJ19" s="145"/>
      <c r="BK19" s="145"/>
      <c r="BL19" s="145"/>
      <c r="BM19" s="145"/>
      <c r="BN19" s="145"/>
      <c r="BO19" s="145"/>
      <c r="BP19" s="145"/>
      <c r="BQ19" s="145"/>
      <c r="BR19" s="145"/>
      <c r="BS19" s="145"/>
      <c r="BT19" s="145"/>
      <c r="BU19" s="145"/>
      <c r="BV19" s="145"/>
      <c r="BW19" s="145"/>
      <c r="BX19" s="145"/>
      <c r="BY19" s="145"/>
      <c r="BZ19" s="145"/>
      <c r="CA19" s="145"/>
      <c r="CB19" s="145"/>
      <c r="CC19" s="145"/>
      <c r="CD19" s="145"/>
      <c r="CE19" s="145"/>
      <c r="CF19" s="145"/>
      <c r="CG19" s="145"/>
      <c r="CH19" s="145"/>
      <c r="CI19" s="145"/>
      <c r="CJ19" s="145"/>
      <c r="CK19" s="145"/>
      <c r="CL19" s="145"/>
      <c r="CM19" s="145"/>
      <c r="CN19" s="145"/>
      <c r="CO19" s="145"/>
      <c r="CP19" s="145"/>
      <c r="CQ19" s="145"/>
      <c r="CR19" s="145"/>
      <c r="CS19" s="145"/>
      <c r="CT19" s="145"/>
      <c r="CU19" s="145"/>
      <c r="CV19" s="145"/>
      <c r="CW19" s="145"/>
      <c r="CX19" s="145"/>
      <c r="CY19" s="145"/>
      <c r="CZ19" s="145"/>
      <c r="DA19" s="145"/>
      <c r="DB19" s="145"/>
      <c r="DC19" s="145"/>
      <c r="DD19" s="145"/>
      <c r="DE19" s="145"/>
      <c r="DF19" s="145"/>
      <c r="DG19" s="145"/>
      <c r="DH19" s="145"/>
      <c r="DI19" s="145"/>
      <c r="DJ19" s="145"/>
      <c r="DK19" s="145"/>
      <c r="DL19" s="145"/>
      <c r="DM19" s="145"/>
      <c r="DN19" s="145"/>
      <c r="DO19" s="145"/>
      <c r="DP19" s="145"/>
      <c r="DQ19" s="145"/>
      <c r="DR19" s="145"/>
      <c r="DS19" s="145"/>
      <c r="DT19" s="145"/>
      <c r="DU19" s="145"/>
      <c r="DV19" s="145"/>
      <c r="DW19" s="145"/>
      <c r="DX19" s="145"/>
      <c r="DY19" s="145"/>
      <c r="DZ19" s="145"/>
      <c r="EA19" s="145"/>
      <c r="EB19" s="145"/>
      <c r="EC19" s="145"/>
      <c r="ED19" s="145"/>
      <c r="EE19" s="145"/>
      <c r="EF19" s="145"/>
      <c r="EG19" s="145"/>
      <c r="EH19" s="145"/>
      <c r="EI19" s="145"/>
      <c r="EJ19" s="145"/>
      <c r="EK19" s="145"/>
      <c r="EL19" s="145"/>
      <c r="EM19" s="145"/>
      <c r="EN19" s="145"/>
      <c r="EO19" s="145"/>
      <c r="EP19" s="145"/>
      <c r="EQ19" s="145"/>
      <c r="ER19" s="145"/>
      <c r="ES19" s="145"/>
      <c r="ET19" s="145"/>
      <c r="EU19" s="145"/>
      <c r="EV19" s="145"/>
      <c r="EW19" s="145"/>
      <c r="EX19" s="145"/>
      <c r="EY19" s="145"/>
      <c r="EZ19" s="145"/>
      <c r="FA19" s="145"/>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row>
    <row r="20" spans="1:204" s="146" customFormat="1" ht="12.6" customHeight="1" x14ac:dyDescent="0.25">
      <c r="A20" s="208"/>
      <c r="B20" s="527"/>
      <c r="C20" s="243"/>
      <c r="D20" s="190"/>
      <c r="E20" s="196"/>
      <c r="F20" s="196"/>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145"/>
      <c r="BD20" s="145"/>
      <c r="BE20" s="145"/>
      <c r="BF20" s="145"/>
      <c r="BG20" s="145"/>
      <c r="BH20" s="145"/>
      <c r="BI20" s="145"/>
      <c r="BJ20" s="145"/>
      <c r="BK20" s="145"/>
      <c r="BL20" s="145"/>
      <c r="BM20" s="145"/>
      <c r="BN20" s="145"/>
      <c r="BO20" s="145"/>
      <c r="BP20" s="145"/>
      <c r="BQ20" s="145"/>
      <c r="BR20" s="145"/>
      <c r="BS20" s="145"/>
      <c r="BT20" s="145"/>
      <c r="BU20" s="145"/>
      <c r="BV20" s="145"/>
      <c r="BW20" s="145"/>
      <c r="BX20" s="145"/>
      <c r="BY20" s="145"/>
      <c r="BZ20" s="145"/>
      <c r="CA20" s="145"/>
      <c r="CB20" s="145"/>
      <c r="CC20" s="145"/>
      <c r="CD20" s="145"/>
      <c r="CE20" s="145"/>
      <c r="CF20" s="145"/>
      <c r="CG20" s="145"/>
      <c r="CH20" s="145"/>
      <c r="CI20" s="145"/>
      <c r="CJ20" s="145"/>
      <c r="CK20" s="145"/>
      <c r="CL20" s="145"/>
      <c r="CM20" s="145"/>
      <c r="CN20" s="145"/>
      <c r="CO20" s="145"/>
      <c r="CP20" s="145"/>
      <c r="CQ20" s="145"/>
      <c r="CR20" s="145"/>
      <c r="CS20" s="145"/>
      <c r="CT20" s="145"/>
      <c r="CU20" s="145"/>
      <c r="CV20" s="145"/>
      <c r="CW20" s="145"/>
      <c r="CX20" s="145"/>
      <c r="CY20" s="145"/>
      <c r="CZ20" s="145"/>
      <c r="DA20" s="145"/>
      <c r="DB20" s="145"/>
      <c r="DC20" s="145"/>
      <c r="DD20" s="145"/>
      <c r="DE20" s="145"/>
      <c r="DF20" s="145"/>
      <c r="DG20" s="145"/>
      <c r="DH20" s="145"/>
      <c r="DI20" s="145"/>
      <c r="DJ20" s="145"/>
      <c r="DK20" s="145"/>
      <c r="DL20" s="145"/>
      <c r="DM20" s="145"/>
      <c r="DN20" s="145"/>
      <c r="DO20" s="145"/>
      <c r="DP20" s="145"/>
      <c r="DQ20" s="145"/>
      <c r="DR20" s="145"/>
      <c r="DS20" s="145"/>
      <c r="DT20" s="145"/>
      <c r="DU20" s="145"/>
      <c r="DV20" s="145"/>
      <c r="DW20" s="145"/>
      <c r="DX20" s="145"/>
      <c r="DY20" s="145"/>
      <c r="DZ20" s="145"/>
      <c r="EA20" s="145"/>
      <c r="EB20" s="145"/>
      <c r="EC20" s="145"/>
      <c r="ED20" s="145"/>
      <c r="EE20" s="145"/>
      <c r="EF20" s="145"/>
      <c r="EG20" s="145"/>
      <c r="EH20" s="145"/>
      <c r="EI20" s="145"/>
      <c r="EJ20" s="145"/>
      <c r="EK20" s="145"/>
      <c r="EL20" s="145"/>
      <c r="EM20" s="145"/>
      <c r="EN20" s="145"/>
      <c r="EO20" s="145"/>
      <c r="EP20" s="145"/>
      <c r="EQ20" s="145"/>
      <c r="ER20" s="145"/>
      <c r="ES20" s="145"/>
      <c r="ET20" s="145"/>
      <c r="EU20" s="145"/>
      <c r="EV20" s="145"/>
      <c r="EW20" s="145"/>
      <c r="EX20" s="145"/>
      <c r="EY20" s="145"/>
      <c r="EZ20" s="145"/>
      <c r="FA20" s="145"/>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row>
    <row r="21" spans="1:204" s="146" customFormat="1" ht="12.6" customHeight="1" x14ac:dyDescent="0.25">
      <c r="A21" s="208"/>
      <c r="B21" s="527"/>
      <c r="C21" s="243"/>
      <c r="D21" s="190"/>
      <c r="E21" s="196"/>
      <c r="F21" s="196"/>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5"/>
      <c r="AM21" s="145"/>
      <c r="AN21" s="145"/>
      <c r="AO21" s="145"/>
      <c r="AP21" s="145"/>
      <c r="AQ21" s="145"/>
      <c r="AR21" s="145"/>
      <c r="AS21" s="145"/>
      <c r="AT21" s="145"/>
      <c r="AU21" s="145"/>
      <c r="AV21" s="145"/>
      <c r="AW21" s="145"/>
      <c r="AX21" s="145"/>
      <c r="AY21" s="145"/>
      <c r="AZ21" s="145"/>
      <c r="BA21" s="145"/>
      <c r="BB21" s="145"/>
      <c r="BC21" s="145"/>
      <c r="BD21" s="145"/>
      <c r="BE21" s="145"/>
      <c r="BF21" s="145"/>
      <c r="BG21" s="145"/>
      <c r="BH21" s="145"/>
      <c r="BI21" s="145"/>
      <c r="BJ21" s="145"/>
      <c r="BK21" s="145"/>
      <c r="BL21" s="145"/>
      <c r="BM21" s="145"/>
      <c r="BN21" s="145"/>
      <c r="BO21" s="145"/>
      <c r="BP21" s="145"/>
      <c r="BQ21" s="145"/>
      <c r="BR21" s="145"/>
      <c r="BS21" s="145"/>
      <c r="BT21" s="145"/>
      <c r="BU21" s="145"/>
      <c r="BV21" s="145"/>
      <c r="BW21" s="145"/>
      <c r="BX21" s="145"/>
      <c r="BY21" s="145"/>
      <c r="BZ21" s="145"/>
      <c r="CA21" s="145"/>
      <c r="CB21" s="145"/>
      <c r="CC21" s="145"/>
      <c r="CD21" s="145"/>
      <c r="CE21" s="145"/>
      <c r="CF21" s="145"/>
      <c r="CG21" s="145"/>
      <c r="CH21" s="145"/>
      <c r="CI21" s="145"/>
      <c r="CJ21" s="145"/>
      <c r="CK21" s="145"/>
      <c r="CL21" s="145"/>
      <c r="CM21" s="145"/>
      <c r="CN21" s="145"/>
      <c r="CO21" s="145"/>
      <c r="CP21" s="145"/>
      <c r="CQ21" s="145"/>
      <c r="CR21" s="145"/>
      <c r="CS21" s="145"/>
      <c r="CT21" s="145"/>
      <c r="CU21" s="145"/>
      <c r="CV21" s="145"/>
      <c r="CW21" s="145"/>
      <c r="CX21" s="145"/>
      <c r="CY21" s="145"/>
      <c r="CZ21" s="145"/>
      <c r="DA21" s="145"/>
      <c r="DB21" s="145"/>
      <c r="DC21" s="145"/>
      <c r="DD21" s="145"/>
      <c r="DE21" s="145"/>
      <c r="DF21" s="145"/>
      <c r="DG21" s="145"/>
      <c r="DH21" s="145"/>
      <c r="DI21" s="145"/>
      <c r="DJ21" s="145"/>
      <c r="DK21" s="145"/>
      <c r="DL21" s="145"/>
      <c r="DM21" s="145"/>
      <c r="DN21" s="145"/>
      <c r="DO21" s="145"/>
      <c r="DP21" s="145"/>
      <c r="DQ21" s="145"/>
      <c r="DR21" s="145"/>
      <c r="DS21" s="145"/>
      <c r="DT21" s="145"/>
      <c r="DU21" s="145"/>
      <c r="DV21" s="145"/>
      <c r="DW21" s="145"/>
      <c r="DX21" s="145"/>
      <c r="DY21" s="145"/>
      <c r="DZ21" s="145"/>
      <c r="EA21" s="145"/>
      <c r="EB21" s="145"/>
      <c r="EC21" s="145"/>
      <c r="ED21" s="145"/>
      <c r="EE21" s="145"/>
      <c r="EF21" s="145"/>
      <c r="EG21" s="145"/>
      <c r="EH21" s="145"/>
      <c r="EI21" s="145"/>
      <c r="EJ21" s="145"/>
      <c r="EK21" s="145"/>
      <c r="EL21" s="145"/>
      <c r="EM21" s="145"/>
      <c r="EN21" s="145"/>
      <c r="EO21" s="145"/>
      <c r="EP21" s="145"/>
      <c r="EQ21" s="145"/>
      <c r="ER21" s="145"/>
      <c r="ES21" s="145"/>
      <c r="ET21" s="145"/>
      <c r="EU21" s="145"/>
      <c r="EV21" s="145"/>
      <c r="EW21" s="145"/>
      <c r="EX21" s="145"/>
      <c r="EY21" s="145"/>
      <c r="EZ21" s="145"/>
      <c r="FA21" s="145"/>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row>
    <row r="22" spans="1:204" s="146" customFormat="1" ht="12.6" customHeight="1" x14ac:dyDescent="0.25">
      <c r="A22" s="208"/>
      <c r="B22" s="527"/>
      <c r="C22" s="243"/>
      <c r="D22" s="190"/>
      <c r="E22" s="196"/>
      <c r="F22" s="196"/>
      <c r="G22" s="145"/>
      <c r="H22" s="145"/>
      <c r="I22" s="145"/>
      <c r="J22" s="145"/>
      <c r="K22" s="145"/>
      <c r="L22" s="145"/>
      <c r="M22" s="145"/>
      <c r="N22" s="145"/>
      <c r="O22" s="145"/>
      <c r="P22" s="145"/>
      <c r="Q22" s="145"/>
      <c r="R22" s="145"/>
      <c r="S22" s="145"/>
      <c r="T22" s="145"/>
      <c r="U22" s="145"/>
      <c r="V22" s="145"/>
      <c r="W22" s="145"/>
      <c r="X22" s="145"/>
      <c r="Y22" s="145"/>
      <c r="Z22" s="145"/>
      <c r="AA22" s="145"/>
      <c r="AB22" s="145"/>
      <c r="AC22" s="145"/>
      <c r="AD22" s="145"/>
      <c r="AE22" s="145"/>
      <c r="AF22" s="145"/>
      <c r="AG22" s="145"/>
      <c r="AH22" s="145"/>
      <c r="AI22" s="145"/>
      <c r="AJ22" s="145"/>
      <c r="AK22" s="145"/>
      <c r="AL22" s="145"/>
      <c r="AM22" s="145"/>
      <c r="AN22" s="145"/>
      <c r="AO22" s="145"/>
      <c r="AP22" s="145"/>
      <c r="AQ22" s="145"/>
      <c r="AR22" s="145"/>
      <c r="AS22" s="145"/>
      <c r="AT22" s="145"/>
      <c r="AU22" s="145"/>
      <c r="AV22" s="145"/>
      <c r="AW22" s="145"/>
      <c r="AX22" s="145"/>
      <c r="AY22" s="145"/>
      <c r="AZ22" s="145"/>
      <c r="BA22" s="145"/>
      <c r="BB22" s="145"/>
      <c r="BC22" s="145"/>
      <c r="BD22" s="145"/>
      <c r="BE22" s="145"/>
      <c r="BF22" s="145"/>
      <c r="BG22" s="145"/>
      <c r="BH22" s="145"/>
      <c r="BI22" s="145"/>
      <c r="BJ22" s="145"/>
      <c r="BK22" s="145"/>
      <c r="BL22" s="145"/>
      <c r="BM22" s="145"/>
      <c r="BN22" s="145"/>
      <c r="BO22" s="145"/>
      <c r="BP22" s="145"/>
      <c r="BQ22" s="145"/>
      <c r="BR22" s="145"/>
      <c r="BS22" s="145"/>
      <c r="BT22" s="145"/>
      <c r="BU22" s="145"/>
      <c r="BV22" s="145"/>
      <c r="BW22" s="145"/>
      <c r="BX22" s="145"/>
      <c r="BY22" s="145"/>
      <c r="BZ22" s="145"/>
      <c r="CA22" s="145"/>
      <c r="CB22" s="145"/>
      <c r="CC22" s="145"/>
      <c r="CD22" s="145"/>
      <c r="CE22" s="145"/>
      <c r="CF22" s="145"/>
      <c r="CG22" s="145"/>
      <c r="CH22" s="145"/>
      <c r="CI22" s="145"/>
      <c r="CJ22" s="145"/>
      <c r="CK22" s="145"/>
      <c r="CL22" s="145"/>
      <c r="CM22" s="145"/>
      <c r="CN22" s="145"/>
      <c r="CO22" s="145"/>
      <c r="CP22" s="145"/>
      <c r="CQ22" s="145"/>
      <c r="CR22" s="145"/>
      <c r="CS22" s="145"/>
      <c r="CT22" s="145"/>
      <c r="CU22" s="145"/>
      <c r="CV22" s="145"/>
      <c r="CW22" s="145"/>
      <c r="CX22" s="145"/>
      <c r="CY22" s="145"/>
      <c r="CZ22" s="145"/>
      <c r="DA22" s="145"/>
      <c r="DB22" s="145"/>
      <c r="DC22" s="145"/>
      <c r="DD22" s="145"/>
      <c r="DE22" s="145"/>
      <c r="DF22" s="145"/>
      <c r="DG22" s="145"/>
      <c r="DH22" s="145"/>
      <c r="DI22" s="145"/>
      <c r="DJ22" s="145"/>
      <c r="DK22" s="145"/>
      <c r="DL22" s="145"/>
      <c r="DM22" s="145"/>
      <c r="DN22" s="145"/>
      <c r="DO22" s="145"/>
      <c r="DP22" s="145"/>
      <c r="DQ22" s="145"/>
      <c r="DR22" s="145"/>
      <c r="DS22" s="145"/>
      <c r="DT22" s="145"/>
      <c r="DU22" s="145"/>
      <c r="DV22" s="145"/>
      <c r="DW22" s="145"/>
      <c r="DX22" s="145"/>
      <c r="DY22" s="145"/>
      <c r="DZ22" s="145"/>
      <c r="EA22" s="145"/>
      <c r="EB22" s="145"/>
      <c r="EC22" s="145"/>
      <c r="ED22" s="145"/>
      <c r="EE22" s="145"/>
      <c r="EF22" s="145"/>
      <c r="EG22" s="145"/>
      <c r="EH22" s="145"/>
      <c r="EI22" s="145"/>
      <c r="EJ22" s="145"/>
      <c r="EK22" s="145"/>
      <c r="EL22" s="145"/>
      <c r="EM22" s="145"/>
      <c r="EN22" s="145"/>
      <c r="EO22" s="145"/>
      <c r="EP22" s="145"/>
      <c r="EQ22" s="145"/>
      <c r="ER22" s="145"/>
      <c r="ES22" s="145"/>
      <c r="ET22" s="145"/>
      <c r="EU22" s="145"/>
      <c r="EV22" s="145"/>
      <c r="EW22" s="145"/>
      <c r="EX22" s="145"/>
      <c r="EY22" s="145"/>
      <c r="EZ22" s="145"/>
      <c r="FA22" s="145"/>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row>
    <row r="23" spans="1:204" s="146" customFormat="1" ht="12.6" customHeight="1" x14ac:dyDescent="0.25">
      <c r="A23" s="208"/>
      <c r="B23" s="445"/>
      <c r="C23" s="243"/>
      <c r="D23" s="190"/>
      <c r="E23" s="196"/>
      <c r="F23" s="196"/>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c r="AD23" s="145"/>
      <c r="AE23" s="145"/>
      <c r="AF23" s="145"/>
      <c r="AG23" s="145"/>
      <c r="AH23" s="145"/>
      <c r="AI23" s="145"/>
      <c r="AJ23" s="145"/>
      <c r="AK23" s="145"/>
      <c r="AL23" s="145"/>
      <c r="AM23" s="145"/>
      <c r="AN23" s="145"/>
      <c r="AO23" s="145"/>
      <c r="AP23" s="145"/>
      <c r="AQ23" s="145"/>
      <c r="AR23" s="145"/>
      <c r="AS23" s="145"/>
      <c r="AT23" s="145"/>
      <c r="AU23" s="145"/>
      <c r="AV23" s="145"/>
      <c r="AW23" s="145"/>
      <c r="AX23" s="145"/>
      <c r="AY23" s="145"/>
      <c r="AZ23" s="145"/>
      <c r="BA23" s="145"/>
      <c r="BB23" s="145"/>
      <c r="BC23" s="145"/>
      <c r="BD23" s="145"/>
      <c r="BE23" s="145"/>
      <c r="BF23" s="145"/>
      <c r="BG23" s="145"/>
      <c r="BH23" s="145"/>
      <c r="BI23" s="145"/>
      <c r="BJ23" s="145"/>
      <c r="BK23" s="145"/>
      <c r="BL23" s="145"/>
      <c r="BM23" s="145"/>
      <c r="BN23" s="145"/>
      <c r="BO23" s="145"/>
      <c r="BP23" s="145"/>
      <c r="BQ23" s="145"/>
      <c r="BR23" s="145"/>
      <c r="BS23" s="145"/>
      <c r="BT23" s="145"/>
      <c r="BU23" s="145"/>
      <c r="BV23" s="145"/>
      <c r="BW23" s="145"/>
      <c r="BX23" s="145"/>
      <c r="BY23" s="145"/>
      <c r="BZ23" s="145"/>
      <c r="CA23" s="145"/>
      <c r="CB23" s="145"/>
      <c r="CC23" s="145"/>
      <c r="CD23" s="145"/>
      <c r="CE23" s="145"/>
      <c r="CF23" s="145"/>
      <c r="CG23" s="145"/>
      <c r="CH23" s="145"/>
      <c r="CI23" s="145"/>
      <c r="CJ23" s="145"/>
      <c r="CK23" s="145"/>
      <c r="CL23" s="145"/>
      <c r="CM23" s="145"/>
      <c r="CN23" s="145"/>
      <c r="CO23" s="145"/>
      <c r="CP23" s="145"/>
      <c r="CQ23" s="145"/>
      <c r="CR23" s="145"/>
      <c r="CS23" s="145"/>
      <c r="CT23" s="145"/>
      <c r="CU23" s="145"/>
      <c r="CV23" s="145"/>
      <c r="CW23" s="145"/>
      <c r="CX23" s="145"/>
      <c r="CY23" s="145"/>
      <c r="CZ23" s="145"/>
      <c r="DA23" s="145"/>
      <c r="DB23" s="145"/>
      <c r="DC23" s="145"/>
      <c r="DD23" s="145"/>
      <c r="DE23" s="145"/>
      <c r="DF23" s="145"/>
      <c r="DG23" s="145"/>
      <c r="DH23" s="145"/>
      <c r="DI23" s="145"/>
      <c r="DJ23" s="145"/>
      <c r="DK23" s="145"/>
      <c r="DL23" s="145"/>
      <c r="DM23" s="145"/>
      <c r="DN23" s="145"/>
      <c r="DO23" s="145"/>
      <c r="DP23" s="145"/>
      <c r="DQ23" s="145"/>
      <c r="DR23" s="145"/>
      <c r="DS23" s="145"/>
      <c r="DT23" s="145"/>
      <c r="DU23" s="145"/>
      <c r="DV23" s="145"/>
      <c r="DW23" s="145"/>
      <c r="DX23" s="145"/>
      <c r="DY23" s="145"/>
      <c r="DZ23" s="145"/>
      <c r="EA23" s="145"/>
      <c r="EB23" s="145"/>
      <c r="EC23" s="145"/>
      <c r="ED23" s="145"/>
      <c r="EE23" s="145"/>
      <c r="EF23" s="145"/>
      <c r="EG23" s="145"/>
      <c r="EH23" s="145"/>
      <c r="EI23" s="145"/>
      <c r="EJ23" s="145"/>
      <c r="EK23" s="145"/>
      <c r="EL23" s="145"/>
      <c r="EM23" s="145"/>
      <c r="EN23" s="145"/>
      <c r="EO23" s="145"/>
      <c r="EP23" s="145"/>
      <c r="EQ23" s="145"/>
      <c r="ER23" s="145"/>
      <c r="ES23" s="145"/>
      <c r="ET23" s="145"/>
      <c r="EU23" s="145"/>
      <c r="EV23" s="145"/>
      <c r="EW23" s="145"/>
      <c r="EX23" s="145"/>
      <c r="EY23" s="145"/>
      <c r="EZ23" s="145"/>
      <c r="FA23" s="145"/>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row>
    <row r="24" spans="1:204" s="146" customFormat="1" ht="12.6" customHeight="1" x14ac:dyDescent="0.25">
      <c r="A24" s="208"/>
      <c r="B24" s="478" t="s">
        <v>211</v>
      </c>
      <c r="C24" s="243"/>
      <c r="D24" s="190"/>
      <c r="E24" s="196"/>
      <c r="F24" s="196"/>
      <c r="G24" s="145"/>
      <c r="H24" s="145"/>
      <c r="I24" s="145"/>
      <c r="J24" s="145"/>
      <c r="K24" s="145"/>
      <c r="L24" s="145"/>
      <c r="M24" s="145"/>
      <c r="N24" s="145"/>
      <c r="O24" s="145"/>
      <c r="P24" s="145"/>
      <c r="Q24" s="145"/>
      <c r="R24" s="145"/>
      <c r="S24" s="145"/>
      <c r="T24" s="145"/>
      <c r="U24" s="145"/>
      <c r="V24" s="145"/>
      <c r="W24" s="145"/>
      <c r="X24" s="145"/>
      <c r="Y24" s="145"/>
      <c r="Z24" s="145"/>
      <c r="AA24" s="145"/>
      <c r="AB24" s="145"/>
      <c r="AC24" s="145"/>
      <c r="AD24" s="145"/>
      <c r="AE24" s="145"/>
      <c r="AF24" s="145"/>
      <c r="AG24" s="145"/>
      <c r="AH24" s="145"/>
      <c r="AI24" s="145"/>
      <c r="AJ24" s="145"/>
      <c r="AK24" s="145"/>
      <c r="AL24" s="145"/>
      <c r="AM24" s="145"/>
      <c r="AN24" s="145"/>
      <c r="AO24" s="145"/>
      <c r="AP24" s="145"/>
      <c r="AQ24" s="145"/>
      <c r="AR24" s="145"/>
      <c r="AS24" s="145"/>
      <c r="AT24" s="145"/>
      <c r="AU24" s="145"/>
      <c r="AV24" s="145"/>
      <c r="AW24" s="145"/>
      <c r="AX24" s="145"/>
      <c r="AY24" s="145"/>
      <c r="AZ24" s="145"/>
      <c r="BA24" s="145"/>
      <c r="BB24" s="145"/>
      <c r="BC24" s="145"/>
      <c r="BD24" s="145"/>
      <c r="BE24" s="145"/>
      <c r="BF24" s="145"/>
      <c r="BG24" s="145"/>
      <c r="BH24" s="145"/>
      <c r="BI24" s="145"/>
      <c r="BJ24" s="145"/>
      <c r="BK24" s="145"/>
      <c r="BL24" s="145"/>
      <c r="BM24" s="145"/>
      <c r="BN24" s="145"/>
      <c r="BO24" s="145"/>
      <c r="BP24" s="145"/>
      <c r="BQ24" s="145"/>
      <c r="BR24" s="145"/>
      <c r="BS24" s="145"/>
      <c r="BT24" s="145"/>
      <c r="BU24" s="145"/>
      <c r="BV24" s="145"/>
      <c r="BW24" s="145"/>
      <c r="BX24" s="145"/>
      <c r="BY24" s="145"/>
      <c r="BZ24" s="145"/>
      <c r="CA24" s="145"/>
      <c r="CB24" s="145"/>
      <c r="CC24" s="145"/>
      <c r="CD24" s="145"/>
      <c r="CE24" s="145"/>
      <c r="CF24" s="145"/>
      <c r="CG24" s="145"/>
      <c r="CH24" s="145"/>
      <c r="CI24" s="145"/>
      <c r="CJ24" s="145"/>
      <c r="CK24" s="145"/>
      <c r="CL24" s="145"/>
      <c r="CM24" s="145"/>
      <c r="CN24" s="145"/>
      <c r="CO24" s="145"/>
      <c r="CP24" s="145"/>
      <c r="CQ24" s="145"/>
      <c r="CR24" s="145"/>
      <c r="CS24" s="145"/>
      <c r="CT24" s="145"/>
      <c r="CU24" s="145"/>
      <c r="CV24" s="145"/>
      <c r="CW24" s="145"/>
      <c r="CX24" s="145"/>
      <c r="CY24" s="145"/>
      <c r="CZ24" s="145"/>
      <c r="DA24" s="145"/>
      <c r="DB24" s="145"/>
      <c r="DC24" s="145"/>
      <c r="DD24" s="145"/>
      <c r="DE24" s="145"/>
      <c r="DF24" s="145"/>
      <c r="DG24" s="145"/>
      <c r="DH24" s="145"/>
      <c r="DI24" s="145"/>
      <c r="DJ24" s="145"/>
      <c r="DK24" s="145"/>
      <c r="DL24" s="145"/>
      <c r="DM24" s="145"/>
      <c r="DN24" s="145"/>
      <c r="DO24" s="145"/>
      <c r="DP24" s="145"/>
      <c r="DQ24" s="145"/>
      <c r="DR24" s="145"/>
      <c r="DS24" s="145"/>
      <c r="DT24" s="145"/>
      <c r="DU24" s="145"/>
      <c r="DV24" s="145"/>
      <c r="DW24" s="145"/>
      <c r="DX24" s="145"/>
      <c r="DY24" s="145"/>
      <c r="DZ24" s="145"/>
      <c r="EA24" s="145"/>
      <c r="EB24" s="145"/>
      <c r="EC24" s="145"/>
      <c r="ED24" s="145"/>
      <c r="EE24" s="145"/>
      <c r="EF24" s="145"/>
      <c r="EG24" s="145"/>
      <c r="EH24" s="145"/>
      <c r="EI24" s="145"/>
      <c r="EJ24" s="145"/>
      <c r="EK24" s="145"/>
      <c r="EL24" s="145"/>
      <c r="EM24" s="145"/>
      <c r="EN24" s="145"/>
      <c r="EO24" s="145"/>
      <c r="EP24" s="145"/>
      <c r="EQ24" s="145"/>
      <c r="ER24" s="145"/>
      <c r="ES24" s="145"/>
      <c r="ET24" s="145"/>
      <c r="EU24" s="145"/>
      <c r="EV24" s="145"/>
      <c r="EW24" s="145"/>
      <c r="EX24" s="145"/>
      <c r="EY24" s="145"/>
      <c r="EZ24" s="145"/>
      <c r="FA24" s="145"/>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row>
    <row r="25" spans="1:204" s="146" customFormat="1" ht="12.6" customHeight="1" x14ac:dyDescent="0.25">
      <c r="A25" s="208"/>
      <c r="B25" s="479"/>
      <c r="C25" s="187" t="s">
        <v>20</v>
      </c>
      <c r="D25" s="41">
        <v>54.6</v>
      </c>
      <c r="E25" s="196">
        <v>0</v>
      </c>
      <c r="F25" s="196">
        <f>D25*E25</f>
        <v>0</v>
      </c>
      <c r="G25" s="145"/>
      <c r="H25" s="145"/>
      <c r="I25" s="145"/>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145"/>
      <c r="CO25" s="145"/>
      <c r="CP25" s="145"/>
      <c r="CQ25" s="145"/>
      <c r="CR25" s="145"/>
      <c r="CS25" s="145"/>
      <c r="CT25" s="145"/>
      <c r="CU25" s="145"/>
      <c r="CV25" s="145"/>
      <c r="CW25" s="145"/>
      <c r="CX25" s="145"/>
      <c r="CY25" s="145"/>
      <c r="CZ25" s="145"/>
      <c r="DA25" s="145"/>
      <c r="DB25" s="145"/>
      <c r="DC25" s="145"/>
      <c r="DD25" s="145"/>
      <c r="DE25" s="145"/>
      <c r="DF25" s="145"/>
      <c r="DG25" s="145"/>
      <c r="DH25" s="145"/>
      <c r="DI25" s="145"/>
      <c r="DJ25" s="145"/>
      <c r="DK25" s="145"/>
      <c r="DL25" s="145"/>
      <c r="DM25" s="145"/>
      <c r="DN25" s="145"/>
      <c r="DO25" s="145"/>
      <c r="DP25" s="145"/>
      <c r="DQ25" s="145"/>
      <c r="DR25" s="145"/>
      <c r="DS25" s="145"/>
      <c r="DT25" s="145"/>
      <c r="DU25" s="145"/>
      <c r="DV25" s="145"/>
      <c r="DW25" s="145"/>
      <c r="DX25" s="145"/>
      <c r="DY25" s="145"/>
      <c r="DZ25" s="145"/>
      <c r="EA25" s="145"/>
      <c r="EB25" s="145"/>
      <c r="EC25" s="145"/>
      <c r="ED25" s="145"/>
      <c r="EE25" s="145"/>
      <c r="EF25" s="145"/>
      <c r="EG25" s="145"/>
      <c r="EH25" s="145"/>
      <c r="EI25" s="145"/>
      <c r="EJ25" s="145"/>
      <c r="EK25" s="145"/>
      <c r="EL25" s="145"/>
      <c r="EM25" s="145"/>
      <c r="EN25" s="145"/>
      <c r="EO25" s="145"/>
      <c r="EP25" s="145"/>
      <c r="EQ25" s="145"/>
      <c r="ER25" s="145"/>
      <c r="ES25" s="145"/>
      <c r="ET25" s="145"/>
      <c r="EU25" s="145"/>
      <c r="EV25" s="145"/>
      <c r="EW25" s="145"/>
      <c r="EX25" s="145"/>
      <c r="EY25" s="145"/>
      <c r="EZ25" s="145"/>
      <c r="FA25" s="145"/>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row>
    <row r="26" spans="1:204" s="146" customFormat="1" ht="12.6" customHeight="1" x14ac:dyDescent="0.25">
      <c r="A26" s="208"/>
      <c r="B26" s="478" t="s">
        <v>212</v>
      </c>
      <c r="C26" s="243"/>
      <c r="D26" s="190"/>
      <c r="E26" s="196"/>
      <c r="F26" s="196"/>
      <c r="G26" s="145"/>
      <c r="H26" s="145"/>
      <c r="I26" s="145"/>
      <c r="J26" s="145"/>
      <c r="K26" s="145"/>
      <c r="L26" s="145"/>
      <c r="M26" s="145"/>
      <c r="N26" s="145"/>
      <c r="O26" s="145"/>
      <c r="P26" s="145"/>
      <c r="Q26" s="145"/>
      <c r="R26" s="145"/>
      <c r="S26" s="145"/>
      <c r="T26" s="145"/>
      <c r="U26" s="145"/>
      <c r="V26" s="145"/>
      <c r="W26" s="145"/>
      <c r="X26" s="145"/>
      <c r="Y26" s="145"/>
      <c r="Z26" s="145"/>
      <c r="AA26" s="145"/>
      <c r="AB26" s="145"/>
      <c r="AC26" s="145"/>
      <c r="AD26" s="145"/>
      <c r="AE26" s="145"/>
      <c r="AF26" s="145"/>
      <c r="AG26" s="145"/>
      <c r="AH26" s="145"/>
      <c r="AI26" s="145"/>
      <c r="AJ26" s="145"/>
      <c r="AK26" s="145"/>
      <c r="AL26" s="145"/>
      <c r="AM26" s="145"/>
      <c r="AN26" s="145"/>
      <c r="AO26" s="145"/>
      <c r="AP26" s="145"/>
      <c r="AQ26" s="145"/>
      <c r="AR26" s="145"/>
      <c r="AS26" s="145"/>
      <c r="AT26" s="145"/>
      <c r="AU26" s="145"/>
      <c r="AV26" s="145"/>
      <c r="AW26" s="145"/>
      <c r="AX26" s="145"/>
      <c r="AY26" s="145"/>
      <c r="AZ26" s="145"/>
      <c r="BA26" s="145"/>
      <c r="BB26" s="145"/>
      <c r="BC26" s="145"/>
      <c r="BD26" s="145"/>
      <c r="BE26" s="145"/>
      <c r="BF26" s="145"/>
      <c r="BG26" s="145"/>
      <c r="BH26" s="145"/>
      <c r="BI26" s="145"/>
      <c r="BJ26" s="145"/>
      <c r="BK26" s="145"/>
      <c r="BL26" s="145"/>
      <c r="BM26" s="145"/>
      <c r="BN26" s="145"/>
      <c r="BO26" s="145"/>
      <c r="BP26" s="145"/>
      <c r="BQ26" s="145"/>
      <c r="BR26" s="145"/>
      <c r="BS26" s="145"/>
      <c r="BT26" s="145"/>
      <c r="BU26" s="145"/>
      <c r="BV26" s="145"/>
      <c r="BW26" s="145"/>
      <c r="BX26" s="145"/>
      <c r="BY26" s="145"/>
      <c r="BZ26" s="145"/>
      <c r="CA26" s="145"/>
      <c r="CB26" s="145"/>
      <c r="CC26" s="145"/>
      <c r="CD26" s="145"/>
      <c r="CE26" s="145"/>
      <c r="CF26" s="145"/>
      <c r="CG26" s="145"/>
      <c r="CH26" s="145"/>
      <c r="CI26" s="145"/>
      <c r="CJ26" s="145"/>
      <c r="CK26" s="145"/>
      <c r="CL26" s="145"/>
      <c r="CM26" s="145"/>
      <c r="CN26" s="145"/>
      <c r="CO26" s="145"/>
      <c r="CP26" s="145"/>
      <c r="CQ26" s="145"/>
      <c r="CR26" s="145"/>
      <c r="CS26" s="145"/>
      <c r="CT26" s="145"/>
      <c r="CU26" s="145"/>
      <c r="CV26" s="145"/>
      <c r="CW26" s="145"/>
      <c r="CX26" s="145"/>
      <c r="CY26" s="145"/>
      <c r="CZ26" s="145"/>
      <c r="DA26" s="145"/>
      <c r="DB26" s="145"/>
      <c r="DC26" s="145"/>
      <c r="DD26" s="145"/>
      <c r="DE26" s="145"/>
      <c r="DF26" s="145"/>
      <c r="DG26" s="145"/>
      <c r="DH26" s="145"/>
      <c r="DI26" s="145"/>
      <c r="DJ26" s="145"/>
      <c r="DK26" s="145"/>
      <c r="DL26" s="145"/>
      <c r="DM26" s="145"/>
      <c r="DN26" s="145"/>
      <c r="DO26" s="145"/>
      <c r="DP26" s="145"/>
      <c r="DQ26" s="145"/>
      <c r="DR26" s="145"/>
      <c r="DS26" s="145"/>
      <c r="DT26" s="145"/>
      <c r="DU26" s="145"/>
      <c r="DV26" s="145"/>
      <c r="DW26" s="145"/>
      <c r="DX26" s="145"/>
      <c r="DY26" s="145"/>
      <c r="DZ26" s="145"/>
      <c r="EA26" s="145"/>
      <c r="EB26" s="145"/>
      <c r="EC26" s="145"/>
      <c r="ED26" s="145"/>
      <c r="EE26" s="145"/>
      <c r="EF26" s="145"/>
      <c r="EG26" s="145"/>
      <c r="EH26" s="145"/>
      <c r="EI26" s="145"/>
      <c r="EJ26" s="145"/>
      <c r="EK26" s="145"/>
      <c r="EL26" s="145"/>
      <c r="EM26" s="145"/>
      <c r="EN26" s="145"/>
      <c r="EO26" s="145"/>
      <c r="EP26" s="145"/>
      <c r="EQ26" s="145"/>
      <c r="ER26" s="145"/>
      <c r="ES26" s="145"/>
      <c r="ET26" s="145"/>
      <c r="EU26" s="145"/>
      <c r="EV26" s="145"/>
      <c r="EW26" s="145"/>
      <c r="EX26" s="145"/>
      <c r="EY26" s="145"/>
      <c r="EZ26" s="145"/>
      <c r="FA26" s="145"/>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row>
    <row r="27" spans="1:204" s="146" customFormat="1" ht="12.6" customHeight="1" x14ac:dyDescent="0.25">
      <c r="A27" s="208"/>
      <c r="B27" s="479"/>
      <c r="C27" s="187" t="s">
        <v>20</v>
      </c>
      <c r="D27" s="41">
        <v>13.6</v>
      </c>
      <c r="E27" s="196">
        <v>0</v>
      </c>
      <c r="F27" s="196">
        <f>D27*E27</f>
        <v>0</v>
      </c>
      <c r="G27" s="145"/>
      <c r="H27" s="145"/>
      <c r="I27" s="145"/>
      <c r="J27" s="145"/>
      <c r="K27" s="145"/>
      <c r="L27" s="145"/>
      <c r="M27" s="145"/>
      <c r="N27" s="145"/>
      <c r="O27" s="145"/>
      <c r="P27" s="145"/>
      <c r="Q27" s="145"/>
      <c r="R27" s="145"/>
      <c r="S27" s="145"/>
      <c r="T27" s="145"/>
      <c r="U27" s="145"/>
      <c r="V27" s="145"/>
      <c r="W27" s="145"/>
      <c r="X27" s="145"/>
      <c r="Y27" s="145"/>
      <c r="Z27" s="145"/>
      <c r="AA27" s="145"/>
      <c r="AB27" s="145"/>
      <c r="AC27" s="145"/>
      <c r="AD27" s="145"/>
      <c r="AE27" s="145"/>
      <c r="AF27" s="145"/>
      <c r="AG27" s="145"/>
      <c r="AH27" s="145"/>
      <c r="AI27" s="145"/>
      <c r="AJ27" s="145"/>
      <c r="AK27" s="145"/>
      <c r="AL27" s="145"/>
      <c r="AM27" s="145"/>
      <c r="AN27" s="145"/>
      <c r="AO27" s="145"/>
      <c r="AP27" s="145"/>
      <c r="AQ27" s="145"/>
      <c r="AR27" s="145"/>
      <c r="AS27" s="145"/>
      <c r="AT27" s="145"/>
      <c r="AU27" s="145"/>
      <c r="AV27" s="145"/>
      <c r="AW27" s="145"/>
      <c r="AX27" s="145"/>
      <c r="AY27" s="145"/>
      <c r="AZ27" s="145"/>
      <c r="BA27" s="145"/>
      <c r="BB27" s="145"/>
      <c r="BC27" s="145"/>
      <c r="BD27" s="145"/>
      <c r="BE27" s="145"/>
      <c r="BF27" s="145"/>
      <c r="BG27" s="145"/>
      <c r="BH27" s="145"/>
      <c r="BI27" s="145"/>
      <c r="BJ27" s="145"/>
      <c r="BK27" s="145"/>
      <c r="BL27" s="145"/>
      <c r="BM27" s="145"/>
      <c r="BN27" s="145"/>
      <c r="BO27" s="145"/>
      <c r="BP27" s="145"/>
      <c r="BQ27" s="145"/>
      <c r="BR27" s="145"/>
      <c r="BS27" s="145"/>
      <c r="BT27" s="145"/>
      <c r="BU27" s="145"/>
      <c r="BV27" s="145"/>
      <c r="BW27" s="145"/>
      <c r="BX27" s="145"/>
      <c r="BY27" s="145"/>
      <c r="BZ27" s="145"/>
      <c r="CA27" s="145"/>
      <c r="CB27" s="145"/>
      <c r="CC27" s="145"/>
      <c r="CD27" s="145"/>
      <c r="CE27" s="145"/>
      <c r="CF27" s="145"/>
      <c r="CG27" s="145"/>
      <c r="CH27" s="145"/>
      <c r="CI27" s="145"/>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5"/>
      <c r="EY27" s="145"/>
      <c r="EZ27" s="145"/>
      <c r="FA27" s="145"/>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row>
    <row r="28" spans="1:204" s="191" customFormat="1" ht="12.6" customHeight="1" x14ac:dyDescent="0.25">
      <c r="A28" s="244"/>
      <c r="B28" s="480"/>
      <c r="C28" s="193"/>
      <c r="D28" s="227"/>
      <c r="E28" s="242"/>
      <c r="F28" s="242"/>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23"/>
      <c r="AZ28" s="123"/>
      <c r="BA28" s="123"/>
      <c r="BB28" s="123"/>
      <c r="BC28" s="123"/>
      <c r="BD28" s="123"/>
      <c r="BE28" s="123"/>
      <c r="BF28" s="123"/>
      <c r="BG28" s="123"/>
      <c r="BH28" s="123"/>
      <c r="BI28" s="123"/>
      <c r="BJ28" s="123"/>
      <c r="BK28" s="123"/>
      <c r="BL28" s="123"/>
      <c r="BM28" s="123"/>
      <c r="BN28" s="123"/>
      <c r="BO28" s="123"/>
      <c r="BP28" s="123"/>
      <c r="BQ28" s="123"/>
      <c r="BR28" s="123"/>
      <c r="BS28" s="123"/>
      <c r="BT28" s="123"/>
      <c r="BU28" s="123"/>
      <c r="BV28" s="123"/>
      <c r="BW28" s="123"/>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c r="DD28" s="123"/>
      <c r="DE28" s="123"/>
      <c r="DF28" s="123"/>
      <c r="DG28" s="123"/>
      <c r="DH28" s="123"/>
      <c r="DI28" s="123"/>
      <c r="DJ28" s="123"/>
      <c r="DK28" s="123"/>
      <c r="DL28" s="123"/>
      <c r="DM28" s="123"/>
      <c r="DN28" s="123"/>
      <c r="DO28" s="123"/>
      <c r="DP28" s="123"/>
      <c r="DQ28" s="123"/>
      <c r="DR28" s="123"/>
      <c r="DS28" s="123"/>
      <c r="DT28" s="123"/>
      <c r="DU28" s="123"/>
      <c r="DV28" s="123"/>
      <c r="DW28" s="123"/>
      <c r="DX28" s="123"/>
      <c r="DY28" s="123"/>
      <c r="DZ28" s="123"/>
      <c r="EA28" s="123"/>
      <c r="EB28" s="123"/>
      <c r="EC28" s="123"/>
      <c r="ED28" s="123"/>
      <c r="EE28" s="123"/>
      <c r="EF28" s="123"/>
      <c r="EG28" s="123"/>
      <c r="EH28" s="123"/>
      <c r="EI28" s="123"/>
      <c r="EJ28" s="123"/>
      <c r="EK28" s="123"/>
      <c r="EL28" s="123"/>
      <c r="EM28" s="123"/>
      <c r="EN28" s="123"/>
      <c r="EO28" s="123"/>
      <c r="EP28" s="123"/>
      <c r="EQ28" s="123"/>
      <c r="ER28" s="123"/>
      <c r="ES28" s="123"/>
      <c r="ET28" s="123"/>
      <c r="EU28" s="123"/>
      <c r="EV28" s="123"/>
      <c r="EW28" s="123"/>
      <c r="EX28" s="123"/>
      <c r="EY28" s="123"/>
      <c r="EZ28" s="123"/>
      <c r="FA28" s="123"/>
      <c r="FB28" s="123"/>
      <c r="FC28" s="123"/>
      <c r="FD28" s="123"/>
      <c r="FE28" s="123"/>
      <c r="FF28" s="123"/>
      <c r="FG28" s="123"/>
      <c r="FH28" s="123"/>
      <c r="FI28" s="123"/>
      <c r="FJ28" s="123"/>
      <c r="FK28" s="123"/>
      <c r="FL28" s="123"/>
      <c r="FM28" s="123"/>
      <c r="FN28" s="123"/>
      <c r="FO28" s="123"/>
      <c r="FP28" s="123"/>
      <c r="FQ28" s="123"/>
      <c r="FR28" s="123"/>
      <c r="FS28" s="123"/>
      <c r="FT28" s="123"/>
      <c r="FU28" s="123"/>
      <c r="FV28" s="123"/>
      <c r="FW28" s="123"/>
      <c r="FX28" s="123"/>
      <c r="FY28" s="123"/>
      <c r="FZ28" s="123"/>
      <c r="GA28" s="123"/>
      <c r="GB28" s="123"/>
      <c r="GC28" s="123"/>
      <c r="GD28" s="123"/>
      <c r="GE28" s="123"/>
      <c r="GF28" s="123"/>
      <c r="GG28" s="123"/>
      <c r="GH28" s="123"/>
      <c r="GI28" s="123"/>
      <c r="GJ28" s="123"/>
      <c r="GK28" s="123"/>
      <c r="GL28" s="123"/>
      <c r="GM28" s="123"/>
      <c r="GN28" s="123"/>
      <c r="GO28" s="123"/>
      <c r="GP28" s="123"/>
      <c r="GQ28" s="123"/>
      <c r="GR28" s="123"/>
      <c r="GS28" s="123"/>
      <c r="GT28" s="123"/>
      <c r="GU28" s="123"/>
      <c r="GV28" s="123"/>
    </row>
    <row r="29" spans="1:204" s="146" customFormat="1" ht="12.6" customHeight="1" x14ac:dyDescent="0.2">
      <c r="A29" s="183">
        <v>4</v>
      </c>
      <c r="B29" s="552" t="s">
        <v>147</v>
      </c>
      <c r="C29" s="187"/>
      <c r="D29" s="192"/>
      <c r="E29" s="195"/>
      <c r="F29" s="196"/>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5"/>
      <c r="AE29" s="145"/>
      <c r="AF29" s="145"/>
      <c r="AG29" s="145"/>
      <c r="AH29" s="145"/>
      <c r="AI29" s="145"/>
      <c r="AJ29" s="145"/>
      <c r="AK29" s="145"/>
      <c r="AL29" s="145"/>
      <c r="AM29" s="145"/>
      <c r="AN29" s="145"/>
      <c r="AO29" s="145"/>
      <c r="AP29" s="145"/>
      <c r="AQ29" s="145"/>
      <c r="AR29" s="145"/>
      <c r="AS29" s="145"/>
      <c r="AT29" s="145"/>
      <c r="AU29" s="145"/>
      <c r="AV29" s="145"/>
      <c r="AW29" s="145"/>
      <c r="AX29" s="145"/>
      <c r="AY29" s="145"/>
      <c r="AZ29" s="145"/>
      <c r="BA29" s="145"/>
      <c r="BB29" s="145"/>
      <c r="BC29" s="145"/>
      <c r="BD29" s="145"/>
      <c r="BE29" s="145"/>
      <c r="BF29" s="145"/>
      <c r="BG29" s="145"/>
      <c r="BH29" s="145"/>
      <c r="BI29" s="145"/>
      <c r="BJ29" s="145"/>
      <c r="BK29" s="145"/>
      <c r="BL29" s="145"/>
      <c r="BM29" s="145"/>
      <c r="BN29" s="145"/>
      <c r="BO29" s="145"/>
      <c r="BP29" s="145"/>
      <c r="BQ29" s="145"/>
      <c r="BR29" s="145"/>
      <c r="BS29" s="145"/>
      <c r="BT29" s="145"/>
      <c r="BU29" s="145"/>
      <c r="BV29" s="145"/>
      <c r="BW29" s="145"/>
      <c r="BX29" s="145"/>
      <c r="BY29" s="145"/>
      <c r="BZ29" s="145"/>
      <c r="CA29" s="145"/>
      <c r="CB29" s="145"/>
      <c r="CC29" s="145"/>
      <c r="CD29" s="145"/>
      <c r="CE29" s="145"/>
      <c r="CF29" s="145"/>
      <c r="CG29" s="145"/>
      <c r="CH29" s="145"/>
      <c r="CI29" s="145"/>
      <c r="CJ29" s="145"/>
      <c r="CK29" s="145"/>
      <c r="CL29" s="145"/>
      <c r="CM29" s="145"/>
      <c r="CN29" s="145"/>
      <c r="CO29" s="145"/>
      <c r="CP29" s="145"/>
      <c r="CQ29" s="145"/>
      <c r="CR29" s="145"/>
      <c r="CS29" s="145"/>
      <c r="CT29" s="145"/>
      <c r="CU29" s="145"/>
      <c r="CV29" s="145"/>
      <c r="CW29" s="145"/>
      <c r="CX29" s="145"/>
      <c r="CY29" s="145"/>
      <c r="CZ29" s="145"/>
      <c r="DA29" s="145"/>
      <c r="DB29" s="145"/>
      <c r="DC29" s="145"/>
      <c r="DD29" s="145"/>
      <c r="DE29" s="145"/>
      <c r="DF29" s="145"/>
      <c r="DG29" s="145"/>
      <c r="DH29" s="145"/>
      <c r="DI29" s="145"/>
      <c r="DJ29" s="145"/>
      <c r="DK29" s="145"/>
      <c r="DL29" s="145"/>
      <c r="DM29" s="145"/>
      <c r="DN29" s="145"/>
      <c r="DO29" s="145"/>
      <c r="DP29" s="145"/>
      <c r="DQ29" s="145"/>
      <c r="DR29" s="145"/>
      <c r="DS29" s="145"/>
      <c r="DT29" s="145"/>
      <c r="DU29" s="145"/>
      <c r="DV29" s="145"/>
      <c r="DW29" s="145"/>
      <c r="DX29" s="145"/>
      <c r="DY29" s="145"/>
      <c r="DZ29" s="145"/>
      <c r="EA29" s="145"/>
      <c r="EB29" s="145"/>
      <c r="EC29" s="145"/>
      <c r="ED29" s="145"/>
      <c r="EE29" s="145"/>
      <c r="EF29" s="145"/>
      <c r="EG29" s="145"/>
      <c r="EH29" s="145"/>
      <c r="EI29" s="145"/>
      <c r="EJ29" s="145"/>
      <c r="EK29" s="145"/>
      <c r="EL29" s="145"/>
      <c r="EM29" s="145"/>
      <c r="EN29" s="145"/>
      <c r="EO29" s="145"/>
      <c r="EP29" s="145"/>
      <c r="EQ29" s="145"/>
      <c r="ER29" s="145"/>
      <c r="ES29" s="145"/>
      <c r="ET29" s="145"/>
      <c r="EU29" s="145"/>
      <c r="EV29" s="145"/>
      <c r="EW29" s="145"/>
      <c r="EX29" s="145"/>
      <c r="EY29" s="145"/>
      <c r="EZ29" s="145"/>
      <c r="FA29" s="145"/>
      <c r="FB29" s="145"/>
      <c r="FC29" s="145"/>
      <c r="FD29" s="145"/>
      <c r="FE29" s="145"/>
      <c r="FF29" s="145"/>
      <c r="FG29" s="145"/>
      <c r="FH29" s="145"/>
      <c r="FI29" s="145"/>
      <c r="FJ29" s="145"/>
      <c r="FK29" s="145"/>
      <c r="FL29" s="145"/>
      <c r="FM29" s="145"/>
      <c r="FN29" s="145"/>
      <c r="FO29" s="145"/>
      <c r="FP29" s="145"/>
      <c r="FQ29" s="145"/>
      <c r="FR29" s="145"/>
      <c r="FS29" s="145"/>
      <c r="FT29" s="145"/>
      <c r="FU29" s="145"/>
      <c r="FV29" s="145"/>
      <c r="FW29" s="145"/>
      <c r="FX29" s="145"/>
      <c r="FY29" s="145"/>
      <c r="FZ29" s="145"/>
      <c r="GA29" s="145"/>
      <c r="GB29" s="145"/>
      <c r="GC29" s="145"/>
      <c r="GD29" s="145"/>
      <c r="GE29" s="145"/>
      <c r="GF29" s="145"/>
      <c r="GG29" s="145"/>
      <c r="GH29" s="145"/>
      <c r="GI29" s="145"/>
      <c r="GJ29" s="145"/>
      <c r="GK29" s="145"/>
      <c r="GL29" s="145"/>
      <c r="GM29" s="145"/>
      <c r="GN29" s="145"/>
      <c r="GO29" s="145"/>
      <c r="GP29" s="145"/>
      <c r="GQ29" s="145"/>
      <c r="GR29" s="145"/>
      <c r="GS29" s="145"/>
      <c r="GT29" s="145"/>
      <c r="GU29" s="145"/>
      <c r="GV29" s="145"/>
    </row>
    <row r="30" spans="1:204" s="146" customFormat="1" ht="12.6" customHeight="1" x14ac:dyDescent="0.25">
      <c r="A30" s="208"/>
      <c r="B30" s="552"/>
      <c r="C30" s="187"/>
      <c r="D30" s="192"/>
      <c r="E30" s="195"/>
      <c r="F30" s="196"/>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5"/>
      <c r="AT30" s="145"/>
      <c r="AU30" s="145"/>
      <c r="AV30" s="145"/>
      <c r="AW30" s="145"/>
      <c r="AX30" s="145"/>
      <c r="AY30" s="145"/>
      <c r="AZ30" s="145"/>
      <c r="BA30" s="145"/>
      <c r="BB30" s="145"/>
      <c r="BC30" s="145"/>
      <c r="BD30" s="145"/>
      <c r="BE30" s="145"/>
      <c r="BF30" s="145"/>
      <c r="BG30" s="145"/>
      <c r="BH30" s="145"/>
      <c r="BI30" s="145"/>
      <c r="BJ30" s="145"/>
      <c r="BK30" s="145"/>
      <c r="BL30" s="145"/>
      <c r="BM30" s="145"/>
      <c r="BN30" s="145"/>
      <c r="BO30" s="145"/>
      <c r="BP30" s="145"/>
      <c r="BQ30" s="145"/>
      <c r="BR30" s="145"/>
      <c r="BS30" s="145"/>
      <c r="BT30" s="145"/>
      <c r="BU30" s="145"/>
      <c r="BV30" s="145"/>
      <c r="BW30" s="145"/>
      <c r="BX30" s="145"/>
      <c r="BY30" s="145"/>
      <c r="BZ30" s="145"/>
      <c r="CA30" s="145"/>
      <c r="CB30" s="145"/>
      <c r="CC30" s="145"/>
      <c r="CD30" s="145"/>
      <c r="CE30" s="145"/>
      <c r="CF30" s="145"/>
      <c r="CG30" s="145"/>
      <c r="CH30" s="145"/>
      <c r="CI30" s="145"/>
      <c r="CJ30" s="145"/>
      <c r="CK30" s="145"/>
      <c r="CL30" s="145"/>
      <c r="CM30" s="145"/>
      <c r="CN30" s="145"/>
      <c r="CO30" s="145"/>
      <c r="CP30" s="145"/>
      <c r="CQ30" s="145"/>
      <c r="CR30" s="145"/>
      <c r="CS30" s="145"/>
      <c r="CT30" s="145"/>
      <c r="CU30" s="145"/>
      <c r="CV30" s="145"/>
      <c r="CW30" s="145"/>
      <c r="CX30" s="145"/>
      <c r="CY30" s="145"/>
      <c r="CZ30" s="145"/>
      <c r="DA30" s="145"/>
      <c r="DB30" s="145"/>
      <c r="DC30" s="145"/>
      <c r="DD30" s="145"/>
      <c r="DE30" s="145"/>
      <c r="DF30" s="145"/>
      <c r="DG30" s="145"/>
      <c r="DH30" s="145"/>
      <c r="DI30" s="145"/>
      <c r="DJ30" s="145"/>
      <c r="DK30" s="145"/>
      <c r="DL30" s="145"/>
      <c r="DM30" s="145"/>
      <c r="DN30" s="145"/>
      <c r="DO30" s="145"/>
      <c r="DP30" s="145"/>
      <c r="DQ30" s="145"/>
      <c r="DR30" s="145"/>
      <c r="DS30" s="145"/>
      <c r="DT30" s="145"/>
      <c r="DU30" s="145"/>
      <c r="DV30" s="145"/>
      <c r="DW30" s="145"/>
      <c r="DX30" s="145"/>
      <c r="DY30" s="145"/>
      <c r="DZ30" s="145"/>
      <c r="EA30" s="145"/>
      <c r="EB30" s="145"/>
      <c r="EC30" s="145"/>
      <c r="ED30" s="145"/>
      <c r="EE30" s="145"/>
      <c r="EF30" s="145"/>
      <c r="EG30" s="145"/>
      <c r="EH30" s="145"/>
      <c r="EI30" s="145"/>
      <c r="EJ30" s="145"/>
      <c r="EK30" s="145"/>
      <c r="EL30" s="145"/>
      <c r="EM30" s="145"/>
      <c r="EN30" s="145"/>
      <c r="EO30" s="145"/>
      <c r="EP30" s="145"/>
      <c r="EQ30" s="145"/>
      <c r="ER30" s="145"/>
      <c r="ES30" s="145"/>
      <c r="ET30" s="145"/>
      <c r="EU30" s="145"/>
      <c r="EV30" s="145"/>
      <c r="EW30" s="145"/>
      <c r="EX30" s="145"/>
      <c r="EY30" s="145"/>
      <c r="EZ30" s="145"/>
      <c r="FA30" s="145"/>
      <c r="FB30" s="145"/>
      <c r="FC30" s="145"/>
      <c r="FD30" s="145"/>
      <c r="FE30" s="145"/>
      <c r="FF30" s="145"/>
      <c r="FG30" s="145"/>
      <c r="FH30" s="145"/>
      <c r="FI30" s="145"/>
      <c r="FJ30" s="145"/>
      <c r="FK30" s="145"/>
      <c r="FL30" s="145"/>
      <c r="FM30" s="145"/>
      <c r="FN30" s="145"/>
      <c r="FO30" s="145"/>
      <c r="FP30" s="145"/>
      <c r="FQ30" s="145"/>
      <c r="FR30" s="145"/>
      <c r="FS30" s="145"/>
      <c r="FT30" s="145"/>
      <c r="FU30" s="145"/>
      <c r="FV30" s="145"/>
      <c r="FW30" s="145"/>
      <c r="FX30" s="145"/>
      <c r="FY30" s="145"/>
      <c r="FZ30" s="145"/>
      <c r="GA30" s="145"/>
      <c r="GB30" s="145"/>
      <c r="GC30" s="145"/>
      <c r="GD30" s="145"/>
      <c r="GE30" s="145"/>
      <c r="GF30" s="145"/>
      <c r="GG30" s="145"/>
      <c r="GH30" s="145"/>
      <c r="GI30" s="145"/>
      <c r="GJ30" s="145"/>
      <c r="GK30" s="145"/>
      <c r="GL30" s="145"/>
      <c r="GM30" s="145"/>
      <c r="GN30" s="145"/>
      <c r="GO30" s="145"/>
      <c r="GP30" s="145"/>
      <c r="GQ30" s="145"/>
      <c r="GR30" s="145"/>
      <c r="GS30" s="145"/>
      <c r="GT30" s="145"/>
      <c r="GU30" s="145"/>
      <c r="GV30" s="145"/>
    </row>
    <row r="31" spans="1:204" s="146" customFormat="1" ht="12.6" customHeight="1" x14ac:dyDescent="0.25">
      <c r="A31" s="208"/>
      <c r="B31" s="479"/>
      <c r="C31" s="187" t="s">
        <v>15</v>
      </c>
      <c r="D31" s="32">
        <v>140</v>
      </c>
      <c r="E31" s="196">
        <v>0</v>
      </c>
      <c r="F31" s="196">
        <f>D31*E31</f>
        <v>0</v>
      </c>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45"/>
      <c r="BY31" s="145"/>
      <c r="BZ31" s="145"/>
      <c r="CA31" s="145"/>
      <c r="CB31" s="145"/>
      <c r="CC31" s="145"/>
      <c r="CD31" s="145"/>
      <c r="CE31" s="145"/>
      <c r="CF31" s="145"/>
      <c r="CG31" s="145"/>
      <c r="CH31" s="145"/>
      <c r="CI31" s="145"/>
      <c r="CJ31" s="145"/>
      <c r="CK31" s="145"/>
      <c r="CL31" s="145"/>
      <c r="CM31" s="145"/>
      <c r="CN31" s="145"/>
      <c r="CO31" s="145"/>
      <c r="CP31" s="145"/>
      <c r="CQ31" s="145"/>
      <c r="CR31" s="145"/>
      <c r="CS31" s="145"/>
      <c r="CT31" s="145"/>
      <c r="CU31" s="145"/>
      <c r="CV31" s="145"/>
      <c r="CW31" s="145"/>
      <c r="CX31" s="145"/>
      <c r="CY31" s="145"/>
      <c r="CZ31" s="145"/>
      <c r="DA31" s="145"/>
      <c r="DB31" s="145"/>
      <c r="DC31" s="145"/>
      <c r="DD31" s="145"/>
      <c r="DE31" s="145"/>
      <c r="DF31" s="145"/>
      <c r="DG31" s="145"/>
      <c r="DH31" s="145"/>
      <c r="DI31" s="145"/>
      <c r="DJ31" s="145"/>
      <c r="DK31" s="145"/>
      <c r="DL31" s="145"/>
      <c r="DM31" s="145"/>
      <c r="DN31" s="145"/>
      <c r="DO31" s="145"/>
      <c r="DP31" s="145"/>
      <c r="DQ31" s="145"/>
      <c r="DR31" s="145"/>
      <c r="DS31" s="145"/>
      <c r="DT31" s="145"/>
      <c r="DU31" s="145"/>
      <c r="DV31" s="145"/>
      <c r="DW31" s="145"/>
      <c r="DX31" s="145"/>
      <c r="DY31" s="145"/>
      <c r="DZ31" s="145"/>
      <c r="EA31" s="145"/>
      <c r="EB31" s="145"/>
      <c r="EC31" s="145"/>
      <c r="ED31" s="145"/>
      <c r="EE31" s="145"/>
      <c r="EF31" s="145"/>
      <c r="EG31" s="145"/>
      <c r="EH31" s="145"/>
      <c r="EI31" s="145"/>
      <c r="EJ31" s="145"/>
      <c r="EK31" s="145"/>
      <c r="EL31" s="145"/>
      <c r="EM31" s="145"/>
      <c r="EN31" s="145"/>
      <c r="EO31" s="145"/>
      <c r="EP31" s="145"/>
      <c r="EQ31" s="145"/>
      <c r="ER31" s="145"/>
      <c r="ES31" s="145"/>
      <c r="ET31" s="145"/>
      <c r="EU31" s="145"/>
      <c r="EV31" s="145"/>
      <c r="EW31" s="145"/>
      <c r="EX31" s="145"/>
      <c r="EY31" s="145"/>
      <c r="EZ31" s="145"/>
      <c r="FA31" s="145"/>
      <c r="FB31" s="145"/>
      <c r="FC31" s="145"/>
      <c r="FD31" s="145"/>
      <c r="FE31" s="145"/>
      <c r="FF31" s="145"/>
      <c r="FG31" s="145"/>
      <c r="FH31" s="145"/>
      <c r="FI31" s="145"/>
      <c r="FJ31" s="145"/>
      <c r="FK31" s="145"/>
      <c r="FL31" s="145"/>
      <c r="FM31" s="145"/>
      <c r="FN31" s="145"/>
      <c r="FO31" s="145"/>
      <c r="FP31" s="145"/>
      <c r="FQ31" s="145"/>
      <c r="FR31" s="145"/>
      <c r="FS31" s="145"/>
      <c r="FT31" s="145"/>
      <c r="FU31" s="145"/>
      <c r="FV31" s="145"/>
      <c r="FW31" s="145"/>
      <c r="FX31" s="145"/>
      <c r="FY31" s="145"/>
      <c r="FZ31" s="145"/>
      <c r="GA31" s="145"/>
      <c r="GB31" s="145"/>
      <c r="GC31" s="145"/>
      <c r="GD31" s="145"/>
      <c r="GE31" s="145"/>
      <c r="GF31" s="145"/>
      <c r="GG31" s="145"/>
      <c r="GH31" s="145"/>
      <c r="GI31" s="145"/>
      <c r="GJ31" s="145"/>
      <c r="GK31" s="145"/>
      <c r="GL31" s="145"/>
      <c r="GM31" s="145"/>
      <c r="GN31" s="145"/>
      <c r="GO31" s="145"/>
      <c r="GP31" s="145"/>
      <c r="GQ31" s="145"/>
      <c r="GR31" s="145"/>
      <c r="GS31" s="145"/>
      <c r="GT31" s="145"/>
      <c r="GU31" s="145"/>
      <c r="GV31" s="145"/>
    </row>
    <row r="32" spans="1:204" s="146" customFormat="1" ht="12.6" customHeight="1" x14ac:dyDescent="0.25">
      <c r="A32" s="208"/>
      <c r="B32" s="481"/>
      <c r="C32" s="187"/>
      <c r="D32" s="192"/>
      <c r="E32" s="195"/>
      <c r="F32" s="196"/>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145"/>
      <c r="BY32" s="145"/>
      <c r="BZ32" s="145"/>
      <c r="CA32" s="145"/>
      <c r="CB32" s="145"/>
      <c r="CC32" s="145"/>
      <c r="CD32" s="145"/>
      <c r="CE32" s="145"/>
      <c r="CF32" s="145"/>
      <c r="CG32" s="145"/>
      <c r="CH32" s="145"/>
      <c r="CI32" s="145"/>
      <c r="CJ32" s="145"/>
      <c r="CK32" s="145"/>
      <c r="CL32" s="145"/>
      <c r="CM32" s="145"/>
      <c r="CN32" s="145"/>
      <c r="CO32" s="145"/>
      <c r="CP32" s="145"/>
      <c r="CQ32" s="145"/>
      <c r="CR32" s="145"/>
      <c r="CS32" s="145"/>
      <c r="CT32" s="145"/>
      <c r="CU32" s="145"/>
      <c r="CV32" s="145"/>
      <c r="CW32" s="145"/>
      <c r="CX32" s="145"/>
      <c r="CY32" s="145"/>
      <c r="CZ32" s="145"/>
      <c r="DA32" s="145"/>
      <c r="DB32" s="145"/>
      <c r="DC32" s="145"/>
      <c r="DD32" s="145"/>
      <c r="DE32" s="145"/>
      <c r="DF32" s="145"/>
      <c r="DG32" s="145"/>
      <c r="DH32" s="145"/>
      <c r="DI32" s="145"/>
      <c r="DJ32" s="145"/>
      <c r="DK32" s="145"/>
      <c r="DL32" s="145"/>
      <c r="DM32" s="145"/>
      <c r="DN32" s="145"/>
      <c r="DO32" s="145"/>
      <c r="DP32" s="145"/>
      <c r="DQ32" s="145"/>
      <c r="DR32" s="145"/>
      <c r="DS32" s="145"/>
      <c r="DT32" s="145"/>
      <c r="DU32" s="145"/>
      <c r="DV32" s="145"/>
      <c r="DW32" s="145"/>
      <c r="DX32" s="145"/>
      <c r="DY32" s="145"/>
      <c r="DZ32" s="145"/>
      <c r="EA32" s="145"/>
      <c r="EB32" s="145"/>
      <c r="EC32" s="145"/>
      <c r="ED32" s="145"/>
      <c r="EE32" s="145"/>
      <c r="EF32" s="145"/>
      <c r="EG32" s="145"/>
      <c r="EH32" s="145"/>
      <c r="EI32" s="145"/>
      <c r="EJ32" s="145"/>
      <c r="EK32" s="145"/>
      <c r="EL32" s="145"/>
      <c r="EM32" s="145"/>
      <c r="EN32" s="145"/>
      <c r="EO32" s="145"/>
      <c r="EP32" s="145"/>
      <c r="EQ32" s="145"/>
      <c r="ER32" s="145"/>
      <c r="ES32" s="145"/>
      <c r="ET32" s="145"/>
      <c r="EU32" s="145"/>
      <c r="EV32" s="145"/>
      <c r="EW32" s="145"/>
      <c r="EX32" s="145"/>
      <c r="EY32" s="145"/>
      <c r="EZ32" s="145"/>
      <c r="FA32" s="145"/>
      <c r="FB32" s="145"/>
      <c r="FC32" s="145"/>
      <c r="FD32" s="145"/>
      <c r="FE32" s="145"/>
      <c r="FF32" s="145"/>
      <c r="FG32" s="145"/>
      <c r="FH32" s="145"/>
      <c r="FI32" s="145"/>
      <c r="FJ32" s="145"/>
      <c r="FK32" s="145"/>
      <c r="FL32" s="145"/>
      <c r="FM32" s="145"/>
      <c r="FN32" s="145"/>
      <c r="FO32" s="145"/>
      <c r="FP32" s="145"/>
      <c r="FQ32" s="145"/>
      <c r="FR32" s="145"/>
      <c r="FS32" s="145"/>
      <c r="FT32" s="145"/>
      <c r="FU32" s="145"/>
      <c r="FV32" s="145"/>
      <c r="FW32" s="145"/>
      <c r="FX32" s="145"/>
      <c r="FY32" s="145"/>
      <c r="FZ32" s="145"/>
      <c r="GA32" s="145"/>
      <c r="GB32" s="145"/>
      <c r="GC32" s="145"/>
      <c r="GD32" s="145"/>
      <c r="GE32" s="145"/>
      <c r="GF32" s="145"/>
      <c r="GG32" s="145"/>
      <c r="GH32" s="145"/>
      <c r="GI32" s="145"/>
      <c r="GJ32" s="145"/>
      <c r="GK32" s="145"/>
      <c r="GL32" s="145"/>
      <c r="GM32" s="145"/>
      <c r="GN32" s="145"/>
      <c r="GO32" s="145"/>
      <c r="GP32" s="145"/>
      <c r="GQ32" s="145"/>
      <c r="GR32" s="145"/>
      <c r="GS32" s="145"/>
      <c r="GT32" s="145"/>
      <c r="GU32" s="145"/>
      <c r="GV32" s="145"/>
    </row>
    <row r="33" spans="1:204" s="146" customFormat="1" ht="12.6" customHeight="1" x14ac:dyDescent="0.2">
      <c r="A33" s="183">
        <v>5</v>
      </c>
      <c r="B33" s="552" t="s">
        <v>148</v>
      </c>
      <c r="C33" s="187"/>
      <c r="D33" s="192"/>
      <c r="E33" s="195"/>
      <c r="F33" s="196"/>
      <c r="G33" s="145"/>
      <c r="H33" s="145"/>
      <c r="I33" s="145"/>
      <c r="J33" s="145"/>
      <c r="K33" s="145"/>
      <c r="L33" s="145"/>
      <c r="M33" s="145"/>
      <c r="N33" s="145"/>
      <c r="O33" s="145"/>
      <c r="P33" s="145"/>
      <c r="Q33" s="145"/>
      <c r="R33" s="145"/>
      <c r="S33" s="145"/>
      <c r="T33" s="145"/>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45"/>
      <c r="AT33" s="145"/>
      <c r="AU33" s="145"/>
      <c r="AV33" s="145"/>
      <c r="AW33" s="145"/>
      <c r="AX33" s="145"/>
      <c r="AY33" s="145"/>
      <c r="AZ33" s="145"/>
      <c r="BA33" s="145"/>
      <c r="BB33" s="145"/>
      <c r="BC33" s="145"/>
      <c r="BD33" s="145"/>
      <c r="BE33" s="145"/>
      <c r="BF33" s="145"/>
      <c r="BG33" s="145"/>
      <c r="BH33" s="145"/>
      <c r="BI33" s="145"/>
      <c r="BJ33" s="145"/>
      <c r="BK33" s="145"/>
      <c r="BL33" s="145"/>
      <c r="BM33" s="145"/>
      <c r="BN33" s="145"/>
      <c r="BO33" s="145"/>
      <c r="BP33" s="145"/>
      <c r="BQ33" s="145"/>
      <c r="BR33" s="145"/>
      <c r="BS33" s="145"/>
      <c r="BT33" s="145"/>
      <c r="BU33" s="145"/>
      <c r="BV33" s="145"/>
      <c r="BW33" s="145"/>
      <c r="BX33" s="145"/>
      <c r="BY33" s="145"/>
      <c r="BZ33" s="145"/>
      <c r="CA33" s="145"/>
      <c r="CB33" s="145"/>
      <c r="CC33" s="145"/>
      <c r="CD33" s="145"/>
      <c r="CE33" s="145"/>
      <c r="CF33" s="145"/>
      <c r="CG33" s="145"/>
      <c r="CH33" s="145"/>
      <c r="CI33" s="145"/>
      <c r="CJ33" s="145"/>
      <c r="CK33" s="145"/>
      <c r="CL33" s="145"/>
      <c r="CM33" s="145"/>
      <c r="CN33" s="145"/>
      <c r="CO33" s="145"/>
      <c r="CP33" s="145"/>
      <c r="CQ33" s="145"/>
      <c r="CR33" s="145"/>
      <c r="CS33" s="145"/>
      <c r="CT33" s="145"/>
      <c r="CU33" s="145"/>
      <c r="CV33" s="145"/>
      <c r="CW33" s="145"/>
      <c r="CX33" s="145"/>
      <c r="CY33" s="145"/>
      <c r="CZ33" s="145"/>
      <c r="DA33" s="145"/>
      <c r="DB33" s="145"/>
      <c r="DC33" s="145"/>
      <c r="DD33" s="145"/>
      <c r="DE33" s="145"/>
      <c r="DF33" s="145"/>
      <c r="DG33" s="145"/>
      <c r="DH33" s="145"/>
      <c r="DI33" s="145"/>
      <c r="DJ33" s="145"/>
      <c r="DK33" s="145"/>
      <c r="DL33" s="145"/>
      <c r="DM33" s="145"/>
      <c r="DN33" s="145"/>
      <c r="DO33" s="145"/>
      <c r="DP33" s="145"/>
      <c r="DQ33" s="145"/>
      <c r="DR33" s="145"/>
      <c r="DS33" s="145"/>
      <c r="DT33" s="145"/>
      <c r="DU33" s="145"/>
      <c r="DV33" s="145"/>
      <c r="DW33" s="145"/>
      <c r="DX33" s="145"/>
      <c r="DY33" s="145"/>
      <c r="DZ33" s="145"/>
      <c r="EA33" s="145"/>
      <c r="EB33" s="145"/>
      <c r="EC33" s="145"/>
      <c r="ED33" s="145"/>
      <c r="EE33" s="145"/>
      <c r="EF33" s="145"/>
      <c r="EG33" s="145"/>
      <c r="EH33" s="145"/>
      <c r="EI33" s="145"/>
      <c r="EJ33" s="145"/>
      <c r="EK33" s="145"/>
      <c r="EL33" s="145"/>
      <c r="EM33" s="145"/>
      <c r="EN33" s="145"/>
      <c r="EO33" s="145"/>
      <c r="EP33" s="145"/>
      <c r="EQ33" s="145"/>
      <c r="ER33" s="145"/>
      <c r="ES33" s="145"/>
      <c r="ET33" s="145"/>
      <c r="EU33" s="145"/>
      <c r="EV33" s="145"/>
      <c r="EW33" s="145"/>
      <c r="EX33" s="145"/>
      <c r="EY33" s="145"/>
      <c r="EZ33" s="145"/>
      <c r="FA33" s="145"/>
      <c r="FB33" s="145"/>
      <c r="FC33" s="145"/>
      <c r="FD33" s="145"/>
      <c r="FE33" s="145"/>
      <c r="FF33" s="145"/>
      <c r="FG33" s="145"/>
      <c r="FH33" s="145"/>
      <c r="FI33" s="145"/>
      <c r="FJ33" s="145"/>
      <c r="FK33" s="145"/>
      <c r="FL33" s="145"/>
      <c r="FM33" s="145"/>
      <c r="FN33" s="145"/>
      <c r="FO33" s="145"/>
      <c r="FP33" s="145"/>
      <c r="FQ33" s="145"/>
      <c r="FR33" s="145"/>
      <c r="FS33" s="145"/>
      <c r="FT33" s="145"/>
      <c r="FU33" s="145"/>
      <c r="FV33" s="145"/>
      <c r="FW33" s="145"/>
      <c r="FX33" s="145"/>
      <c r="FY33" s="145"/>
      <c r="FZ33" s="145"/>
      <c r="GA33" s="145"/>
      <c r="GB33" s="145"/>
      <c r="GC33" s="145"/>
      <c r="GD33" s="145"/>
      <c r="GE33" s="145"/>
      <c r="GF33" s="145"/>
      <c r="GG33" s="145"/>
      <c r="GH33" s="145"/>
      <c r="GI33" s="145"/>
      <c r="GJ33" s="145"/>
      <c r="GK33" s="145"/>
      <c r="GL33" s="145"/>
      <c r="GM33" s="145"/>
      <c r="GN33" s="145"/>
      <c r="GO33" s="145"/>
      <c r="GP33" s="145"/>
      <c r="GQ33" s="145"/>
      <c r="GR33" s="145"/>
      <c r="GS33" s="145"/>
      <c r="GT33" s="145"/>
      <c r="GU33" s="145"/>
      <c r="GV33" s="145"/>
    </row>
    <row r="34" spans="1:204" s="146" customFormat="1" ht="12.6" customHeight="1" x14ac:dyDescent="0.25">
      <c r="A34" s="208"/>
      <c r="B34" s="552"/>
      <c r="C34" s="187"/>
      <c r="D34" s="192"/>
      <c r="E34" s="195"/>
      <c r="F34" s="196"/>
      <c r="G34" s="145"/>
      <c r="H34" s="145"/>
      <c r="I34" s="145"/>
      <c r="J34" s="145"/>
      <c r="K34" s="145"/>
      <c r="L34" s="145"/>
      <c r="M34" s="145"/>
      <c r="N34" s="145"/>
      <c r="O34" s="145"/>
      <c r="P34" s="145"/>
      <c r="Q34" s="145"/>
      <c r="R34" s="145"/>
      <c r="S34" s="145"/>
      <c r="T34" s="145"/>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45"/>
      <c r="AT34" s="145"/>
      <c r="AU34" s="145"/>
      <c r="AV34" s="145"/>
      <c r="AW34" s="145"/>
      <c r="AX34" s="145"/>
      <c r="AY34" s="145"/>
      <c r="AZ34" s="145"/>
      <c r="BA34" s="145"/>
      <c r="BB34" s="145"/>
      <c r="BC34" s="145"/>
      <c r="BD34" s="145"/>
      <c r="BE34" s="145"/>
      <c r="BF34" s="145"/>
      <c r="BG34" s="145"/>
      <c r="BH34" s="145"/>
      <c r="BI34" s="145"/>
      <c r="BJ34" s="145"/>
      <c r="BK34" s="145"/>
      <c r="BL34" s="145"/>
      <c r="BM34" s="145"/>
      <c r="BN34" s="145"/>
      <c r="BO34" s="145"/>
      <c r="BP34" s="145"/>
      <c r="BQ34" s="145"/>
      <c r="BR34" s="145"/>
      <c r="BS34" s="145"/>
      <c r="BT34" s="145"/>
      <c r="BU34" s="145"/>
      <c r="BV34" s="145"/>
      <c r="BW34" s="145"/>
      <c r="BX34" s="145"/>
      <c r="BY34" s="145"/>
      <c r="BZ34" s="145"/>
      <c r="CA34" s="145"/>
      <c r="CB34" s="145"/>
      <c r="CC34" s="145"/>
      <c r="CD34" s="145"/>
      <c r="CE34" s="145"/>
      <c r="CF34" s="145"/>
      <c r="CG34" s="145"/>
      <c r="CH34" s="145"/>
      <c r="CI34" s="145"/>
      <c r="CJ34" s="145"/>
      <c r="CK34" s="145"/>
      <c r="CL34" s="145"/>
      <c r="CM34" s="145"/>
      <c r="CN34" s="145"/>
      <c r="CO34" s="145"/>
      <c r="CP34" s="145"/>
      <c r="CQ34" s="145"/>
      <c r="CR34" s="145"/>
      <c r="CS34" s="145"/>
      <c r="CT34" s="145"/>
      <c r="CU34" s="145"/>
      <c r="CV34" s="145"/>
      <c r="CW34" s="145"/>
      <c r="CX34" s="145"/>
      <c r="CY34" s="145"/>
      <c r="CZ34" s="145"/>
      <c r="DA34" s="145"/>
      <c r="DB34" s="145"/>
      <c r="DC34" s="145"/>
      <c r="DD34" s="145"/>
      <c r="DE34" s="145"/>
      <c r="DF34" s="145"/>
      <c r="DG34" s="145"/>
      <c r="DH34" s="145"/>
      <c r="DI34" s="145"/>
      <c r="DJ34" s="145"/>
      <c r="DK34" s="145"/>
      <c r="DL34" s="145"/>
      <c r="DM34" s="145"/>
      <c r="DN34" s="145"/>
      <c r="DO34" s="145"/>
      <c r="DP34" s="145"/>
      <c r="DQ34" s="145"/>
      <c r="DR34" s="145"/>
      <c r="DS34" s="145"/>
      <c r="DT34" s="145"/>
      <c r="DU34" s="145"/>
      <c r="DV34" s="145"/>
      <c r="DW34" s="145"/>
      <c r="DX34" s="145"/>
      <c r="DY34" s="145"/>
      <c r="DZ34" s="145"/>
      <c r="EA34" s="145"/>
      <c r="EB34" s="145"/>
      <c r="EC34" s="145"/>
      <c r="ED34" s="145"/>
      <c r="EE34" s="145"/>
      <c r="EF34" s="145"/>
      <c r="EG34" s="145"/>
      <c r="EH34" s="145"/>
      <c r="EI34" s="145"/>
      <c r="EJ34" s="145"/>
      <c r="EK34" s="145"/>
      <c r="EL34" s="145"/>
      <c r="EM34" s="145"/>
      <c r="EN34" s="145"/>
      <c r="EO34" s="145"/>
      <c r="EP34" s="145"/>
      <c r="EQ34" s="145"/>
      <c r="ER34" s="145"/>
      <c r="ES34" s="145"/>
      <c r="ET34" s="145"/>
      <c r="EU34" s="145"/>
      <c r="EV34" s="145"/>
      <c r="EW34" s="145"/>
      <c r="EX34" s="145"/>
      <c r="EY34" s="145"/>
      <c r="EZ34" s="145"/>
      <c r="FA34" s="145"/>
      <c r="FB34" s="145"/>
      <c r="FC34" s="145"/>
      <c r="FD34" s="145"/>
      <c r="FE34" s="145"/>
      <c r="FF34" s="145"/>
      <c r="FG34" s="145"/>
      <c r="FH34" s="145"/>
      <c r="FI34" s="145"/>
      <c r="FJ34" s="145"/>
      <c r="FK34" s="145"/>
      <c r="FL34" s="145"/>
      <c r="FM34" s="145"/>
      <c r="FN34" s="145"/>
      <c r="FO34" s="145"/>
      <c r="FP34" s="145"/>
      <c r="FQ34" s="145"/>
      <c r="FR34" s="145"/>
      <c r="FS34" s="145"/>
      <c r="FT34" s="145"/>
      <c r="FU34" s="145"/>
      <c r="FV34" s="145"/>
      <c r="FW34" s="145"/>
      <c r="FX34" s="145"/>
      <c r="FY34" s="145"/>
      <c r="FZ34" s="145"/>
      <c r="GA34" s="145"/>
      <c r="GB34" s="145"/>
      <c r="GC34" s="145"/>
      <c r="GD34" s="145"/>
      <c r="GE34" s="145"/>
      <c r="GF34" s="145"/>
      <c r="GG34" s="145"/>
      <c r="GH34" s="145"/>
      <c r="GI34" s="145"/>
      <c r="GJ34" s="145"/>
      <c r="GK34" s="145"/>
      <c r="GL34" s="145"/>
      <c r="GM34" s="145"/>
      <c r="GN34" s="145"/>
      <c r="GO34" s="145"/>
      <c r="GP34" s="145"/>
      <c r="GQ34" s="145"/>
      <c r="GR34" s="145"/>
      <c r="GS34" s="145"/>
      <c r="GT34" s="145"/>
      <c r="GU34" s="145"/>
      <c r="GV34" s="145"/>
    </row>
    <row r="35" spans="1:204" s="146" customFormat="1" ht="12.6" customHeight="1" x14ac:dyDescent="0.25">
      <c r="A35" s="208"/>
      <c r="B35" s="479"/>
      <c r="C35" s="187" t="s">
        <v>15</v>
      </c>
      <c r="D35" s="32">
        <v>53</v>
      </c>
      <c r="E35" s="196">
        <v>0</v>
      </c>
      <c r="F35" s="196">
        <f>D35*E35</f>
        <v>0</v>
      </c>
      <c r="G35" s="145"/>
      <c r="H35" s="145"/>
      <c r="I35" s="145"/>
      <c r="J35" s="145"/>
      <c r="K35" s="145"/>
      <c r="L35" s="145"/>
      <c r="M35" s="145"/>
      <c r="N35" s="145"/>
      <c r="O35" s="145"/>
      <c r="P35" s="145"/>
      <c r="Q35" s="145"/>
      <c r="R35" s="145"/>
      <c r="S35" s="145"/>
      <c r="T35" s="145"/>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5"/>
      <c r="AT35" s="145"/>
      <c r="AU35" s="145"/>
      <c r="AV35" s="145"/>
      <c r="AW35" s="145"/>
      <c r="AX35" s="145"/>
      <c r="AY35" s="145"/>
      <c r="AZ35" s="145"/>
      <c r="BA35" s="145"/>
      <c r="BB35" s="145"/>
      <c r="BC35" s="145"/>
      <c r="BD35" s="145"/>
      <c r="BE35" s="145"/>
      <c r="BF35" s="145"/>
      <c r="BG35" s="145"/>
      <c r="BH35" s="145"/>
      <c r="BI35" s="145"/>
      <c r="BJ35" s="145"/>
      <c r="BK35" s="145"/>
      <c r="BL35" s="145"/>
      <c r="BM35" s="145"/>
      <c r="BN35" s="145"/>
      <c r="BO35" s="145"/>
      <c r="BP35" s="145"/>
      <c r="BQ35" s="145"/>
      <c r="BR35" s="145"/>
      <c r="BS35" s="145"/>
      <c r="BT35" s="145"/>
      <c r="BU35" s="145"/>
      <c r="BV35" s="145"/>
      <c r="BW35" s="145"/>
      <c r="BX35" s="145"/>
      <c r="BY35" s="145"/>
      <c r="BZ35" s="145"/>
      <c r="CA35" s="145"/>
      <c r="CB35" s="145"/>
      <c r="CC35" s="145"/>
      <c r="CD35" s="145"/>
      <c r="CE35" s="145"/>
      <c r="CF35" s="145"/>
      <c r="CG35" s="145"/>
      <c r="CH35" s="145"/>
      <c r="CI35" s="145"/>
      <c r="CJ35" s="145"/>
      <c r="CK35" s="145"/>
      <c r="CL35" s="145"/>
      <c r="CM35" s="145"/>
      <c r="CN35" s="145"/>
      <c r="CO35" s="145"/>
      <c r="CP35" s="145"/>
      <c r="CQ35" s="145"/>
      <c r="CR35" s="145"/>
      <c r="CS35" s="145"/>
      <c r="CT35" s="145"/>
      <c r="CU35" s="145"/>
      <c r="CV35" s="145"/>
      <c r="CW35" s="145"/>
      <c r="CX35" s="145"/>
      <c r="CY35" s="145"/>
      <c r="CZ35" s="145"/>
      <c r="DA35" s="145"/>
      <c r="DB35" s="145"/>
      <c r="DC35" s="145"/>
      <c r="DD35" s="145"/>
      <c r="DE35" s="145"/>
      <c r="DF35" s="145"/>
      <c r="DG35" s="145"/>
      <c r="DH35" s="145"/>
      <c r="DI35" s="145"/>
      <c r="DJ35" s="145"/>
      <c r="DK35" s="145"/>
      <c r="DL35" s="145"/>
      <c r="DM35" s="145"/>
      <c r="DN35" s="145"/>
      <c r="DO35" s="145"/>
      <c r="DP35" s="145"/>
      <c r="DQ35" s="145"/>
      <c r="DR35" s="145"/>
      <c r="DS35" s="145"/>
      <c r="DT35" s="145"/>
      <c r="DU35" s="145"/>
      <c r="DV35" s="145"/>
      <c r="DW35" s="145"/>
      <c r="DX35" s="145"/>
      <c r="DY35" s="145"/>
      <c r="DZ35" s="145"/>
      <c r="EA35" s="145"/>
      <c r="EB35" s="145"/>
      <c r="EC35" s="145"/>
      <c r="ED35" s="145"/>
      <c r="EE35" s="145"/>
      <c r="EF35" s="145"/>
      <c r="EG35" s="145"/>
      <c r="EH35" s="145"/>
      <c r="EI35" s="145"/>
      <c r="EJ35" s="145"/>
      <c r="EK35" s="145"/>
      <c r="EL35" s="145"/>
      <c r="EM35" s="145"/>
      <c r="EN35" s="145"/>
      <c r="EO35" s="145"/>
      <c r="EP35" s="145"/>
      <c r="EQ35" s="145"/>
      <c r="ER35" s="145"/>
      <c r="ES35" s="145"/>
      <c r="ET35" s="145"/>
      <c r="EU35" s="145"/>
      <c r="EV35" s="145"/>
      <c r="EW35" s="145"/>
      <c r="EX35" s="145"/>
      <c r="EY35" s="145"/>
      <c r="EZ35" s="145"/>
      <c r="FA35" s="145"/>
      <c r="FB35" s="145"/>
      <c r="FC35" s="145"/>
      <c r="FD35" s="145"/>
      <c r="FE35" s="145"/>
      <c r="FF35" s="145"/>
      <c r="FG35" s="145"/>
      <c r="FH35" s="145"/>
      <c r="FI35" s="145"/>
      <c r="FJ35" s="145"/>
      <c r="FK35" s="145"/>
      <c r="FL35" s="145"/>
      <c r="FM35" s="145"/>
      <c r="FN35" s="145"/>
      <c r="FO35" s="145"/>
      <c r="FP35" s="145"/>
      <c r="FQ35" s="145"/>
      <c r="FR35" s="145"/>
      <c r="FS35" s="145"/>
      <c r="FT35" s="145"/>
      <c r="FU35" s="145"/>
      <c r="FV35" s="145"/>
      <c r="FW35" s="145"/>
      <c r="FX35" s="145"/>
      <c r="FY35" s="145"/>
      <c r="FZ35" s="145"/>
      <c r="GA35" s="145"/>
      <c r="GB35" s="145"/>
      <c r="GC35" s="145"/>
      <c r="GD35" s="145"/>
      <c r="GE35" s="145"/>
      <c r="GF35" s="145"/>
      <c r="GG35" s="145"/>
      <c r="GH35" s="145"/>
      <c r="GI35" s="145"/>
      <c r="GJ35" s="145"/>
      <c r="GK35" s="145"/>
      <c r="GL35" s="145"/>
      <c r="GM35" s="145"/>
      <c r="GN35" s="145"/>
      <c r="GO35" s="145"/>
      <c r="GP35" s="145"/>
      <c r="GQ35" s="145"/>
      <c r="GR35" s="145"/>
      <c r="GS35" s="145"/>
      <c r="GT35" s="145"/>
      <c r="GU35" s="145"/>
      <c r="GV35" s="145"/>
    </row>
    <row r="36" spans="1:204" s="146" customFormat="1" ht="12.6" customHeight="1" x14ac:dyDescent="0.25">
      <c r="A36" s="208"/>
      <c r="B36" s="481"/>
      <c r="C36" s="187"/>
      <c r="D36" s="192"/>
      <c r="E36" s="195"/>
      <c r="F36" s="196"/>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45"/>
      <c r="AT36" s="145"/>
      <c r="AU36" s="145"/>
      <c r="AV36" s="145"/>
      <c r="AW36" s="145"/>
      <c r="AX36" s="145"/>
      <c r="AY36" s="145"/>
      <c r="AZ36" s="145"/>
      <c r="BA36" s="145"/>
      <c r="BB36" s="145"/>
      <c r="BC36" s="145"/>
      <c r="BD36" s="145"/>
      <c r="BE36" s="145"/>
      <c r="BF36" s="145"/>
      <c r="BG36" s="145"/>
      <c r="BH36" s="145"/>
      <c r="BI36" s="145"/>
      <c r="BJ36" s="145"/>
      <c r="BK36" s="145"/>
      <c r="BL36" s="145"/>
      <c r="BM36" s="145"/>
      <c r="BN36" s="145"/>
      <c r="BO36" s="145"/>
      <c r="BP36" s="145"/>
      <c r="BQ36" s="145"/>
      <c r="BR36" s="145"/>
      <c r="BS36" s="145"/>
      <c r="BT36" s="145"/>
      <c r="BU36" s="145"/>
      <c r="BV36" s="145"/>
      <c r="BW36" s="145"/>
      <c r="BX36" s="145"/>
      <c r="BY36" s="145"/>
      <c r="BZ36" s="145"/>
      <c r="CA36" s="145"/>
      <c r="CB36" s="145"/>
      <c r="CC36" s="145"/>
      <c r="CD36" s="145"/>
      <c r="CE36" s="145"/>
      <c r="CF36" s="145"/>
      <c r="CG36" s="145"/>
      <c r="CH36" s="145"/>
      <c r="CI36" s="145"/>
      <c r="CJ36" s="145"/>
      <c r="CK36" s="145"/>
      <c r="CL36" s="145"/>
      <c r="CM36" s="145"/>
      <c r="CN36" s="145"/>
      <c r="CO36" s="145"/>
      <c r="CP36" s="145"/>
      <c r="CQ36" s="145"/>
      <c r="CR36" s="145"/>
      <c r="CS36" s="145"/>
      <c r="CT36" s="145"/>
      <c r="CU36" s="145"/>
      <c r="CV36" s="145"/>
      <c r="CW36" s="145"/>
      <c r="CX36" s="145"/>
      <c r="CY36" s="145"/>
      <c r="CZ36" s="145"/>
      <c r="DA36" s="145"/>
      <c r="DB36" s="145"/>
      <c r="DC36" s="145"/>
      <c r="DD36" s="145"/>
      <c r="DE36" s="145"/>
      <c r="DF36" s="145"/>
      <c r="DG36" s="145"/>
      <c r="DH36" s="145"/>
      <c r="DI36" s="145"/>
      <c r="DJ36" s="145"/>
      <c r="DK36" s="145"/>
      <c r="DL36" s="145"/>
      <c r="DM36" s="145"/>
      <c r="DN36" s="145"/>
      <c r="DO36" s="145"/>
      <c r="DP36" s="145"/>
      <c r="DQ36" s="145"/>
      <c r="DR36" s="145"/>
      <c r="DS36" s="145"/>
      <c r="DT36" s="145"/>
      <c r="DU36" s="145"/>
      <c r="DV36" s="145"/>
      <c r="DW36" s="145"/>
      <c r="DX36" s="145"/>
      <c r="DY36" s="145"/>
      <c r="DZ36" s="145"/>
      <c r="EA36" s="145"/>
      <c r="EB36" s="145"/>
      <c r="EC36" s="145"/>
      <c r="ED36" s="145"/>
      <c r="EE36" s="145"/>
      <c r="EF36" s="145"/>
      <c r="EG36" s="145"/>
      <c r="EH36" s="145"/>
      <c r="EI36" s="145"/>
      <c r="EJ36" s="145"/>
      <c r="EK36" s="145"/>
      <c r="EL36" s="145"/>
      <c r="EM36" s="145"/>
      <c r="EN36" s="145"/>
      <c r="EO36" s="145"/>
      <c r="EP36" s="145"/>
      <c r="EQ36" s="145"/>
      <c r="ER36" s="145"/>
      <c r="ES36" s="145"/>
      <c r="ET36" s="145"/>
      <c r="EU36" s="145"/>
      <c r="EV36" s="145"/>
      <c r="EW36" s="145"/>
      <c r="EX36" s="145"/>
      <c r="EY36" s="145"/>
      <c r="EZ36" s="145"/>
      <c r="FA36" s="145"/>
      <c r="FB36" s="145"/>
      <c r="FC36" s="145"/>
      <c r="FD36" s="145"/>
      <c r="FE36" s="145"/>
      <c r="FF36" s="145"/>
      <c r="FG36" s="145"/>
      <c r="FH36" s="145"/>
      <c r="FI36" s="145"/>
      <c r="FJ36" s="145"/>
      <c r="FK36" s="145"/>
      <c r="FL36" s="145"/>
      <c r="FM36" s="145"/>
      <c r="FN36" s="145"/>
      <c r="FO36" s="145"/>
      <c r="FP36" s="145"/>
      <c r="FQ36" s="145"/>
      <c r="FR36" s="145"/>
      <c r="FS36" s="145"/>
      <c r="FT36" s="145"/>
      <c r="FU36" s="145"/>
      <c r="FV36" s="145"/>
      <c r="FW36" s="145"/>
      <c r="FX36" s="145"/>
      <c r="FY36" s="145"/>
      <c r="FZ36" s="145"/>
      <c r="GA36" s="145"/>
      <c r="GB36" s="145"/>
      <c r="GC36" s="145"/>
      <c r="GD36" s="145"/>
      <c r="GE36" s="145"/>
      <c r="GF36" s="145"/>
      <c r="GG36" s="145"/>
      <c r="GH36" s="145"/>
      <c r="GI36" s="145"/>
      <c r="GJ36" s="145"/>
      <c r="GK36" s="145"/>
      <c r="GL36" s="145"/>
      <c r="GM36" s="145"/>
      <c r="GN36" s="145"/>
      <c r="GO36" s="145"/>
      <c r="GP36" s="145"/>
      <c r="GQ36" s="145"/>
      <c r="GR36" s="145"/>
      <c r="GS36" s="145"/>
      <c r="GT36" s="145"/>
      <c r="GU36" s="145"/>
      <c r="GV36" s="145"/>
    </row>
    <row r="37" spans="1:204" s="146" customFormat="1" ht="12.6" customHeight="1" x14ac:dyDescent="0.2">
      <c r="A37" s="183">
        <v>6</v>
      </c>
      <c r="B37" s="552" t="s">
        <v>149</v>
      </c>
      <c r="C37" s="187"/>
      <c r="D37" s="192"/>
      <c r="E37" s="195"/>
      <c r="F37" s="196"/>
      <c r="G37" s="145"/>
      <c r="H37" s="145"/>
      <c r="I37" s="145"/>
      <c r="J37" s="145"/>
      <c r="K37" s="145"/>
      <c r="L37" s="145"/>
      <c r="M37" s="145"/>
      <c r="N37" s="145"/>
      <c r="O37" s="145"/>
      <c r="P37" s="145"/>
      <c r="Q37" s="145"/>
      <c r="R37" s="145"/>
      <c r="S37" s="145"/>
      <c r="T37" s="145"/>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45"/>
      <c r="AT37" s="145"/>
      <c r="AU37" s="145"/>
      <c r="AV37" s="145"/>
      <c r="AW37" s="145"/>
      <c r="AX37" s="145"/>
      <c r="AY37" s="145"/>
      <c r="AZ37" s="145"/>
      <c r="BA37" s="145"/>
      <c r="BB37" s="145"/>
      <c r="BC37" s="145"/>
      <c r="BD37" s="145"/>
      <c r="BE37" s="145"/>
      <c r="BF37" s="145"/>
      <c r="BG37" s="145"/>
      <c r="BH37" s="145"/>
      <c r="BI37" s="145"/>
      <c r="BJ37" s="145"/>
      <c r="BK37" s="145"/>
      <c r="BL37" s="145"/>
      <c r="BM37" s="145"/>
      <c r="BN37" s="145"/>
      <c r="BO37" s="145"/>
      <c r="BP37" s="145"/>
      <c r="BQ37" s="145"/>
      <c r="BR37" s="145"/>
      <c r="BS37" s="145"/>
      <c r="BT37" s="145"/>
      <c r="BU37" s="145"/>
      <c r="BV37" s="145"/>
      <c r="BW37" s="145"/>
      <c r="BX37" s="145"/>
      <c r="BY37" s="145"/>
      <c r="BZ37" s="145"/>
      <c r="CA37" s="145"/>
      <c r="CB37" s="145"/>
      <c r="CC37" s="145"/>
      <c r="CD37" s="145"/>
      <c r="CE37" s="145"/>
      <c r="CF37" s="145"/>
      <c r="CG37" s="145"/>
      <c r="CH37" s="145"/>
      <c r="CI37" s="145"/>
      <c r="CJ37" s="145"/>
      <c r="CK37" s="145"/>
      <c r="CL37" s="145"/>
      <c r="CM37" s="145"/>
      <c r="CN37" s="145"/>
      <c r="CO37" s="145"/>
      <c r="CP37" s="145"/>
      <c r="CQ37" s="145"/>
      <c r="CR37" s="145"/>
      <c r="CS37" s="145"/>
      <c r="CT37" s="145"/>
      <c r="CU37" s="145"/>
      <c r="CV37" s="145"/>
      <c r="CW37" s="145"/>
      <c r="CX37" s="145"/>
      <c r="CY37" s="145"/>
      <c r="CZ37" s="145"/>
      <c r="DA37" s="145"/>
      <c r="DB37" s="145"/>
      <c r="DC37" s="145"/>
      <c r="DD37" s="145"/>
      <c r="DE37" s="145"/>
      <c r="DF37" s="145"/>
      <c r="DG37" s="145"/>
      <c r="DH37" s="145"/>
      <c r="DI37" s="145"/>
      <c r="DJ37" s="145"/>
      <c r="DK37" s="145"/>
      <c r="DL37" s="145"/>
      <c r="DM37" s="145"/>
      <c r="DN37" s="145"/>
      <c r="DO37" s="145"/>
      <c r="DP37" s="145"/>
      <c r="DQ37" s="145"/>
      <c r="DR37" s="145"/>
      <c r="DS37" s="145"/>
      <c r="DT37" s="145"/>
      <c r="DU37" s="145"/>
      <c r="DV37" s="145"/>
      <c r="DW37" s="145"/>
      <c r="DX37" s="145"/>
      <c r="DY37" s="145"/>
      <c r="DZ37" s="145"/>
      <c r="EA37" s="145"/>
      <c r="EB37" s="145"/>
      <c r="EC37" s="145"/>
      <c r="ED37" s="145"/>
      <c r="EE37" s="145"/>
      <c r="EF37" s="145"/>
      <c r="EG37" s="145"/>
      <c r="EH37" s="145"/>
      <c r="EI37" s="145"/>
      <c r="EJ37" s="145"/>
      <c r="EK37" s="145"/>
      <c r="EL37" s="145"/>
      <c r="EM37" s="145"/>
      <c r="EN37" s="145"/>
      <c r="EO37" s="145"/>
      <c r="EP37" s="145"/>
      <c r="EQ37" s="145"/>
      <c r="ER37" s="145"/>
      <c r="ES37" s="145"/>
      <c r="ET37" s="145"/>
      <c r="EU37" s="145"/>
      <c r="EV37" s="145"/>
      <c r="EW37" s="145"/>
      <c r="EX37" s="145"/>
      <c r="EY37" s="145"/>
      <c r="EZ37" s="145"/>
      <c r="FA37" s="145"/>
      <c r="FB37" s="145"/>
      <c r="FC37" s="145"/>
      <c r="FD37" s="145"/>
      <c r="FE37" s="145"/>
      <c r="FF37" s="145"/>
      <c r="FG37" s="145"/>
      <c r="FH37" s="145"/>
      <c r="FI37" s="145"/>
      <c r="FJ37" s="145"/>
      <c r="FK37" s="145"/>
      <c r="FL37" s="145"/>
      <c r="FM37" s="145"/>
      <c r="FN37" s="145"/>
      <c r="FO37" s="145"/>
      <c r="FP37" s="145"/>
      <c r="FQ37" s="145"/>
      <c r="FR37" s="145"/>
      <c r="FS37" s="145"/>
      <c r="FT37" s="145"/>
      <c r="FU37" s="145"/>
      <c r="FV37" s="145"/>
      <c r="FW37" s="145"/>
      <c r="FX37" s="145"/>
      <c r="FY37" s="145"/>
      <c r="FZ37" s="145"/>
      <c r="GA37" s="145"/>
      <c r="GB37" s="145"/>
      <c r="GC37" s="145"/>
      <c r="GD37" s="145"/>
      <c r="GE37" s="145"/>
      <c r="GF37" s="145"/>
      <c r="GG37" s="145"/>
      <c r="GH37" s="145"/>
      <c r="GI37" s="145"/>
      <c r="GJ37" s="145"/>
      <c r="GK37" s="145"/>
      <c r="GL37" s="145"/>
      <c r="GM37" s="145"/>
      <c r="GN37" s="145"/>
      <c r="GO37" s="145"/>
      <c r="GP37" s="145"/>
      <c r="GQ37" s="145"/>
      <c r="GR37" s="145"/>
      <c r="GS37" s="145"/>
      <c r="GT37" s="145"/>
      <c r="GU37" s="145"/>
      <c r="GV37" s="145"/>
    </row>
    <row r="38" spans="1:204" s="146" customFormat="1" ht="12.6" customHeight="1" x14ac:dyDescent="0.25">
      <c r="A38" s="208"/>
      <c r="B38" s="552"/>
      <c r="C38" s="187"/>
      <c r="D38" s="192"/>
      <c r="E38" s="195"/>
      <c r="F38" s="196"/>
      <c r="G38" s="145"/>
      <c r="H38" s="145"/>
      <c r="I38" s="145"/>
      <c r="J38" s="145"/>
      <c r="K38" s="145"/>
      <c r="L38" s="145"/>
      <c r="M38" s="145"/>
      <c r="N38" s="145"/>
      <c r="O38" s="145"/>
      <c r="P38" s="145"/>
      <c r="Q38" s="145"/>
      <c r="R38" s="145"/>
      <c r="S38" s="145"/>
      <c r="T38" s="145"/>
      <c r="U38" s="145"/>
      <c r="V38" s="145"/>
      <c r="W38" s="145"/>
      <c r="X38" s="145"/>
      <c r="Y38" s="145"/>
      <c r="Z38" s="145"/>
      <c r="AA38" s="145"/>
      <c r="AB38" s="145"/>
      <c r="AC38" s="145"/>
      <c r="AD38" s="145"/>
      <c r="AE38" s="145"/>
      <c r="AF38" s="145"/>
      <c r="AG38" s="145"/>
      <c r="AH38" s="145"/>
      <c r="AI38" s="145"/>
      <c r="AJ38" s="145"/>
      <c r="AK38" s="145"/>
      <c r="AL38" s="145"/>
      <c r="AM38" s="145"/>
      <c r="AN38" s="145"/>
      <c r="AO38" s="145"/>
      <c r="AP38" s="145"/>
      <c r="AQ38" s="145"/>
      <c r="AR38" s="145"/>
      <c r="AS38" s="145"/>
      <c r="AT38" s="145"/>
      <c r="AU38" s="145"/>
      <c r="AV38" s="145"/>
      <c r="AW38" s="145"/>
      <c r="AX38" s="145"/>
      <c r="AY38" s="145"/>
      <c r="AZ38" s="145"/>
      <c r="BA38" s="145"/>
      <c r="BB38" s="145"/>
      <c r="BC38" s="145"/>
      <c r="BD38" s="145"/>
      <c r="BE38" s="145"/>
      <c r="BF38" s="145"/>
      <c r="BG38" s="145"/>
      <c r="BH38" s="145"/>
      <c r="BI38" s="145"/>
      <c r="BJ38" s="145"/>
      <c r="BK38" s="145"/>
      <c r="BL38" s="145"/>
      <c r="BM38" s="145"/>
      <c r="BN38" s="145"/>
      <c r="BO38" s="145"/>
      <c r="BP38" s="145"/>
      <c r="BQ38" s="145"/>
      <c r="BR38" s="145"/>
      <c r="BS38" s="145"/>
      <c r="BT38" s="145"/>
      <c r="BU38" s="145"/>
      <c r="BV38" s="145"/>
      <c r="BW38" s="145"/>
      <c r="BX38" s="145"/>
      <c r="BY38" s="145"/>
      <c r="BZ38" s="145"/>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5"/>
      <c r="DG38" s="145"/>
      <c r="DH38" s="145"/>
      <c r="DI38" s="145"/>
      <c r="DJ38" s="145"/>
      <c r="DK38" s="145"/>
      <c r="DL38" s="145"/>
      <c r="DM38" s="145"/>
      <c r="DN38" s="145"/>
      <c r="DO38" s="145"/>
      <c r="DP38" s="145"/>
      <c r="DQ38" s="145"/>
      <c r="DR38" s="145"/>
      <c r="DS38" s="145"/>
      <c r="DT38" s="145"/>
      <c r="DU38" s="145"/>
      <c r="DV38" s="145"/>
      <c r="DW38" s="145"/>
      <c r="DX38" s="145"/>
      <c r="DY38" s="145"/>
      <c r="DZ38" s="145"/>
      <c r="EA38" s="145"/>
      <c r="EB38" s="145"/>
      <c r="EC38" s="145"/>
      <c r="ED38" s="145"/>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145"/>
      <c r="FK38" s="145"/>
      <c r="FL38" s="145"/>
      <c r="FM38" s="145"/>
      <c r="FN38" s="145"/>
      <c r="FO38" s="145"/>
      <c r="FP38" s="145"/>
      <c r="FQ38" s="145"/>
      <c r="FR38" s="145"/>
      <c r="FS38" s="145"/>
      <c r="FT38" s="145"/>
      <c r="FU38" s="145"/>
      <c r="FV38" s="145"/>
      <c r="FW38" s="145"/>
      <c r="FX38" s="145"/>
      <c r="FY38" s="145"/>
      <c r="FZ38" s="145"/>
      <c r="GA38" s="145"/>
      <c r="GB38" s="145"/>
      <c r="GC38" s="145"/>
      <c r="GD38" s="145"/>
      <c r="GE38" s="145"/>
      <c r="GF38" s="145"/>
      <c r="GG38" s="145"/>
      <c r="GH38" s="145"/>
      <c r="GI38" s="145"/>
      <c r="GJ38" s="145"/>
      <c r="GK38" s="145"/>
      <c r="GL38" s="145"/>
      <c r="GM38" s="145"/>
      <c r="GN38" s="145"/>
      <c r="GO38" s="145"/>
      <c r="GP38" s="145"/>
      <c r="GQ38" s="145"/>
      <c r="GR38" s="145"/>
      <c r="GS38" s="145"/>
      <c r="GT38" s="145"/>
      <c r="GU38" s="145"/>
      <c r="GV38" s="145"/>
    </row>
    <row r="39" spans="1:204" s="146" customFormat="1" ht="12.6" customHeight="1" x14ac:dyDescent="0.25">
      <c r="A39" s="208"/>
      <c r="B39" s="552"/>
      <c r="C39" s="187"/>
      <c r="D39" s="192"/>
      <c r="E39" s="195"/>
      <c r="F39" s="196"/>
      <c r="G39" s="145"/>
      <c r="H39" s="145"/>
      <c r="I39" s="145"/>
      <c r="J39" s="145"/>
      <c r="K39" s="145"/>
      <c r="L39" s="145"/>
      <c r="M39" s="145"/>
      <c r="N39" s="145"/>
      <c r="O39" s="145"/>
      <c r="P39" s="145"/>
      <c r="Q39" s="145"/>
      <c r="R39" s="145"/>
      <c r="S39" s="145"/>
      <c r="T39" s="145"/>
      <c r="U39" s="145"/>
      <c r="V39" s="145"/>
      <c r="W39" s="145"/>
      <c r="X39" s="145"/>
      <c r="Y39" s="145"/>
      <c r="Z39" s="145"/>
      <c r="AA39" s="145"/>
      <c r="AB39" s="145"/>
      <c r="AC39" s="145"/>
      <c r="AD39" s="145"/>
      <c r="AE39" s="145"/>
      <c r="AF39" s="145"/>
      <c r="AG39" s="145"/>
      <c r="AH39" s="145"/>
      <c r="AI39" s="145"/>
      <c r="AJ39" s="145"/>
      <c r="AK39" s="145"/>
      <c r="AL39" s="145"/>
      <c r="AM39" s="145"/>
      <c r="AN39" s="145"/>
      <c r="AO39" s="145"/>
      <c r="AP39" s="145"/>
      <c r="AQ39" s="145"/>
      <c r="AR39" s="145"/>
      <c r="AS39" s="145"/>
      <c r="AT39" s="145"/>
      <c r="AU39" s="145"/>
      <c r="AV39" s="145"/>
      <c r="AW39" s="145"/>
      <c r="AX39" s="145"/>
      <c r="AY39" s="145"/>
      <c r="AZ39" s="145"/>
      <c r="BA39" s="145"/>
      <c r="BB39" s="145"/>
      <c r="BC39" s="145"/>
      <c r="BD39" s="145"/>
      <c r="BE39" s="145"/>
      <c r="BF39" s="145"/>
      <c r="BG39" s="145"/>
      <c r="BH39" s="145"/>
      <c r="BI39" s="145"/>
      <c r="BJ39" s="145"/>
      <c r="BK39" s="145"/>
      <c r="BL39" s="145"/>
      <c r="BM39" s="145"/>
      <c r="BN39" s="145"/>
      <c r="BO39" s="145"/>
      <c r="BP39" s="145"/>
      <c r="BQ39" s="145"/>
      <c r="BR39" s="145"/>
      <c r="BS39" s="145"/>
      <c r="BT39" s="145"/>
      <c r="BU39" s="145"/>
      <c r="BV39" s="145"/>
      <c r="BW39" s="145"/>
      <c r="BX39" s="145"/>
      <c r="BY39" s="145"/>
      <c r="BZ39" s="145"/>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5"/>
      <c r="DG39" s="145"/>
      <c r="DH39" s="145"/>
      <c r="DI39" s="145"/>
      <c r="DJ39" s="145"/>
      <c r="DK39" s="145"/>
      <c r="DL39" s="145"/>
      <c r="DM39" s="145"/>
      <c r="DN39" s="145"/>
      <c r="DO39" s="145"/>
      <c r="DP39" s="145"/>
      <c r="DQ39" s="145"/>
      <c r="DR39" s="145"/>
      <c r="DS39" s="145"/>
      <c r="DT39" s="145"/>
      <c r="DU39" s="145"/>
      <c r="DV39" s="145"/>
      <c r="DW39" s="145"/>
      <c r="DX39" s="145"/>
      <c r="DY39" s="145"/>
      <c r="DZ39" s="145"/>
      <c r="EA39" s="145"/>
      <c r="EB39" s="145"/>
      <c r="EC39" s="145"/>
      <c r="ED39" s="145"/>
      <c r="EE39" s="145"/>
      <c r="EF39" s="145"/>
      <c r="EG39" s="145"/>
      <c r="EH39" s="145"/>
      <c r="EI39" s="145"/>
      <c r="EJ39" s="145"/>
      <c r="EK39" s="145"/>
      <c r="EL39" s="145"/>
      <c r="EM39" s="145"/>
      <c r="EN39" s="145"/>
      <c r="EO39" s="145"/>
      <c r="EP39" s="145"/>
      <c r="EQ39" s="145"/>
      <c r="ER39" s="145"/>
      <c r="ES39" s="145"/>
      <c r="ET39" s="145"/>
      <c r="EU39" s="145"/>
      <c r="EV39" s="145"/>
      <c r="EW39" s="145"/>
      <c r="EX39" s="145"/>
      <c r="EY39" s="145"/>
      <c r="EZ39" s="145"/>
      <c r="FA39" s="145"/>
      <c r="FB39" s="145"/>
      <c r="FC39" s="145"/>
      <c r="FD39" s="145"/>
      <c r="FE39" s="145"/>
      <c r="FF39" s="145"/>
      <c r="FG39" s="145"/>
      <c r="FH39" s="145"/>
      <c r="FI39" s="145"/>
      <c r="FJ39" s="145"/>
      <c r="FK39" s="145"/>
      <c r="FL39" s="145"/>
      <c r="FM39" s="145"/>
      <c r="FN39" s="145"/>
      <c r="FO39" s="145"/>
      <c r="FP39" s="145"/>
      <c r="FQ39" s="145"/>
      <c r="FR39" s="145"/>
      <c r="FS39" s="145"/>
      <c r="FT39" s="145"/>
      <c r="FU39" s="145"/>
      <c r="FV39" s="145"/>
      <c r="FW39" s="145"/>
      <c r="FX39" s="145"/>
      <c r="FY39" s="145"/>
      <c r="FZ39" s="145"/>
      <c r="GA39" s="145"/>
      <c r="GB39" s="145"/>
      <c r="GC39" s="145"/>
      <c r="GD39" s="145"/>
      <c r="GE39" s="145"/>
      <c r="GF39" s="145"/>
      <c r="GG39" s="145"/>
      <c r="GH39" s="145"/>
      <c r="GI39" s="145"/>
      <c r="GJ39" s="145"/>
      <c r="GK39" s="145"/>
      <c r="GL39" s="145"/>
      <c r="GM39" s="145"/>
      <c r="GN39" s="145"/>
      <c r="GO39" s="145"/>
      <c r="GP39" s="145"/>
      <c r="GQ39" s="145"/>
      <c r="GR39" s="145"/>
      <c r="GS39" s="145"/>
      <c r="GT39" s="145"/>
      <c r="GU39" s="145"/>
      <c r="GV39" s="145"/>
    </row>
    <row r="40" spans="1:204" s="146" customFormat="1" ht="12.6" customHeight="1" x14ac:dyDescent="0.25">
      <c r="A40" s="208"/>
      <c r="B40" s="547"/>
      <c r="C40" s="187"/>
      <c r="D40" s="192"/>
      <c r="E40" s="195"/>
      <c r="F40" s="196"/>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5"/>
      <c r="DG40" s="145"/>
      <c r="DH40" s="145"/>
      <c r="DI40" s="145"/>
      <c r="DJ40" s="145"/>
      <c r="DK40" s="145"/>
      <c r="DL40" s="145"/>
      <c r="DM40" s="145"/>
      <c r="DN40" s="145"/>
      <c r="DO40" s="145"/>
      <c r="DP40" s="145"/>
      <c r="DQ40" s="145"/>
      <c r="DR40" s="145"/>
      <c r="DS40" s="145"/>
      <c r="DT40" s="145"/>
      <c r="DU40" s="145"/>
      <c r="DV40" s="145"/>
      <c r="DW40" s="145"/>
      <c r="DX40" s="145"/>
      <c r="DY40" s="145"/>
      <c r="DZ40" s="145"/>
      <c r="EA40" s="145"/>
      <c r="EB40" s="145"/>
      <c r="EC40" s="145"/>
      <c r="ED40" s="145"/>
      <c r="EE40" s="145"/>
      <c r="EF40" s="145"/>
      <c r="EG40" s="145"/>
      <c r="EH40" s="145"/>
      <c r="EI40" s="145"/>
      <c r="EJ40" s="145"/>
      <c r="EK40" s="145"/>
      <c r="EL40" s="145"/>
      <c r="EM40" s="145"/>
      <c r="EN40" s="145"/>
      <c r="EO40" s="145"/>
      <c r="EP40" s="145"/>
      <c r="EQ40" s="145"/>
      <c r="ER40" s="145"/>
      <c r="ES40" s="145"/>
      <c r="ET40" s="145"/>
      <c r="EU40" s="145"/>
      <c r="EV40" s="145"/>
      <c r="EW40" s="145"/>
      <c r="EX40" s="145"/>
      <c r="EY40" s="145"/>
      <c r="EZ40" s="145"/>
      <c r="FA40" s="145"/>
      <c r="FB40" s="145"/>
      <c r="FC40" s="145"/>
      <c r="FD40" s="145"/>
      <c r="FE40" s="145"/>
      <c r="FF40" s="145"/>
      <c r="FG40" s="145"/>
      <c r="FH40" s="145"/>
      <c r="FI40" s="145"/>
      <c r="FJ40" s="145"/>
      <c r="FK40" s="145"/>
      <c r="FL40" s="145"/>
      <c r="FM40" s="145"/>
      <c r="FN40" s="145"/>
      <c r="FO40" s="145"/>
      <c r="FP40" s="145"/>
      <c r="FQ40" s="145"/>
      <c r="FR40" s="145"/>
      <c r="FS40" s="145"/>
      <c r="FT40" s="145"/>
      <c r="FU40" s="145"/>
      <c r="FV40" s="145"/>
      <c r="FW40" s="145"/>
      <c r="FX40" s="145"/>
      <c r="FY40" s="145"/>
      <c r="FZ40" s="145"/>
      <c r="GA40" s="145"/>
      <c r="GB40" s="145"/>
      <c r="GC40" s="145"/>
      <c r="GD40" s="145"/>
      <c r="GE40" s="145"/>
      <c r="GF40" s="145"/>
      <c r="GG40" s="145"/>
      <c r="GH40" s="145"/>
      <c r="GI40" s="145"/>
      <c r="GJ40" s="145"/>
      <c r="GK40" s="145"/>
      <c r="GL40" s="145"/>
      <c r="GM40" s="145"/>
      <c r="GN40" s="145"/>
      <c r="GO40" s="145"/>
      <c r="GP40" s="145"/>
      <c r="GQ40" s="145"/>
      <c r="GR40" s="145"/>
      <c r="GS40" s="145"/>
      <c r="GT40" s="145"/>
      <c r="GU40" s="145"/>
      <c r="GV40" s="145"/>
    </row>
    <row r="41" spans="1:204" s="146" customFormat="1" ht="12.6" customHeight="1" x14ac:dyDescent="0.25">
      <c r="A41" s="208"/>
      <c r="B41" s="547"/>
      <c r="C41" s="187"/>
      <c r="D41" s="192"/>
      <c r="E41" s="195"/>
      <c r="F41" s="196"/>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c r="CL41" s="145"/>
      <c r="CM41" s="145"/>
      <c r="CN41" s="145"/>
      <c r="CO41" s="145"/>
      <c r="CP41" s="145"/>
      <c r="CQ41" s="145"/>
      <c r="CR41" s="145"/>
      <c r="CS41" s="145"/>
      <c r="CT41" s="145"/>
      <c r="CU41" s="145"/>
      <c r="CV41" s="145"/>
      <c r="CW41" s="145"/>
      <c r="CX41" s="145"/>
      <c r="CY41" s="145"/>
      <c r="CZ41" s="145"/>
      <c r="DA41" s="145"/>
      <c r="DB41" s="145"/>
      <c r="DC41" s="145"/>
      <c r="DD41" s="145"/>
      <c r="DE41" s="145"/>
      <c r="DF41" s="145"/>
      <c r="DG41" s="145"/>
      <c r="DH41" s="145"/>
      <c r="DI41" s="145"/>
      <c r="DJ41" s="145"/>
      <c r="DK41" s="145"/>
      <c r="DL41" s="145"/>
      <c r="DM41" s="145"/>
      <c r="DN41" s="145"/>
      <c r="DO41" s="145"/>
      <c r="DP41" s="145"/>
      <c r="DQ41" s="145"/>
      <c r="DR41" s="145"/>
      <c r="DS41" s="145"/>
      <c r="DT41" s="145"/>
      <c r="DU41" s="145"/>
      <c r="DV41" s="145"/>
      <c r="DW41" s="145"/>
      <c r="DX41" s="145"/>
      <c r="DY41" s="145"/>
      <c r="DZ41" s="145"/>
      <c r="EA41" s="145"/>
      <c r="EB41" s="145"/>
      <c r="EC41" s="145"/>
      <c r="ED41" s="145"/>
      <c r="EE41" s="145"/>
      <c r="EF41" s="145"/>
      <c r="EG41" s="145"/>
      <c r="EH41" s="145"/>
      <c r="EI41" s="145"/>
      <c r="EJ41" s="145"/>
      <c r="EK41" s="145"/>
      <c r="EL41" s="145"/>
      <c r="EM41" s="145"/>
      <c r="EN41" s="145"/>
      <c r="EO41" s="145"/>
      <c r="EP41" s="145"/>
      <c r="EQ41" s="145"/>
      <c r="ER41" s="145"/>
      <c r="ES41" s="145"/>
      <c r="ET41" s="145"/>
      <c r="EU41" s="145"/>
      <c r="EV41" s="145"/>
      <c r="EW41" s="145"/>
      <c r="EX41" s="145"/>
      <c r="EY41" s="145"/>
      <c r="EZ41" s="145"/>
      <c r="FA41" s="145"/>
      <c r="FB41" s="145"/>
      <c r="FC41" s="145"/>
      <c r="FD41" s="145"/>
      <c r="FE41" s="145"/>
      <c r="FF41" s="145"/>
      <c r="FG41" s="145"/>
      <c r="FH41" s="145"/>
      <c r="FI41" s="145"/>
      <c r="FJ41" s="145"/>
      <c r="FK41" s="145"/>
      <c r="FL41" s="145"/>
      <c r="FM41" s="145"/>
      <c r="FN41" s="145"/>
      <c r="FO41" s="145"/>
      <c r="FP41" s="145"/>
      <c r="FQ41" s="145"/>
      <c r="FR41" s="145"/>
      <c r="FS41" s="145"/>
      <c r="FT41" s="145"/>
      <c r="FU41" s="145"/>
      <c r="FV41" s="145"/>
      <c r="FW41" s="145"/>
      <c r="FX41" s="145"/>
      <c r="FY41" s="145"/>
      <c r="FZ41" s="145"/>
      <c r="GA41" s="145"/>
      <c r="GB41" s="145"/>
      <c r="GC41" s="145"/>
      <c r="GD41" s="145"/>
      <c r="GE41" s="145"/>
      <c r="GF41" s="145"/>
      <c r="GG41" s="145"/>
      <c r="GH41" s="145"/>
      <c r="GI41" s="145"/>
      <c r="GJ41" s="145"/>
      <c r="GK41" s="145"/>
      <c r="GL41" s="145"/>
      <c r="GM41" s="145"/>
      <c r="GN41" s="145"/>
      <c r="GO41" s="145"/>
      <c r="GP41" s="145"/>
      <c r="GQ41" s="145"/>
      <c r="GR41" s="145"/>
      <c r="GS41" s="145"/>
      <c r="GT41" s="145"/>
      <c r="GU41" s="145"/>
      <c r="GV41" s="145"/>
    </row>
    <row r="42" spans="1:204" s="146" customFormat="1" ht="12.6" customHeight="1" x14ac:dyDescent="0.25">
      <c r="A42" s="208"/>
      <c r="B42" s="479"/>
      <c r="C42" s="187" t="s">
        <v>20</v>
      </c>
      <c r="D42" s="32">
        <v>10.5</v>
      </c>
      <c r="E42" s="196">
        <v>0</v>
      </c>
      <c r="F42" s="196">
        <f>D42*E42</f>
        <v>0</v>
      </c>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c r="CL42" s="145"/>
      <c r="CM42" s="145"/>
      <c r="CN42" s="145"/>
      <c r="CO42" s="145"/>
      <c r="CP42" s="145"/>
      <c r="CQ42" s="145"/>
      <c r="CR42" s="145"/>
      <c r="CS42" s="145"/>
      <c r="CT42" s="145"/>
      <c r="CU42" s="145"/>
      <c r="CV42" s="145"/>
      <c r="CW42" s="145"/>
      <c r="CX42" s="145"/>
      <c r="CY42" s="145"/>
      <c r="CZ42" s="145"/>
      <c r="DA42" s="145"/>
      <c r="DB42" s="145"/>
      <c r="DC42" s="145"/>
      <c r="DD42" s="145"/>
      <c r="DE42" s="145"/>
      <c r="DF42" s="145"/>
      <c r="DG42" s="145"/>
      <c r="DH42" s="145"/>
      <c r="DI42" s="145"/>
      <c r="DJ42" s="145"/>
      <c r="DK42" s="145"/>
      <c r="DL42" s="145"/>
      <c r="DM42" s="145"/>
      <c r="DN42" s="145"/>
      <c r="DO42" s="145"/>
      <c r="DP42" s="145"/>
      <c r="DQ42" s="145"/>
      <c r="DR42" s="145"/>
      <c r="DS42" s="145"/>
      <c r="DT42" s="145"/>
      <c r="DU42" s="145"/>
      <c r="DV42" s="145"/>
      <c r="DW42" s="145"/>
      <c r="DX42" s="145"/>
      <c r="DY42" s="145"/>
      <c r="DZ42" s="145"/>
      <c r="EA42" s="145"/>
      <c r="EB42" s="145"/>
      <c r="EC42" s="145"/>
      <c r="ED42" s="145"/>
      <c r="EE42" s="145"/>
      <c r="EF42" s="145"/>
      <c r="EG42" s="145"/>
      <c r="EH42" s="145"/>
      <c r="EI42" s="145"/>
      <c r="EJ42" s="145"/>
      <c r="EK42" s="145"/>
      <c r="EL42" s="145"/>
      <c r="EM42" s="145"/>
      <c r="EN42" s="145"/>
      <c r="EO42" s="145"/>
      <c r="EP42" s="145"/>
      <c r="EQ42" s="145"/>
      <c r="ER42" s="145"/>
      <c r="ES42" s="145"/>
      <c r="ET42" s="145"/>
      <c r="EU42" s="145"/>
      <c r="EV42" s="145"/>
      <c r="EW42" s="145"/>
      <c r="EX42" s="145"/>
      <c r="EY42" s="145"/>
      <c r="EZ42" s="145"/>
      <c r="FA42" s="145"/>
      <c r="FB42" s="145"/>
      <c r="FC42" s="145"/>
      <c r="FD42" s="145"/>
      <c r="FE42" s="145"/>
      <c r="FF42" s="145"/>
      <c r="FG42" s="145"/>
      <c r="FH42" s="145"/>
      <c r="FI42" s="145"/>
      <c r="FJ42" s="145"/>
      <c r="FK42" s="145"/>
      <c r="FL42" s="145"/>
      <c r="FM42" s="145"/>
      <c r="FN42" s="145"/>
      <c r="FO42" s="145"/>
      <c r="FP42" s="145"/>
      <c r="FQ42" s="145"/>
      <c r="FR42" s="145"/>
      <c r="FS42" s="145"/>
      <c r="FT42" s="145"/>
      <c r="FU42" s="145"/>
      <c r="FV42" s="145"/>
      <c r="FW42" s="145"/>
      <c r="FX42" s="145"/>
      <c r="FY42" s="145"/>
      <c r="FZ42" s="145"/>
      <c r="GA42" s="145"/>
      <c r="GB42" s="145"/>
      <c r="GC42" s="145"/>
      <c r="GD42" s="145"/>
      <c r="GE42" s="145"/>
      <c r="GF42" s="145"/>
      <c r="GG42" s="145"/>
      <c r="GH42" s="145"/>
      <c r="GI42" s="145"/>
      <c r="GJ42" s="145"/>
      <c r="GK42" s="145"/>
      <c r="GL42" s="145"/>
      <c r="GM42" s="145"/>
      <c r="GN42" s="145"/>
      <c r="GO42" s="145"/>
      <c r="GP42" s="145"/>
      <c r="GQ42" s="145"/>
      <c r="GR42" s="145"/>
      <c r="GS42" s="145"/>
      <c r="GT42" s="145"/>
      <c r="GU42" s="145"/>
      <c r="GV42" s="145"/>
    </row>
    <row r="43" spans="1:204" s="146" customFormat="1" ht="12.6" customHeight="1" x14ac:dyDescent="0.25">
      <c r="A43" s="208"/>
      <c r="B43" s="477"/>
      <c r="C43" s="225"/>
      <c r="D43" s="188"/>
      <c r="E43" s="196"/>
      <c r="F43" s="196"/>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5"/>
      <c r="AT43" s="145"/>
      <c r="AU43" s="145"/>
      <c r="AV43" s="145"/>
      <c r="AW43" s="145"/>
      <c r="AX43" s="145"/>
      <c r="AY43" s="145"/>
      <c r="AZ43" s="145"/>
      <c r="BA43" s="145"/>
      <c r="BB43" s="145"/>
      <c r="BC43" s="145"/>
      <c r="BD43" s="145"/>
      <c r="BE43" s="145"/>
      <c r="BF43" s="145"/>
      <c r="BG43" s="145"/>
      <c r="BH43" s="145"/>
      <c r="BI43" s="145"/>
      <c r="BJ43" s="145"/>
      <c r="BK43" s="145"/>
      <c r="BL43" s="145"/>
      <c r="BM43" s="145"/>
      <c r="BN43" s="145"/>
      <c r="BO43" s="145"/>
      <c r="BP43" s="145"/>
      <c r="BQ43" s="145"/>
      <c r="BR43" s="145"/>
      <c r="BS43" s="145"/>
      <c r="BT43" s="145"/>
      <c r="BU43" s="145"/>
      <c r="BV43" s="145"/>
      <c r="BW43" s="145"/>
      <c r="BX43" s="145"/>
      <c r="BY43" s="145"/>
      <c r="BZ43" s="145"/>
      <c r="CA43" s="145"/>
      <c r="CB43" s="145"/>
      <c r="CC43" s="145"/>
      <c r="CD43" s="145"/>
      <c r="CE43" s="145"/>
      <c r="CF43" s="145"/>
      <c r="CG43" s="145"/>
      <c r="CH43" s="145"/>
      <c r="CI43" s="145"/>
      <c r="CJ43" s="145"/>
      <c r="CK43" s="145"/>
      <c r="CL43" s="145"/>
      <c r="CM43" s="145"/>
      <c r="CN43" s="145"/>
      <c r="CO43" s="145"/>
      <c r="CP43" s="145"/>
      <c r="CQ43" s="145"/>
      <c r="CR43" s="145"/>
      <c r="CS43" s="145"/>
      <c r="CT43" s="145"/>
      <c r="CU43" s="145"/>
      <c r="CV43" s="145"/>
      <c r="CW43" s="145"/>
      <c r="CX43" s="145"/>
      <c r="CY43" s="145"/>
      <c r="CZ43" s="145"/>
      <c r="DA43" s="145"/>
      <c r="DB43" s="145"/>
      <c r="DC43" s="145"/>
      <c r="DD43" s="145"/>
      <c r="DE43" s="145"/>
      <c r="DF43" s="145"/>
      <c r="DG43" s="145"/>
      <c r="DH43" s="145"/>
      <c r="DI43" s="145"/>
      <c r="DJ43" s="145"/>
      <c r="DK43" s="145"/>
      <c r="DL43" s="145"/>
      <c r="DM43" s="145"/>
      <c r="DN43" s="145"/>
      <c r="DO43" s="145"/>
      <c r="DP43" s="145"/>
      <c r="DQ43" s="145"/>
      <c r="DR43" s="145"/>
      <c r="DS43" s="145"/>
      <c r="DT43" s="145"/>
      <c r="DU43" s="145"/>
      <c r="DV43" s="145"/>
      <c r="DW43" s="145"/>
      <c r="DX43" s="145"/>
      <c r="DY43" s="145"/>
      <c r="DZ43" s="145"/>
      <c r="EA43" s="145"/>
      <c r="EB43" s="145"/>
      <c r="EC43" s="145"/>
      <c r="ED43" s="145"/>
      <c r="EE43" s="145"/>
      <c r="EF43" s="145"/>
      <c r="EG43" s="145"/>
      <c r="EH43" s="145"/>
      <c r="EI43" s="145"/>
      <c r="EJ43" s="145"/>
      <c r="EK43" s="145"/>
      <c r="EL43" s="145"/>
      <c r="EM43" s="145"/>
      <c r="EN43" s="145"/>
      <c r="EO43" s="145"/>
      <c r="EP43" s="145"/>
      <c r="EQ43" s="145"/>
      <c r="ER43" s="145"/>
      <c r="ES43" s="145"/>
      <c r="ET43" s="145"/>
      <c r="EU43" s="145"/>
      <c r="EV43" s="145"/>
      <c r="EW43" s="145"/>
      <c r="EX43" s="145"/>
      <c r="EY43" s="145"/>
      <c r="EZ43" s="145"/>
      <c r="FA43" s="145"/>
      <c r="FB43" s="145"/>
      <c r="FC43" s="145"/>
      <c r="FD43" s="145"/>
      <c r="FE43" s="145"/>
      <c r="FF43" s="145"/>
      <c r="FG43" s="145"/>
      <c r="FH43" s="145"/>
      <c r="FI43" s="145"/>
      <c r="FJ43" s="145"/>
      <c r="FK43" s="145"/>
      <c r="FL43" s="145"/>
      <c r="FM43" s="145"/>
      <c r="FN43" s="145"/>
      <c r="FO43" s="145"/>
      <c r="FP43" s="145"/>
      <c r="FQ43" s="145"/>
      <c r="FR43" s="145"/>
      <c r="FS43" s="145"/>
      <c r="FT43" s="145"/>
      <c r="FU43" s="145"/>
      <c r="FV43" s="145"/>
      <c r="FW43" s="145"/>
      <c r="FX43" s="145"/>
      <c r="FY43" s="145"/>
      <c r="FZ43" s="145"/>
      <c r="GA43" s="145"/>
      <c r="GB43" s="145"/>
      <c r="GC43" s="145"/>
      <c r="GD43" s="145"/>
      <c r="GE43" s="145"/>
      <c r="GF43" s="145"/>
      <c r="GG43" s="145"/>
      <c r="GH43" s="145"/>
      <c r="GI43" s="145"/>
      <c r="GJ43" s="145"/>
      <c r="GK43" s="145"/>
      <c r="GL43" s="145"/>
      <c r="GM43" s="145"/>
      <c r="GN43" s="145"/>
      <c r="GO43" s="145"/>
      <c r="GP43" s="145"/>
      <c r="GQ43" s="145"/>
      <c r="GR43" s="145"/>
      <c r="GS43" s="145"/>
      <c r="GT43" s="145"/>
      <c r="GU43" s="145"/>
      <c r="GV43" s="145"/>
    </row>
    <row r="44" spans="1:204" s="146" customFormat="1" ht="12.6" customHeight="1" x14ac:dyDescent="0.2">
      <c r="A44" s="183">
        <v>7</v>
      </c>
      <c r="B44" s="552" t="s">
        <v>150</v>
      </c>
      <c r="C44" s="187"/>
      <c r="D44" s="192"/>
      <c r="E44" s="195"/>
      <c r="F44" s="196"/>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c r="AI44" s="145"/>
      <c r="AJ44" s="145"/>
      <c r="AK44" s="145"/>
      <c r="AL44" s="145"/>
      <c r="AM44" s="145"/>
      <c r="AN44" s="145"/>
      <c r="AO44" s="145"/>
      <c r="AP44" s="145"/>
      <c r="AQ44" s="145"/>
      <c r="AR44" s="145"/>
      <c r="AS44" s="145"/>
      <c r="AT44" s="145"/>
      <c r="AU44" s="145"/>
      <c r="AV44" s="145"/>
      <c r="AW44" s="145"/>
      <c r="AX44" s="145"/>
      <c r="AY44" s="145"/>
      <c r="AZ44" s="145"/>
      <c r="BA44" s="145"/>
      <c r="BB44" s="145"/>
      <c r="BC44" s="145"/>
      <c r="BD44" s="145"/>
      <c r="BE44" s="145"/>
      <c r="BF44" s="145"/>
      <c r="BG44" s="145"/>
      <c r="BH44" s="145"/>
      <c r="BI44" s="145"/>
      <c r="BJ44" s="145"/>
      <c r="BK44" s="145"/>
      <c r="BL44" s="145"/>
      <c r="BM44" s="145"/>
      <c r="BN44" s="145"/>
      <c r="BO44" s="145"/>
      <c r="BP44" s="145"/>
      <c r="BQ44" s="145"/>
      <c r="BR44" s="145"/>
      <c r="BS44" s="145"/>
      <c r="BT44" s="145"/>
      <c r="BU44" s="145"/>
      <c r="BV44" s="145"/>
      <c r="BW44" s="145"/>
      <c r="BX44" s="145"/>
      <c r="BY44" s="145"/>
      <c r="BZ44" s="145"/>
      <c r="CA44" s="145"/>
      <c r="CB44" s="145"/>
      <c r="CC44" s="145"/>
      <c r="CD44" s="145"/>
      <c r="CE44" s="145"/>
      <c r="CF44" s="145"/>
      <c r="CG44" s="145"/>
      <c r="CH44" s="145"/>
      <c r="CI44" s="145"/>
      <c r="CJ44" s="145"/>
      <c r="CK44" s="145"/>
      <c r="CL44" s="145"/>
      <c r="CM44" s="145"/>
      <c r="CN44" s="145"/>
      <c r="CO44" s="145"/>
      <c r="CP44" s="145"/>
      <c r="CQ44" s="145"/>
      <c r="CR44" s="145"/>
      <c r="CS44" s="145"/>
      <c r="CT44" s="145"/>
      <c r="CU44" s="145"/>
      <c r="CV44" s="145"/>
      <c r="CW44" s="145"/>
      <c r="CX44" s="145"/>
      <c r="CY44" s="145"/>
      <c r="CZ44" s="145"/>
      <c r="DA44" s="145"/>
      <c r="DB44" s="145"/>
      <c r="DC44" s="145"/>
      <c r="DD44" s="145"/>
      <c r="DE44" s="145"/>
      <c r="DF44" s="145"/>
      <c r="DG44" s="145"/>
      <c r="DH44" s="145"/>
      <c r="DI44" s="145"/>
      <c r="DJ44" s="145"/>
      <c r="DK44" s="145"/>
      <c r="DL44" s="145"/>
      <c r="DM44" s="145"/>
      <c r="DN44" s="145"/>
      <c r="DO44" s="145"/>
      <c r="DP44" s="145"/>
      <c r="DQ44" s="145"/>
      <c r="DR44" s="145"/>
      <c r="DS44" s="145"/>
      <c r="DT44" s="145"/>
      <c r="DU44" s="145"/>
      <c r="DV44" s="145"/>
      <c r="DW44" s="145"/>
      <c r="DX44" s="145"/>
      <c r="DY44" s="145"/>
      <c r="DZ44" s="145"/>
      <c r="EA44" s="145"/>
      <c r="EB44" s="145"/>
      <c r="EC44" s="145"/>
      <c r="ED44" s="145"/>
      <c r="EE44" s="145"/>
      <c r="EF44" s="145"/>
      <c r="EG44" s="145"/>
      <c r="EH44" s="145"/>
      <c r="EI44" s="145"/>
      <c r="EJ44" s="145"/>
      <c r="EK44" s="145"/>
      <c r="EL44" s="145"/>
      <c r="EM44" s="145"/>
      <c r="EN44" s="145"/>
      <c r="EO44" s="145"/>
      <c r="EP44" s="145"/>
      <c r="EQ44" s="145"/>
      <c r="ER44" s="145"/>
      <c r="ES44" s="145"/>
      <c r="ET44" s="145"/>
      <c r="EU44" s="145"/>
      <c r="EV44" s="145"/>
      <c r="EW44" s="145"/>
      <c r="EX44" s="145"/>
      <c r="EY44" s="145"/>
      <c r="EZ44" s="145"/>
      <c r="FA44" s="145"/>
      <c r="FB44" s="145"/>
      <c r="FC44" s="145"/>
      <c r="FD44" s="145"/>
      <c r="FE44" s="145"/>
      <c r="FF44" s="145"/>
      <c r="FG44" s="145"/>
      <c r="FH44" s="145"/>
      <c r="FI44" s="145"/>
      <c r="FJ44" s="145"/>
      <c r="FK44" s="145"/>
      <c r="FL44" s="145"/>
      <c r="FM44" s="145"/>
      <c r="FN44" s="145"/>
      <c r="FO44" s="145"/>
      <c r="FP44" s="145"/>
      <c r="FQ44" s="145"/>
      <c r="FR44" s="145"/>
      <c r="FS44" s="145"/>
      <c r="FT44" s="145"/>
      <c r="FU44" s="145"/>
      <c r="FV44" s="145"/>
      <c r="FW44" s="145"/>
      <c r="FX44" s="145"/>
      <c r="FY44" s="145"/>
      <c r="FZ44" s="145"/>
      <c r="GA44" s="145"/>
      <c r="GB44" s="145"/>
      <c r="GC44" s="145"/>
      <c r="GD44" s="145"/>
      <c r="GE44" s="145"/>
      <c r="GF44" s="145"/>
      <c r="GG44" s="145"/>
      <c r="GH44" s="145"/>
      <c r="GI44" s="145"/>
      <c r="GJ44" s="145"/>
      <c r="GK44" s="145"/>
      <c r="GL44" s="145"/>
      <c r="GM44" s="145"/>
      <c r="GN44" s="145"/>
      <c r="GO44" s="145"/>
      <c r="GP44" s="145"/>
      <c r="GQ44" s="145"/>
      <c r="GR44" s="145"/>
      <c r="GS44" s="145"/>
      <c r="GT44" s="145"/>
      <c r="GU44" s="145"/>
      <c r="GV44" s="145"/>
    </row>
    <row r="45" spans="1:204" s="146" customFormat="1" ht="12.6" customHeight="1" x14ac:dyDescent="0.25">
      <c r="A45" s="208"/>
      <c r="B45" s="553"/>
      <c r="C45" s="187"/>
      <c r="D45" s="192"/>
      <c r="E45" s="195"/>
      <c r="F45" s="196"/>
      <c r="G45" s="145"/>
      <c r="H45" s="145"/>
      <c r="I45" s="145"/>
      <c r="J45" s="145"/>
      <c r="K45" s="145"/>
      <c r="L45" s="145"/>
      <c r="M45" s="145"/>
      <c r="N45" s="145"/>
      <c r="O45" s="145"/>
      <c r="P45" s="145"/>
      <c r="Q45" s="145"/>
      <c r="R45" s="145"/>
      <c r="S45" s="145"/>
      <c r="T45" s="145"/>
      <c r="U45" s="145"/>
      <c r="V45" s="145"/>
      <c r="W45" s="145"/>
      <c r="X45" s="145"/>
      <c r="Y45" s="145"/>
      <c r="Z45" s="145"/>
      <c r="AA45" s="145"/>
      <c r="AB45" s="145"/>
      <c r="AC45" s="145"/>
      <c r="AD45" s="145"/>
      <c r="AE45" s="145"/>
      <c r="AF45" s="145"/>
      <c r="AG45" s="145"/>
      <c r="AH45" s="145"/>
      <c r="AI45" s="145"/>
      <c r="AJ45" s="145"/>
      <c r="AK45" s="145"/>
      <c r="AL45" s="145"/>
      <c r="AM45" s="145"/>
      <c r="AN45" s="145"/>
      <c r="AO45" s="145"/>
      <c r="AP45" s="145"/>
      <c r="AQ45" s="145"/>
      <c r="AR45" s="145"/>
      <c r="AS45" s="145"/>
      <c r="AT45" s="145"/>
      <c r="AU45" s="145"/>
      <c r="AV45" s="145"/>
      <c r="AW45" s="145"/>
      <c r="AX45" s="145"/>
      <c r="AY45" s="145"/>
      <c r="AZ45" s="145"/>
      <c r="BA45" s="145"/>
      <c r="BB45" s="145"/>
      <c r="BC45" s="145"/>
      <c r="BD45" s="145"/>
      <c r="BE45" s="145"/>
      <c r="BF45" s="145"/>
      <c r="BG45" s="145"/>
      <c r="BH45" s="145"/>
      <c r="BI45" s="145"/>
      <c r="BJ45" s="145"/>
      <c r="BK45" s="145"/>
      <c r="BL45" s="145"/>
      <c r="BM45" s="145"/>
      <c r="BN45" s="145"/>
      <c r="BO45" s="145"/>
      <c r="BP45" s="145"/>
      <c r="BQ45" s="145"/>
      <c r="BR45" s="145"/>
      <c r="BS45" s="145"/>
      <c r="BT45" s="145"/>
      <c r="BU45" s="145"/>
      <c r="BV45" s="145"/>
      <c r="BW45" s="145"/>
      <c r="BX45" s="145"/>
      <c r="BY45" s="145"/>
      <c r="BZ45" s="145"/>
      <c r="CA45" s="145"/>
      <c r="CB45" s="145"/>
      <c r="CC45" s="145"/>
      <c r="CD45" s="145"/>
      <c r="CE45" s="145"/>
      <c r="CF45" s="145"/>
      <c r="CG45" s="145"/>
      <c r="CH45" s="145"/>
      <c r="CI45" s="145"/>
      <c r="CJ45" s="145"/>
      <c r="CK45" s="145"/>
      <c r="CL45" s="145"/>
      <c r="CM45" s="145"/>
      <c r="CN45" s="145"/>
      <c r="CO45" s="145"/>
      <c r="CP45" s="145"/>
      <c r="CQ45" s="145"/>
      <c r="CR45" s="145"/>
      <c r="CS45" s="145"/>
      <c r="CT45" s="145"/>
      <c r="CU45" s="145"/>
      <c r="CV45" s="145"/>
      <c r="CW45" s="145"/>
      <c r="CX45" s="145"/>
      <c r="CY45" s="145"/>
      <c r="CZ45" s="145"/>
      <c r="DA45" s="145"/>
      <c r="DB45" s="145"/>
      <c r="DC45" s="145"/>
      <c r="DD45" s="145"/>
      <c r="DE45" s="145"/>
      <c r="DF45" s="145"/>
      <c r="DG45" s="145"/>
      <c r="DH45" s="145"/>
      <c r="DI45" s="145"/>
      <c r="DJ45" s="145"/>
      <c r="DK45" s="145"/>
      <c r="DL45" s="145"/>
      <c r="DM45" s="145"/>
      <c r="DN45" s="145"/>
      <c r="DO45" s="145"/>
      <c r="DP45" s="145"/>
      <c r="DQ45" s="145"/>
      <c r="DR45" s="145"/>
      <c r="DS45" s="145"/>
      <c r="DT45" s="145"/>
      <c r="DU45" s="145"/>
      <c r="DV45" s="145"/>
      <c r="DW45" s="145"/>
      <c r="DX45" s="145"/>
      <c r="DY45" s="145"/>
      <c r="DZ45" s="145"/>
      <c r="EA45" s="145"/>
      <c r="EB45" s="145"/>
      <c r="EC45" s="145"/>
      <c r="ED45" s="145"/>
      <c r="EE45" s="145"/>
      <c r="EF45" s="145"/>
      <c r="EG45" s="145"/>
      <c r="EH45" s="145"/>
      <c r="EI45" s="145"/>
      <c r="EJ45" s="145"/>
      <c r="EK45" s="145"/>
      <c r="EL45" s="145"/>
      <c r="EM45" s="145"/>
      <c r="EN45" s="145"/>
      <c r="EO45" s="145"/>
      <c r="EP45" s="145"/>
      <c r="EQ45" s="145"/>
      <c r="ER45" s="145"/>
      <c r="ES45" s="145"/>
      <c r="ET45" s="145"/>
      <c r="EU45" s="145"/>
      <c r="EV45" s="145"/>
      <c r="EW45" s="145"/>
      <c r="EX45" s="145"/>
      <c r="EY45" s="145"/>
      <c r="EZ45" s="145"/>
      <c r="FA45" s="145"/>
      <c r="FB45" s="145"/>
      <c r="FC45" s="145"/>
      <c r="FD45" s="145"/>
      <c r="FE45" s="145"/>
      <c r="FF45" s="145"/>
      <c r="FG45" s="145"/>
      <c r="FH45" s="145"/>
      <c r="FI45" s="145"/>
      <c r="FJ45" s="145"/>
      <c r="FK45" s="145"/>
      <c r="FL45" s="145"/>
      <c r="FM45" s="145"/>
      <c r="FN45" s="145"/>
      <c r="FO45" s="145"/>
      <c r="FP45" s="145"/>
      <c r="FQ45" s="145"/>
      <c r="FR45" s="145"/>
      <c r="FS45" s="145"/>
      <c r="FT45" s="145"/>
      <c r="FU45" s="145"/>
      <c r="FV45" s="145"/>
      <c r="FW45" s="145"/>
      <c r="FX45" s="145"/>
      <c r="FY45" s="145"/>
      <c r="FZ45" s="145"/>
      <c r="GA45" s="145"/>
      <c r="GB45" s="145"/>
      <c r="GC45" s="145"/>
      <c r="GD45" s="145"/>
      <c r="GE45" s="145"/>
      <c r="GF45" s="145"/>
      <c r="GG45" s="145"/>
      <c r="GH45" s="145"/>
      <c r="GI45" s="145"/>
      <c r="GJ45" s="145"/>
      <c r="GK45" s="145"/>
      <c r="GL45" s="145"/>
      <c r="GM45" s="145"/>
      <c r="GN45" s="145"/>
      <c r="GO45" s="145"/>
      <c r="GP45" s="145"/>
      <c r="GQ45" s="145"/>
      <c r="GR45" s="145"/>
      <c r="GS45" s="145"/>
      <c r="GT45" s="145"/>
      <c r="GU45" s="145"/>
      <c r="GV45" s="145"/>
    </row>
    <row r="46" spans="1:204" s="146" customFormat="1" ht="12.6" customHeight="1" x14ac:dyDescent="0.25">
      <c r="A46" s="208"/>
      <c r="B46" s="479"/>
      <c r="C46" s="187" t="s">
        <v>151</v>
      </c>
      <c r="D46" s="32">
        <v>72</v>
      </c>
      <c r="E46" s="195">
        <v>0</v>
      </c>
      <c r="F46" s="195">
        <f>D46*E46</f>
        <v>0</v>
      </c>
      <c r="G46" s="145"/>
      <c r="H46" s="145"/>
      <c r="I46" s="145"/>
      <c r="J46" s="145"/>
      <c r="K46" s="145"/>
      <c r="L46" s="145"/>
      <c r="M46" s="145"/>
      <c r="N46" s="145"/>
      <c r="O46" s="145"/>
      <c r="P46" s="145"/>
      <c r="Q46" s="145"/>
      <c r="R46" s="145"/>
      <c r="S46" s="145"/>
      <c r="T46" s="145"/>
      <c r="U46" s="145"/>
      <c r="V46" s="145"/>
      <c r="W46" s="145"/>
      <c r="X46" s="145"/>
      <c r="Y46" s="145"/>
      <c r="Z46" s="145"/>
      <c r="AA46" s="145"/>
      <c r="AB46" s="145"/>
      <c r="AC46" s="145"/>
      <c r="AD46" s="145"/>
      <c r="AE46" s="145"/>
      <c r="AF46" s="145"/>
      <c r="AG46" s="145"/>
      <c r="AH46" s="145"/>
      <c r="AI46" s="145"/>
      <c r="AJ46" s="145"/>
      <c r="AK46" s="145"/>
      <c r="AL46" s="145"/>
      <c r="AM46" s="145"/>
      <c r="AN46" s="145"/>
      <c r="AO46" s="145"/>
      <c r="AP46" s="145"/>
      <c r="AQ46" s="145"/>
      <c r="AR46" s="145"/>
      <c r="AS46" s="145"/>
      <c r="AT46" s="145"/>
      <c r="AU46" s="145"/>
      <c r="AV46" s="145"/>
      <c r="AW46" s="145"/>
      <c r="AX46" s="145"/>
      <c r="AY46" s="145"/>
      <c r="AZ46" s="145"/>
      <c r="BA46" s="145"/>
      <c r="BB46" s="145"/>
      <c r="BC46" s="145"/>
      <c r="BD46" s="145"/>
      <c r="BE46" s="145"/>
      <c r="BF46" s="145"/>
      <c r="BG46" s="145"/>
      <c r="BH46" s="145"/>
      <c r="BI46" s="145"/>
      <c r="BJ46" s="145"/>
      <c r="BK46" s="145"/>
      <c r="BL46" s="145"/>
      <c r="BM46" s="145"/>
      <c r="BN46" s="145"/>
      <c r="BO46" s="145"/>
      <c r="BP46" s="145"/>
      <c r="BQ46" s="145"/>
      <c r="BR46" s="145"/>
      <c r="BS46" s="145"/>
      <c r="BT46" s="145"/>
      <c r="BU46" s="145"/>
      <c r="BV46" s="145"/>
      <c r="BW46" s="145"/>
      <c r="BX46" s="145"/>
      <c r="BY46" s="145"/>
      <c r="BZ46" s="145"/>
      <c r="CA46" s="145"/>
      <c r="CB46" s="145"/>
      <c r="CC46" s="145"/>
      <c r="CD46" s="145"/>
      <c r="CE46" s="145"/>
      <c r="CF46" s="145"/>
      <c r="CG46" s="145"/>
      <c r="CH46" s="145"/>
      <c r="CI46" s="145"/>
      <c r="CJ46" s="145"/>
      <c r="CK46" s="145"/>
      <c r="CL46" s="145"/>
      <c r="CM46" s="145"/>
      <c r="CN46" s="145"/>
      <c r="CO46" s="145"/>
      <c r="CP46" s="145"/>
      <c r="CQ46" s="145"/>
      <c r="CR46" s="145"/>
      <c r="CS46" s="145"/>
      <c r="CT46" s="145"/>
      <c r="CU46" s="145"/>
      <c r="CV46" s="145"/>
      <c r="CW46" s="145"/>
      <c r="CX46" s="145"/>
      <c r="CY46" s="145"/>
      <c r="CZ46" s="145"/>
      <c r="DA46" s="145"/>
      <c r="DB46" s="145"/>
      <c r="DC46" s="145"/>
      <c r="DD46" s="145"/>
      <c r="DE46" s="145"/>
      <c r="DF46" s="145"/>
      <c r="DG46" s="145"/>
      <c r="DH46" s="145"/>
      <c r="DI46" s="145"/>
      <c r="DJ46" s="145"/>
      <c r="DK46" s="145"/>
      <c r="DL46" s="145"/>
      <c r="DM46" s="145"/>
      <c r="DN46" s="145"/>
      <c r="DO46" s="145"/>
      <c r="DP46" s="145"/>
      <c r="DQ46" s="145"/>
      <c r="DR46" s="145"/>
      <c r="DS46" s="145"/>
      <c r="DT46" s="145"/>
      <c r="DU46" s="145"/>
      <c r="DV46" s="145"/>
      <c r="DW46" s="145"/>
      <c r="DX46" s="145"/>
      <c r="DY46" s="145"/>
      <c r="DZ46" s="145"/>
      <c r="EA46" s="145"/>
      <c r="EB46" s="145"/>
      <c r="EC46" s="145"/>
      <c r="ED46" s="145"/>
      <c r="EE46" s="145"/>
      <c r="EF46" s="145"/>
      <c r="EG46" s="145"/>
      <c r="EH46" s="145"/>
      <c r="EI46" s="145"/>
      <c r="EJ46" s="145"/>
      <c r="EK46" s="145"/>
      <c r="EL46" s="145"/>
      <c r="EM46" s="145"/>
      <c r="EN46" s="145"/>
      <c r="EO46" s="145"/>
      <c r="EP46" s="145"/>
      <c r="EQ46" s="145"/>
      <c r="ER46" s="145"/>
      <c r="ES46" s="145"/>
      <c r="ET46" s="145"/>
      <c r="EU46" s="145"/>
      <c r="EV46" s="145"/>
      <c r="EW46" s="145"/>
      <c r="EX46" s="145"/>
      <c r="EY46" s="145"/>
      <c r="EZ46" s="145"/>
      <c r="FA46" s="145"/>
      <c r="FB46" s="145"/>
      <c r="FC46" s="145"/>
      <c r="FD46" s="145"/>
      <c r="FE46" s="145"/>
      <c r="FF46" s="145"/>
      <c r="FG46" s="145"/>
      <c r="FH46" s="145"/>
      <c r="FI46" s="145"/>
      <c r="FJ46" s="145"/>
      <c r="FK46" s="145"/>
      <c r="FL46" s="145"/>
      <c r="FM46" s="145"/>
      <c r="FN46" s="145"/>
      <c r="FO46" s="145"/>
      <c r="FP46" s="145"/>
      <c r="FQ46" s="145"/>
      <c r="FR46" s="145"/>
      <c r="FS46" s="145"/>
      <c r="FT46" s="145"/>
      <c r="FU46" s="145"/>
      <c r="FV46" s="145"/>
      <c r="FW46" s="145"/>
      <c r="FX46" s="145"/>
      <c r="FY46" s="145"/>
      <c r="FZ46" s="145"/>
      <c r="GA46" s="145"/>
      <c r="GB46" s="145"/>
      <c r="GC46" s="145"/>
      <c r="GD46" s="145"/>
      <c r="GE46" s="145"/>
      <c r="GF46" s="145"/>
      <c r="GG46" s="145"/>
      <c r="GH46" s="145"/>
      <c r="GI46" s="145"/>
      <c r="GJ46" s="145"/>
      <c r="GK46" s="145"/>
      <c r="GL46" s="145"/>
      <c r="GM46" s="145"/>
      <c r="GN46" s="145"/>
      <c r="GO46" s="145"/>
      <c r="GP46" s="145"/>
      <c r="GQ46" s="145"/>
      <c r="GR46" s="145"/>
      <c r="GS46" s="145"/>
      <c r="GT46" s="145"/>
      <c r="GU46" s="145"/>
      <c r="GV46" s="145"/>
    </row>
    <row r="47" spans="1:204" s="191" customFormat="1" ht="12.6" customHeight="1" x14ac:dyDescent="0.25">
      <c r="A47" s="244"/>
      <c r="B47" s="480"/>
      <c r="C47" s="193"/>
      <c r="D47" s="193"/>
      <c r="E47" s="245"/>
      <c r="F47" s="245"/>
      <c r="G47" s="123"/>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3"/>
      <c r="AM47" s="123"/>
      <c r="AN47" s="123"/>
      <c r="AO47" s="123"/>
      <c r="AP47" s="123"/>
      <c r="AQ47" s="123"/>
      <c r="AR47" s="123"/>
      <c r="AS47" s="123"/>
      <c r="AT47" s="123"/>
      <c r="AU47" s="123"/>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3"/>
      <c r="BS47" s="123"/>
      <c r="BT47" s="123"/>
      <c r="BU47" s="123"/>
      <c r="BV47" s="123"/>
      <c r="BW47" s="123"/>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c r="DD47" s="123"/>
      <c r="DE47" s="123"/>
      <c r="DF47" s="123"/>
      <c r="DG47" s="123"/>
      <c r="DH47" s="123"/>
      <c r="DI47" s="123"/>
      <c r="DJ47" s="123"/>
      <c r="DK47" s="123"/>
      <c r="DL47" s="123"/>
      <c r="DM47" s="123"/>
      <c r="DN47" s="123"/>
      <c r="DO47" s="123"/>
      <c r="DP47" s="123"/>
      <c r="DQ47" s="123"/>
      <c r="DR47" s="123"/>
      <c r="DS47" s="123"/>
      <c r="DT47" s="123"/>
      <c r="DU47" s="123"/>
      <c r="DV47" s="123"/>
      <c r="DW47" s="123"/>
      <c r="DX47" s="123"/>
      <c r="DY47" s="123"/>
      <c r="DZ47" s="123"/>
      <c r="EA47" s="123"/>
      <c r="EB47" s="123"/>
      <c r="EC47" s="123"/>
      <c r="ED47" s="123"/>
      <c r="EE47" s="123"/>
      <c r="EF47" s="123"/>
      <c r="EG47" s="123"/>
      <c r="EH47" s="123"/>
      <c r="EI47" s="123"/>
      <c r="EJ47" s="123"/>
      <c r="EK47" s="123"/>
      <c r="EL47" s="123"/>
      <c r="EM47" s="123"/>
      <c r="EN47" s="123"/>
      <c r="EO47" s="123"/>
      <c r="EP47" s="123"/>
      <c r="EQ47" s="123"/>
      <c r="ER47" s="123"/>
      <c r="ES47" s="123"/>
      <c r="ET47" s="123"/>
      <c r="EU47" s="123"/>
      <c r="EV47" s="123"/>
      <c r="EW47" s="123"/>
      <c r="EX47" s="123"/>
      <c r="EY47" s="123"/>
      <c r="EZ47" s="123"/>
      <c r="FA47" s="123"/>
      <c r="FB47" s="123"/>
      <c r="FC47" s="123"/>
      <c r="FD47" s="123"/>
      <c r="FE47" s="123"/>
      <c r="FF47" s="123"/>
      <c r="FG47" s="123"/>
      <c r="FH47" s="123"/>
      <c r="FI47" s="123"/>
      <c r="FJ47" s="123"/>
      <c r="FK47" s="123"/>
      <c r="FL47" s="123"/>
      <c r="FM47" s="123"/>
      <c r="FN47" s="123"/>
      <c r="FO47" s="123"/>
      <c r="FP47" s="123"/>
      <c r="FQ47" s="123"/>
      <c r="FR47" s="123"/>
      <c r="FS47" s="123"/>
      <c r="FT47" s="123"/>
      <c r="FU47" s="123"/>
      <c r="FV47" s="123"/>
      <c r="FW47" s="123"/>
      <c r="FX47" s="123"/>
      <c r="FY47" s="123"/>
      <c r="FZ47" s="123"/>
      <c r="GA47" s="123"/>
      <c r="GB47" s="123"/>
      <c r="GC47" s="123"/>
      <c r="GD47" s="123"/>
      <c r="GE47" s="123"/>
      <c r="GF47" s="123"/>
      <c r="GG47" s="123"/>
      <c r="GH47" s="123"/>
      <c r="GI47" s="123"/>
      <c r="GJ47" s="123"/>
      <c r="GK47" s="123"/>
      <c r="GL47" s="123"/>
      <c r="GM47" s="123"/>
      <c r="GN47" s="123"/>
      <c r="GO47" s="123"/>
      <c r="GP47" s="123"/>
      <c r="GQ47" s="123"/>
      <c r="GR47" s="123"/>
      <c r="GS47" s="123"/>
      <c r="GT47" s="123"/>
      <c r="GU47" s="123"/>
      <c r="GV47" s="123"/>
    </row>
    <row r="48" spans="1:204" s="146" customFormat="1" ht="12.6" customHeight="1" x14ac:dyDescent="0.2">
      <c r="A48" s="183">
        <v>8</v>
      </c>
      <c r="B48" s="552" t="s">
        <v>200</v>
      </c>
      <c r="C48" s="187"/>
      <c r="D48" s="192"/>
      <c r="E48" s="195"/>
      <c r="F48" s="196"/>
      <c r="G48" s="145"/>
      <c r="H48" s="145"/>
      <c r="I48" s="145"/>
      <c r="J48" s="145"/>
      <c r="K48" s="145"/>
      <c r="L48" s="145"/>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5"/>
      <c r="BJ48" s="145"/>
      <c r="BK48" s="145"/>
      <c r="BL48" s="145"/>
      <c r="BM48" s="145"/>
      <c r="BN48" s="145"/>
      <c r="BO48" s="145"/>
      <c r="BP48" s="145"/>
      <c r="BQ48" s="145"/>
      <c r="BR48" s="145"/>
      <c r="BS48" s="145"/>
      <c r="BT48" s="145"/>
      <c r="BU48" s="145"/>
      <c r="BV48" s="145"/>
      <c r="BW48" s="145"/>
      <c r="BX48" s="145"/>
      <c r="BY48" s="145"/>
      <c r="BZ48" s="145"/>
      <c r="CA48" s="145"/>
      <c r="CB48" s="145"/>
      <c r="CC48" s="145"/>
      <c r="CD48" s="145"/>
      <c r="CE48" s="145"/>
      <c r="CF48" s="145"/>
      <c r="CG48" s="145"/>
      <c r="CH48" s="145"/>
      <c r="CI48" s="145"/>
      <c r="CJ48" s="145"/>
      <c r="CK48" s="145"/>
      <c r="CL48" s="145"/>
      <c r="CM48" s="145"/>
      <c r="CN48" s="145"/>
      <c r="CO48" s="145"/>
      <c r="CP48" s="145"/>
      <c r="CQ48" s="145"/>
      <c r="CR48" s="145"/>
      <c r="CS48" s="145"/>
      <c r="CT48" s="145"/>
      <c r="CU48" s="145"/>
      <c r="CV48" s="145"/>
      <c r="CW48" s="145"/>
      <c r="CX48" s="145"/>
      <c r="CY48" s="145"/>
      <c r="CZ48" s="145"/>
      <c r="DA48" s="145"/>
      <c r="DB48" s="145"/>
      <c r="DC48" s="145"/>
      <c r="DD48" s="145"/>
      <c r="DE48" s="145"/>
      <c r="DF48" s="145"/>
      <c r="DG48" s="145"/>
      <c r="DH48" s="145"/>
      <c r="DI48" s="145"/>
      <c r="DJ48" s="145"/>
      <c r="DK48" s="145"/>
      <c r="DL48" s="145"/>
      <c r="DM48" s="145"/>
      <c r="DN48" s="145"/>
      <c r="DO48" s="145"/>
      <c r="DP48" s="145"/>
      <c r="DQ48" s="145"/>
      <c r="DR48" s="145"/>
      <c r="DS48" s="145"/>
      <c r="DT48" s="145"/>
      <c r="DU48" s="145"/>
      <c r="DV48" s="145"/>
      <c r="DW48" s="145"/>
      <c r="DX48" s="145"/>
      <c r="DY48" s="145"/>
      <c r="DZ48" s="145"/>
      <c r="EA48" s="145"/>
      <c r="EB48" s="145"/>
      <c r="EC48" s="145"/>
      <c r="ED48" s="145"/>
      <c r="EE48" s="145"/>
      <c r="EF48" s="145"/>
      <c r="EG48" s="145"/>
      <c r="EH48" s="145"/>
      <c r="EI48" s="145"/>
      <c r="EJ48" s="145"/>
      <c r="EK48" s="145"/>
      <c r="EL48" s="145"/>
      <c r="EM48" s="145"/>
      <c r="EN48" s="145"/>
      <c r="EO48" s="145"/>
      <c r="EP48" s="145"/>
      <c r="EQ48" s="145"/>
      <c r="ER48" s="145"/>
      <c r="ES48" s="145"/>
      <c r="ET48" s="145"/>
      <c r="EU48" s="145"/>
      <c r="EV48" s="145"/>
      <c r="EW48" s="145"/>
      <c r="EX48" s="145"/>
      <c r="EY48" s="145"/>
      <c r="EZ48" s="145"/>
      <c r="FA48" s="145"/>
      <c r="FB48" s="145"/>
      <c r="FC48" s="145"/>
      <c r="FD48" s="145"/>
      <c r="FE48" s="145"/>
      <c r="FF48" s="145"/>
      <c r="FG48" s="145"/>
      <c r="FH48" s="145"/>
      <c r="FI48" s="145"/>
      <c r="FJ48" s="145"/>
      <c r="FK48" s="145"/>
      <c r="FL48" s="145"/>
      <c r="FM48" s="145"/>
      <c r="FN48" s="145"/>
      <c r="FO48" s="145"/>
      <c r="FP48" s="145"/>
      <c r="FQ48" s="145"/>
      <c r="FR48" s="145"/>
      <c r="FS48" s="145"/>
      <c r="FT48" s="145"/>
      <c r="FU48" s="145"/>
      <c r="FV48" s="145"/>
      <c r="FW48" s="145"/>
      <c r="FX48" s="145"/>
      <c r="FY48" s="145"/>
      <c r="FZ48" s="145"/>
      <c r="GA48" s="145"/>
      <c r="GB48" s="145"/>
      <c r="GC48" s="145"/>
      <c r="GD48" s="145"/>
      <c r="GE48" s="145"/>
      <c r="GF48" s="145"/>
      <c r="GG48" s="145"/>
      <c r="GH48" s="145"/>
      <c r="GI48" s="145"/>
      <c r="GJ48" s="145"/>
      <c r="GK48" s="145"/>
      <c r="GL48" s="145"/>
      <c r="GM48" s="145"/>
      <c r="GN48" s="145"/>
      <c r="GO48" s="145"/>
      <c r="GP48" s="145"/>
      <c r="GQ48" s="145"/>
      <c r="GR48" s="145"/>
      <c r="GS48" s="145"/>
      <c r="GT48" s="145"/>
      <c r="GU48" s="145"/>
      <c r="GV48" s="145"/>
    </row>
    <row r="49" spans="1:204" s="146" customFormat="1" ht="12.6" customHeight="1" x14ac:dyDescent="0.25">
      <c r="A49" s="208"/>
      <c r="B49" s="553"/>
      <c r="C49" s="187"/>
      <c r="D49" s="192"/>
      <c r="E49" s="195"/>
      <c r="F49" s="196"/>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c r="GT49" s="145"/>
      <c r="GU49" s="145"/>
      <c r="GV49" s="145"/>
    </row>
    <row r="50" spans="1:204" s="146" customFormat="1" ht="12.6" customHeight="1" x14ac:dyDescent="0.25">
      <c r="A50" s="208"/>
      <c r="B50" s="553"/>
      <c r="C50" s="187"/>
      <c r="D50" s="192"/>
      <c r="E50" s="195"/>
      <c r="F50" s="196"/>
      <c r="G50" s="145"/>
      <c r="H50" s="145"/>
      <c r="I50" s="145"/>
      <c r="J50" s="145"/>
      <c r="K50" s="145"/>
      <c r="L50" s="145"/>
      <c r="M50" s="145"/>
      <c r="N50" s="145"/>
      <c r="O50" s="145"/>
      <c r="P50" s="145"/>
      <c r="Q50" s="145"/>
      <c r="R50" s="145"/>
      <c r="S50" s="145"/>
      <c r="T50" s="145"/>
      <c r="U50" s="145"/>
      <c r="V50" s="145"/>
      <c r="W50" s="145"/>
      <c r="X50" s="145"/>
      <c r="Y50" s="145"/>
      <c r="Z50" s="145"/>
      <c r="AA50" s="145"/>
      <c r="AB50" s="145"/>
      <c r="AC50" s="145"/>
      <c r="AD50" s="145"/>
      <c r="AE50" s="145"/>
      <c r="AF50" s="145"/>
      <c r="AG50" s="145"/>
      <c r="AH50" s="145"/>
      <c r="AI50" s="145"/>
      <c r="AJ50" s="145"/>
      <c r="AK50" s="145"/>
      <c r="AL50" s="145"/>
      <c r="AM50" s="145"/>
      <c r="AN50" s="145"/>
      <c r="AO50" s="145"/>
      <c r="AP50" s="145"/>
      <c r="AQ50" s="145"/>
      <c r="AR50" s="145"/>
      <c r="AS50" s="145"/>
      <c r="AT50" s="145"/>
      <c r="AU50" s="145"/>
      <c r="AV50" s="145"/>
      <c r="AW50" s="145"/>
      <c r="AX50" s="145"/>
      <c r="AY50" s="145"/>
      <c r="AZ50" s="145"/>
      <c r="BA50" s="145"/>
      <c r="BB50" s="145"/>
      <c r="BC50" s="145"/>
      <c r="BD50" s="145"/>
      <c r="BE50" s="145"/>
      <c r="BF50" s="145"/>
      <c r="BG50" s="145"/>
      <c r="BH50" s="145"/>
      <c r="BI50" s="145"/>
      <c r="BJ50" s="145"/>
      <c r="BK50" s="145"/>
      <c r="BL50" s="145"/>
      <c r="BM50" s="145"/>
      <c r="BN50" s="145"/>
      <c r="BO50" s="145"/>
      <c r="BP50" s="145"/>
      <c r="BQ50" s="145"/>
      <c r="BR50" s="145"/>
      <c r="BS50" s="145"/>
      <c r="BT50" s="145"/>
      <c r="BU50" s="145"/>
      <c r="BV50" s="145"/>
      <c r="BW50" s="145"/>
      <c r="BX50" s="145"/>
      <c r="BY50" s="145"/>
      <c r="BZ50" s="145"/>
      <c r="CA50" s="145"/>
      <c r="CB50" s="145"/>
      <c r="CC50" s="145"/>
      <c r="CD50" s="145"/>
      <c r="CE50" s="145"/>
      <c r="CF50" s="145"/>
      <c r="CG50" s="145"/>
      <c r="CH50" s="145"/>
      <c r="CI50" s="145"/>
      <c r="CJ50" s="145"/>
      <c r="CK50" s="145"/>
      <c r="CL50" s="145"/>
      <c r="CM50" s="145"/>
      <c r="CN50" s="145"/>
      <c r="CO50" s="145"/>
      <c r="CP50" s="145"/>
      <c r="CQ50" s="145"/>
      <c r="CR50" s="145"/>
      <c r="CS50" s="145"/>
      <c r="CT50" s="145"/>
      <c r="CU50" s="145"/>
      <c r="CV50" s="145"/>
      <c r="CW50" s="145"/>
      <c r="CX50" s="145"/>
      <c r="CY50" s="145"/>
      <c r="CZ50" s="145"/>
      <c r="DA50" s="145"/>
      <c r="DB50" s="145"/>
      <c r="DC50" s="145"/>
      <c r="DD50" s="145"/>
      <c r="DE50" s="145"/>
      <c r="DF50" s="145"/>
      <c r="DG50" s="145"/>
      <c r="DH50" s="145"/>
      <c r="DI50" s="145"/>
      <c r="DJ50" s="145"/>
      <c r="DK50" s="145"/>
      <c r="DL50" s="145"/>
      <c r="DM50" s="145"/>
      <c r="DN50" s="145"/>
      <c r="DO50" s="145"/>
      <c r="DP50" s="145"/>
      <c r="DQ50" s="145"/>
      <c r="DR50" s="145"/>
      <c r="DS50" s="145"/>
      <c r="DT50" s="145"/>
      <c r="DU50" s="145"/>
      <c r="DV50" s="145"/>
      <c r="DW50" s="145"/>
      <c r="DX50" s="145"/>
      <c r="DY50" s="145"/>
      <c r="DZ50" s="145"/>
      <c r="EA50" s="145"/>
      <c r="EB50" s="145"/>
      <c r="EC50" s="145"/>
      <c r="ED50" s="145"/>
      <c r="EE50" s="145"/>
      <c r="EF50" s="145"/>
      <c r="EG50" s="145"/>
      <c r="EH50" s="145"/>
      <c r="EI50" s="145"/>
      <c r="EJ50" s="145"/>
      <c r="EK50" s="145"/>
      <c r="EL50" s="145"/>
      <c r="EM50" s="145"/>
      <c r="EN50" s="145"/>
      <c r="EO50" s="145"/>
      <c r="EP50" s="145"/>
      <c r="EQ50" s="145"/>
      <c r="ER50" s="145"/>
      <c r="ES50" s="145"/>
      <c r="ET50" s="145"/>
      <c r="EU50" s="145"/>
      <c r="EV50" s="145"/>
      <c r="EW50" s="145"/>
      <c r="EX50" s="145"/>
      <c r="EY50" s="145"/>
      <c r="EZ50" s="145"/>
      <c r="FA50" s="145"/>
      <c r="FB50" s="145"/>
      <c r="FC50" s="145"/>
      <c r="FD50" s="145"/>
      <c r="FE50" s="145"/>
      <c r="FF50" s="145"/>
      <c r="FG50" s="145"/>
      <c r="FH50" s="145"/>
      <c r="FI50" s="145"/>
      <c r="FJ50" s="145"/>
      <c r="FK50" s="145"/>
      <c r="FL50" s="145"/>
      <c r="FM50" s="145"/>
      <c r="FN50" s="145"/>
      <c r="FO50" s="145"/>
      <c r="FP50" s="145"/>
      <c r="FQ50" s="145"/>
      <c r="FR50" s="145"/>
      <c r="FS50" s="145"/>
      <c r="FT50" s="145"/>
      <c r="FU50" s="145"/>
      <c r="FV50" s="145"/>
      <c r="FW50" s="145"/>
      <c r="FX50" s="145"/>
      <c r="FY50" s="145"/>
      <c r="FZ50" s="145"/>
      <c r="GA50" s="145"/>
      <c r="GB50" s="145"/>
      <c r="GC50" s="145"/>
      <c r="GD50" s="145"/>
      <c r="GE50" s="145"/>
      <c r="GF50" s="145"/>
      <c r="GG50" s="145"/>
      <c r="GH50" s="145"/>
      <c r="GI50" s="145"/>
      <c r="GJ50" s="145"/>
      <c r="GK50" s="145"/>
      <c r="GL50" s="145"/>
      <c r="GM50" s="145"/>
      <c r="GN50" s="145"/>
      <c r="GO50" s="145"/>
      <c r="GP50" s="145"/>
      <c r="GQ50" s="145"/>
      <c r="GR50" s="145"/>
      <c r="GS50" s="145"/>
      <c r="GT50" s="145"/>
      <c r="GU50" s="145"/>
      <c r="GV50" s="145"/>
    </row>
    <row r="51" spans="1:204" s="146" customFormat="1" ht="12.6" customHeight="1" x14ac:dyDescent="0.25">
      <c r="A51" s="208"/>
      <c r="B51" s="479"/>
      <c r="C51" s="187" t="s">
        <v>20</v>
      </c>
      <c r="D51" s="32">
        <v>16</v>
      </c>
      <c r="E51" s="195">
        <v>0</v>
      </c>
      <c r="F51" s="195">
        <f>D51*E51</f>
        <v>0</v>
      </c>
      <c r="G51" s="145"/>
      <c r="H51" s="145"/>
      <c r="I51" s="145"/>
      <c r="J51" s="145"/>
      <c r="K51" s="145"/>
      <c r="L51" s="145"/>
      <c r="M51" s="145"/>
      <c r="N51" s="145"/>
      <c r="O51" s="145"/>
      <c r="P51" s="145"/>
      <c r="Q51" s="145"/>
      <c r="R51" s="145"/>
      <c r="S51" s="145"/>
      <c r="T51" s="145"/>
      <c r="U51" s="145"/>
      <c r="V51" s="145"/>
      <c r="W51" s="145"/>
      <c r="X51" s="145"/>
      <c r="Y51" s="145"/>
      <c r="Z51" s="145"/>
      <c r="AA51" s="145"/>
      <c r="AB51" s="145"/>
      <c r="AC51" s="145"/>
      <c r="AD51" s="145"/>
      <c r="AE51" s="145"/>
      <c r="AF51" s="145"/>
      <c r="AG51" s="145"/>
      <c r="AH51" s="145"/>
      <c r="AI51" s="145"/>
      <c r="AJ51" s="145"/>
      <c r="AK51" s="145"/>
      <c r="AL51" s="145"/>
      <c r="AM51" s="145"/>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5"/>
      <c r="BQ51" s="145"/>
      <c r="BR51" s="145"/>
      <c r="BS51" s="145"/>
      <c r="BT51" s="145"/>
      <c r="BU51" s="145"/>
      <c r="BV51" s="145"/>
      <c r="BW51" s="145"/>
      <c r="BX51" s="145"/>
      <c r="BY51" s="145"/>
      <c r="BZ51" s="145"/>
      <c r="CA51" s="145"/>
      <c r="CB51" s="145"/>
      <c r="CC51" s="145"/>
      <c r="CD51" s="145"/>
      <c r="CE51" s="145"/>
      <c r="CF51" s="145"/>
      <c r="CG51" s="145"/>
      <c r="CH51" s="145"/>
      <c r="CI51" s="145"/>
      <c r="CJ51" s="145"/>
      <c r="CK51" s="145"/>
      <c r="CL51" s="145"/>
      <c r="CM51" s="145"/>
      <c r="CN51" s="145"/>
      <c r="CO51" s="145"/>
      <c r="CP51" s="145"/>
      <c r="CQ51" s="145"/>
      <c r="CR51" s="145"/>
      <c r="CS51" s="145"/>
      <c r="CT51" s="145"/>
      <c r="CU51" s="145"/>
      <c r="CV51" s="145"/>
      <c r="CW51" s="145"/>
      <c r="CX51" s="145"/>
      <c r="CY51" s="145"/>
      <c r="CZ51" s="145"/>
      <c r="DA51" s="145"/>
      <c r="DB51" s="145"/>
      <c r="DC51" s="145"/>
      <c r="DD51" s="145"/>
      <c r="DE51" s="145"/>
      <c r="DF51" s="145"/>
      <c r="DG51" s="145"/>
      <c r="DH51" s="145"/>
      <c r="DI51" s="145"/>
      <c r="DJ51" s="145"/>
      <c r="DK51" s="145"/>
      <c r="DL51" s="145"/>
      <c r="DM51" s="145"/>
      <c r="DN51" s="145"/>
      <c r="DO51" s="145"/>
      <c r="DP51" s="145"/>
      <c r="DQ51" s="145"/>
      <c r="DR51" s="145"/>
      <c r="DS51" s="145"/>
      <c r="DT51" s="145"/>
      <c r="DU51" s="145"/>
      <c r="DV51" s="145"/>
      <c r="DW51" s="145"/>
      <c r="DX51" s="145"/>
      <c r="DY51" s="145"/>
      <c r="DZ51" s="145"/>
      <c r="EA51" s="145"/>
      <c r="EB51" s="145"/>
      <c r="EC51" s="145"/>
      <c r="ED51" s="145"/>
      <c r="EE51" s="145"/>
      <c r="EF51" s="145"/>
      <c r="EG51" s="145"/>
      <c r="EH51" s="145"/>
      <c r="EI51" s="145"/>
      <c r="EJ51" s="145"/>
      <c r="EK51" s="145"/>
      <c r="EL51" s="145"/>
      <c r="EM51" s="145"/>
      <c r="EN51" s="145"/>
      <c r="EO51" s="145"/>
      <c r="EP51" s="145"/>
      <c r="EQ51" s="145"/>
      <c r="ER51" s="145"/>
      <c r="ES51" s="145"/>
      <c r="ET51" s="145"/>
      <c r="EU51" s="145"/>
      <c r="EV51" s="145"/>
      <c r="EW51" s="145"/>
      <c r="EX51" s="145"/>
      <c r="EY51" s="145"/>
      <c r="EZ51" s="145"/>
      <c r="FA51" s="145"/>
      <c r="FB51" s="145"/>
      <c r="FC51" s="145"/>
      <c r="FD51" s="145"/>
      <c r="FE51" s="145"/>
      <c r="FF51" s="145"/>
      <c r="FG51" s="145"/>
      <c r="FH51" s="145"/>
      <c r="FI51" s="145"/>
      <c r="FJ51" s="145"/>
      <c r="FK51" s="145"/>
      <c r="FL51" s="145"/>
      <c r="FM51" s="145"/>
      <c r="FN51" s="145"/>
      <c r="FO51" s="145"/>
      <c r="FP51" s="145"/>
      <c r="FQ51" s="145"/>
      <c r="FR51" s="145"/>
      <c r="FS51" s="145"/>
      <c r="FT51" s="145"/>
      <c r="FU51" s="145"/>
      <c r="FV51" s="145"/>
      <c r="FW51" s="145"/>
      <c r="FX51" s="145"/>
      <c r="FY51" s="145"/>
      <c r="FZ51" s="145"/>
      <c r="GA51" s="145"/>
      <c r="GB51" s="145"/>
      <c r="GC51" s="145"/>
      <c r="GD51" s="145"/>
      <c r="GE51" s="145"/>
      <c r="GF51" s="145"/>
      <c r="GG51" s="145"/>
      <c r="GH51" s="145"/>
      <c r="GI51" s="145"/>
      <c r="GJ51" s="145"/>
      <c r="GK51" s="145"/>
      <c r="GL51" s="145"/>
      <c r="GM51" s="145"/>
      <c r="GN51" s="145"/>
      <c r="GO51" s="145"/>
      <c r="GP51" s="145"/>
      <c r="GQ51" s="145"/>
      <c r="GR51" s="145"/>
      <c r="GS51" s="145"/>
      <c r="GT51" s="145"/>
      <c r="GU51" s="145"/>
      <c r="GV51" s="145"/>
    </row>
    <row r="52" spans="1:204" s="146" customFormat="1" ht="12.6" customHeight="1" x14ac:dyDescent="0.25">
      <c r="A52" s="208"/>
      <c r="B52" s="481"/>
      <c r="C52" s="187"/>
      <c r="D52" s="192"/>
      <c r="E52" s="195"/>
      <c r="F52" s="196"/>
      <c r="G52" s="145"/>
      <c r="H52" s="145"/>
      <c r="I52" s="145"/>
      <c r="J52" s="145"/>
      <c r="K52" s="145"/>
      <c r="L52" s="145"/>
      <c r="M52" s="145"/>
      <c r="N52" s="145"/>
      <c r="O52" s="145"/>
      <c r="P52" s="145"/>
      <c r="Q52" s="145"/>
      <c r="R52" s="145"/>
      <c r="S52" s="145"/>
      <c r="T52" s="145"/>
      <c r="U52" s="145"/>
      <c r="V52" s="145"/>
      <c r="W52" s="145"/>
      <c r="X52" s="145"/>
      <c r="Y52" s="145"/>
      <c r="Z52" s="145"/>
      <c r="AA52" s="145"/>
      <c r="AB52" s="145"/>
      <c r="AC52" s="145"/>
      <c r="AD52" s="145"/>
      <c r="AE52" s="145"/>
      <c r="AF52" s="145"/>
      <c r="AG52" s="145"/>
      <c r="AH52" s="145"/>
      <c r="AI52" s="145"/>
      <c r="AJ52" s="145"/>
      <c r="AK52" s="145"/>
      <c r="AL52" s="145"/>
      <c r="AM52" s="145"/>
      <c r="AN52" s="145"/>
      <c r="AO52" s="145"/>
      <c r="AP52" s="145"/>
      <c r="AQ52" s="145"/>
      <c r="AR52" s="145"/>
      <c r="AS52" s="145"/>
      <c r="AT52" s="145"/>
      <c r="AU52" s="145"/>
      <c r="AV52" s="145"/>
      <c r="AW52" s="145"/>
      <c r="AX52" s="145"/>
      <c r="AY52" s="145"/>
      <c r="AZ52" s="145"/>
      <c r="BA52" s="145"/>
      <c r="BB52" s="145"/>
      <c r="BC52" s="145"/>
      <c r="BD52" s="145"/>
      <c r="BE52" s="145"/>
      <c r="BF52" s="145"/>
      <c r="BG52" s="145"/>
      <c r="BH52" s="145"/>
      <c r="BI52" s="145"/>
      <c r="BJ52" s="145"/>
      <c r="BK52" s="145"/>
      <c r="BL52" s="145"/>
      <c r="BM52" s="145"/>
      <c r="BN52" s="145"/>
      <c r="BO52" s="145"/>
      <c r="BP52" s="145"/>
      <c r="BQ52" s="145"/>
      <c r="BR52" s="145"/>
      <c r="BS52" s="145"/>
      <c r="BT52" s="145"/>
      <c r="BU52" s="145"/>
      <c r="BV52" s="145"/>
      <c r="BW52" s="145"/>
      <c r="BX52" s="145"/>
      <c r="BY52" s="145"/>
      <c r="BZ52" s="145"/>
      <c r="CA52" s="145"/>
      <c r="CB52" s="145"/>
      <c r="CC52" s="145"/>
      <c r="CD52" s="145"/>
      <c r="CE52" s="145"/>
      <c r="CF52" s="145"/>
      <c r="CG52" s="145"/>
      <c r="CH52" s="145"/>
      <c r="CI52" s="145"/>
      <c r="CJ52" s="145"/>
      <c r="CK52" s="145"/>
      <c r="CL52" s="145"/>
      <c r="CM52" s="145"/>
      <c r="CN52" s="145"/>
      <c r="CO52" s="145"/>
      <c r="CP52" s="145"/>
      <c r="CQ52" s="145"/>
      <c r="CR52" s="145"/>
      <c r="CS52" s="145"/>
      <c r="CT52" s="145"/>
      <c r="CU52" s="145"/>
      <c r="CV52" s="145"/>
      <c r="CW52" s="145"/>
      <c r="CX52" s="145"/>
      <c r="CY52" s="145"/>
      <c r="CZ52" s="145"/>
      <c r="DA52" s="145"/>
      <c r="DB52" s="145"/>
      <c r="DC52" s="145"/>
      <c r="DD52" s="145"/>
      <c r="DE52" s="145"/>
      <c r="DF52" s="145"/>
      <c r="DG52" s="145"/>
      <c r="DH52" s="145"/>
      <c r="DI52" s="145"/>
      <c r="DJ52" s="145"/>
      <c r="DK52" s="145"/>
      <c r="DL52" s="145"/>
      <c r="DM52" s="145"/>
      <c r="DN52" s="145"/>
      <c r="DO52" s="145"/>
      <c r="DP52" s="145"/>
      <c r="DQ52" s="145"/>
      <c r="DR52" s="145"/>
      <c r="DS52" s="145"/>
      <c r="DT52" s="145"/>
      <c r="DU52" s="145"/>
      <c r="DV52" s="145"/>
      <c r="DW52" s="145"/>
      <c r="DX52" s="145"/>
      <c r="DY52" s="145"/>
      <c r="DZ52" s="145"/>
      <c r="EA52" s="145"/>
      <c r="EB52" s="145"/>
      <c r="EC52" s="145"/>
      <c r="ED52" s="145"/>
      <c r="EE52" s="145"/>
      <c r="EF52" s="145"/>
      <c r="EG52" s="145"/>
      <c r="EH52" s="145"/>
      <c r="EI52" s="145"/>
      <c r="EJ52" s="145"/>
      <c r="EK52" s="145"/>
      <c r="EL52" s="145"/>
      <c r="EM52" s="145"/>
      <c r="EN52" s="145"/>
      <c r="EO52" s="145"/>
      <c r="EP52" s="145"/>
      <c r="EQ52" s="145"/>
      <c r="ER52" s="145"/>
      <c r="ES52" s="145"/>
      <c r="ET52" s="145"/>
      <c r="EU52" s="145"/>
      <c r="EV52" s="145"/>
      <c r="EW52" s="145"/>
      <c r="EX52" s="145"/>
      <c r="EY52" s="145"/>
      <c r="EZ52" s="145"/>
      <c r="FA52" s="145"/>
      <c r="FB52" s="145"/>
      <c r="FC52" s="145"/>
      <c r="FD52" s="145"/>
      <c r="FE52" s="145"/>
      <c r="FF52" s="145"/>
      <c r="FG52" s="145"/>
      <c r="FH52" s="145"/>
      <c r="FI52" s="145"/>
      <c r="FJ52" s="145"/>
      <c r="FK52" s="145"/>
      <c r="FL52" s="145"/>
      <c r="FM52" s="145"/>
      <c r="FN52" s="145"/>
      <c r="FO52" s="145"/>
      <c r="FP52" s="145"/>
      <c r="FQ52" s="145"/>
      <c r="FR52" s="145"/>
      <c r="FS52" s="145"/>
      <c r="FT52" s="145"/>
      <c r="FU52" s="145"/>
      <c r="FV52" s="145"/>
      <c r="FW52" s="145"/>
      <c r="FX52" s="145"/>
      <c r="FY52" s="145"/>
      <c r="FZ52" s="145"/>
      <c r="GA52" s="145"/>
      <c r="GB52" s="145"/>
      <c r="GC52" s="145"/>
      <c r="GD52" s="145"/>
      <c r="GE52" s="145"/>
      <c r="GF52" s="145"/>
      <c r="GG52" s="145"/>
      <c r="GH52" s="145"/>
      <c r="GI52" s="145"/>
      <c r="GJ52" s="145"/>
      <c r="GK52" s="145"/>
      <c r="GL52" s="145"/>
      <c r="GM52" s="145"/>
      <c r="GN52" s="145"/>
      <c r="GO52" s="145"/>
      <c r="GP52" s="145"/>
      <c r="GQ52" s="145"/>
      <c r="GR52" s="145"/>
      <c r="GS52" s="145"/>
      <c r="GT52" s="145"/>
      <c r="GU52" s="145"/>
      <c r="GV52" s="145"/>
    </row>
    <row r="53" spans="1:204" s="146" customFormat="1" ht="12.6" customHeight="1" x14ac:dyDescent="0.25">
      <c r="A53" s="208"/>
      <c r="B53" s="481"/>
      <c r="C53" s="187"/>
      <c r="D53" s="192"/>
      <c r="E53" s="195"/>
      <c r="F53" s="196"/>
      <c r="G53" s="145"/>
      <c r="H53" s="145"/>
      <c r="I53" s="145"/>
      <c r="J53" s="145"/>
      <c r="K53" s="145"/>
      <c r="L53" s="145"/>
      <c r="M53" s="145"/>
      <c r="N53" s="145"/>
      <c r="O53" s="145"/>
      <c r="P53" s="145"/>
      <c r="Q53" s="145"/>
      <c r="R53" s="145"/>
      <c r="S53" s="145"/>
      <c r="T53" s="145"/>
      <c r="U53" s="145"/>
      <c r="V53" s="145"/>
      <c r="W53" s="145"/>
      <c r="X53" s="145"/>
      <c r="Y53" s="145"/>
      <c r="Z53" s="145"/>
      <c r="AA53" s="145"/>
      <c r="AB53" s="145"/>
      <c r="AC53" s="145"/>
      <c r="AD53" s="145"/>
      <c r="AE53" s="145"/>
      <c r="AF53" s="145"/>
      <c r="AG53" s="145"/>
      <c r="AH53" s="145"/>
      <c r="AI53" s="145"/>
      <c r="AJ53" s="145"/>
      <c r="AK53" s="145"/>
      <c r="AL53" s="145"/>
      <c r="AM53" s="145"/>
      <c r="AN53" s="145"/>
      <c r="AO53" s="145"/>
      <c r="AP53" s="145"/>
      <c r="AQ53" s="145"/>
      <c r="AR53" s="145"/>
      <c r="AS53" s="145"/>
      <c r="AT53" s="145"/>
      <c r="AU53" s="145"/>
      <c r="AV53" s="145"/>
      <c r="AW53" s="145"/>
      <c r="AX53" s="145"/>
      <c r="AY53" s="145"/>
      <c r="AZ53" s="145"/>
      <c r="BA53" s="145"/>
      <c r="BB53" s="145"/>
      <c r="BC53" s="145"/>
      <c r="BD53" s="145"/>
      <c r="BE53" s="145"/>
      <c r="BF53" s="145"/>
      <c r="BG53" s="145"/>
      <c r="BH53" s="145"/>
      <c r="BI53" s="145"/>
      <c r="BJ53" s="145"/>
      <c r="BK53" s="145"/>
      <c r="BL53" s="145"/>
      <c r="BM53" s="145"/>
      <c r="BN53" s="145"/>
      <c r="BO53" s="145"/>
      <c r="BP53" s="145"/>
      <c r="BQ53" s="145"/>
      <c r="BR53" s="145"/>
      <c r="BS53" s="145"/>
      <c r="BT53" s="145"/>
      <c r="BU53" s="145"/>
      <c r="BV53" s="145"/>
      <c r="BW53" s="145"/>
      <c r="BX53" s="145"/>
      <c r="BY53" s="145"/>
      <c r="BZ53" s="145"/>
      <c r="CA53" s="145"/>
      <c r="CB53" s="145"/>
      <c r="CC53" s="145"/>
      <c r="CD53" s="145"/>
      <c r="CE53" s="145"/>
      <c r="CF53" s="145"/>
      <c r="CG53" s="145"/>
      <c r="CH53" s="145"/>
      <c r="CI53" s="145"/>
      <c r="CJ53" s="145"/>
      <c r="CK53" s="145"/>
      <c r="CL53" s="145"/>
      <c r="CM53" s="145"/>
      <c r="CN53" s="145"/>
      <c r="CO53" s="145"/>
      <c r="CP53" s="145"/>
      <c r="CQ53" s="145"/>
      <c r="CR53" s="145"/>
      <c r="CS53" s="145"/>
      <c r="CT53" s="145"/>
      <c r="CU53" s="145"/>
      <c r="CV53" s="145"/>
      <c r="CW53" s="145"/>
      <c r="CX53" s="145"/>
      <c r="CY53" s="145"/>
      <c r="CZ53" s="145"/>
      <c r="DA53" s="145"/>
      <c r="DB53" s="145"/>
      <c r="DC53" s="145"/>
      <c r="DD53" s="145"/>
      <c r="DE53" s="145"/>
      <c r="DF53" s="145"/>
      <c r="DG53" s="145"/>
      <c r="DH53" s="145"/>
      <c r="DI53" s="145"/>
      <c r="DJ53" s="145"/>
      <c r="DK53" s="145"/>
      <c r="DL53" s="145"/>
      <c r="DM53" s="145"/>
      <c r="DN53" s="145"/>
      <c r="DO53" s="145"/>
      <c r="DP53" s="145"/>
      <c r="DQ53" s="145"/>
      <c r="DR53" s="145"/>
      <c r="DS53" s="145"/>
      <c r="DT53" s="145"/>
      <c r="DU53" s="145"/>
      <c r="DV53" s="145"/>
      <c r="DW53" s="145"/>
      <c r="DX53" s="145"/>
      <c r="DY53" s="145"/>
      <c r="DZ53" s="145"/>
      <c r="EA53" s="145"/>
      <c r="EB53" s="145"/>
      <c r="EC53" s="145"/>
      <c r="ED53" s="145"/>
      <c r="EE53" s="145"/>
      <c r="EF53" s="145"/>
      <c r="EG53" s="145"/>
      <c r="EH53" s="145"/>
      <c r="EI53" s="145"/>
      <c r="EJ53" s="145"/>
      <c r="EK53" s="145"/>
      <c r="EL53" s="145"/>
      <c r="EM53" s="145"/>
      <c r="EN53" s="145"/>
      <c r="EO53" s="145"/>
      <c r="EP53" s="145"/>
      <c r="EQ53" s="145"/>
      <c r="ER53" s="145"/>
      <c r="ES53" s="145"/>
      <c r="ET53" s="145"/>
      <c r="EU53" s="145"/>
      <c r="EV53" s="145"/>
      <c r="EW53" s="145"/>
      <c r="EX53" s="145"/>
      <c r="EY53" s="145"/>
      <c r="EZ53" s="145"/>
      <c r="FA53" s="145"/>
      <c r="FB53" s="145"/>
      <c r="FC53" s="145"/>
      <c r="FD53" s="145"/>
      <c r="FE53" s="145"/>
      <c r="FF53" s="145"/>
      <c r="FG53" s="145"/>
      <c r="FH53" s="145"/>
      <c r="FI53" s="145"/>
      <c r="FJ53" s="145"/>
      <c r="FK53" s="145"/>
      <c r="FL53" s="145"/>
      <c r="FM53" s="145"/>
      <c r="FN53" s="145"/>
      <c r="FO53" s="145"/>
      <c r="FP53" s="145"/>
      <c r="FQ53" s="145"/>
      <c r="FR53" s="145"/>
      <c r="FS53" s="145"/>
      <c r="FT53" s="145"/>
      <c r="FU53" s="145"/>
      <c r="FV53" s="145"/>
      <c r="FW53" s="145"/>
      <c r="FX53" s="145"/>
      <c r="FY53" s="145"/>
      <c r="FZ53" s="145"/>
      <c r="GA53" s="145"/>
      <c r="GB53" s="145"/>
      <c r="GC53" s="145"/>
      <c r="GD53" s="145"/>
      <c r="GE53" s="145"/>
      <c r="GF53" s="145"/>
      <c r="GG53" s="145"/>
      <c r="GH53" s="145"/>
      <c r="GI53" s="145"/>
      <c r="GJ53" s="145"/>
      <c r="GK53" s="145"/>
      <c r="GL53" s="145"/>
      <c r="GM53" s="145"/>
      <c r="GN53" s="145"/>
      <c r="GO53" s="145"/>
      <c r="GP53" s="145"/>
      <c r="GQ53" s="145"/>
      <c r="GR53" s="145"/>
      <c r="GS53" s="145"/>
      <c r="GT53" s="145"/>
      <c r="GU53" s="145"/>
      <c r="GV53" s="145"/>
    </row>
    <row r="54" spans="1:204" s="146" customFormat="1" ht="12.6" customHeight="1" x14ac:dyDescent="0.2">
      <c r="A54" s="183">
        <v>9</v>
      </c>
      <c r="B54" s="552" t="s">
        <v>242</v>
      </c>
      <c r="C54" s="187"/>
      <c r="D54" s="192"/>
      <c r="E54" s="195"/>
      <c r="F54" s="196"/>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5"/>
      <c r="AJ54" s="145"/>
      <c r="AK54" s="145"/>
      <c r="AL54" s="145"/>
      <c r="AM54" s="145"/>
      <c r="AN54" s="145"/>
      <c r="AO54" s="145"/>
      <c r="AP54" s="145"/>
      <c r="AQ54" s="145"/>
      <c r="AR54" s="145"/>
      <c r="AS54" s="145"/>
      <c r="AT54" s="145"/>
      <c r="AU54" s="145"/>
      <c r="AV54" s="145"/>
      <c r="AW54" s="145"/>
      <c r="AX54" s="145"/>
      <c r="AY54" s="145"/>
      <c r="AZ54" s="145"/>
      <c r="BA54" s="145"/>
      <c r="BB54" s="145"/>
      <c r="BC54" s="145"/>
      <c r="BD54" s="145"/>
      <c r="BE54" s="145"/>
      <c r="BF54" s="145"/>
      <c r="BG54" s="145"/>
      <c r="BH54" s="145"/>
      <c r="BI54" s="145"/>
      <c r="BJ54" s="145"/>
      <c r="BK54" s="145"/>
      <c r="BL54" s="145"/>
      <c r="BM54" s="145"/>
      <c r="BN54" s="145"/>
      <c r="BO54" s="145"/>
      <c r="BP54" s="145"/>
      <c r="BQ54" s="145"/>
      <c r="BR54" s="145"/>
      <c r="BS54" s="145"/>
      <c r="BT54" s="145"/>
      <c r="BU54" s="145"/>
      <c r="BV54" s="145"/>
      <c r="BW54" s="145"/>
      <c r="BX54" s="145"/>
      <c r="BY54" s="145"/>
      <c r="BZ54" s="145"/>
      <c r="CA54" s="145"/>
      <c r="CB54" s="145"/>
      <c r="CC54" s="145"/>
      <c r="CD54" s="145"/>
      <c r="CE54" s="145"/>
      <c r="CF54" s="145"/>
      <c r="CG54" s="145"/>
      <c r="CH54" s="145"/>
      <c r="CI54" s="145"/>
      <c r="CJ54" s="145"/>
      <c r="CK54" s="145"/>
      <c r="CL54" s="145"/>
      <c r="CM54" s="145"/>
      <c r="CN54" s="145"/>
      <c r="CO54" s="145"/>
      <c r="CP54" s="145"/>
      <c r="CQ54" s="145"/>
      <c r="CR54" s="145"/>
      <c r="CS54" s="145"/>
      <c r="CT54" s="145"/>
      <c r="CU54" s="145"/>
      <c r="CV54" s="145"/>
      <c r="CW54" s="145"/>
      <c r="CX54" s="145"/>
      <c r="CY54" s="145"/>
      <c r="CZ54" s="145"/>
      <c r="DA54" s="145"/>
      <c r="DB54" s="145"/>
      <c r="DC54" s="145"/>
      <c r="DD54" s="145"/>
      <c r="DE54" s="145"/>
      <c r="DF54" s="145"/>
      <c r="DG54" s="145"/>
      <c r="DH54" s="145"/>
      <c r="DI54" s="145"/>
      <c r="DJ54" s="145"/>
      <c r="DK54" s="145"/>
      <c r="DL54" s="145"/>
      <c r="DM54" s="145"/>
      <c r="DN54" s="145"/>
      <c r="DO54" s="145"/>
      <c r="DP54" s="145"/>
      <c r="DQ54" s="145"/>
      <c r="DR54" s="145"/>
      <c r="DS54" s="145"/>
      <c r="DT54" s="145"/>
      <c r="DU54" s="145"/>
      <c r="DV54" s="145"/>
      <c r="DW54" s="145"/>
      <c r="DX54" s="145"/>
      <c r="DY54" s="145"/>
      <c r="DZ54" s="145"/>
      <c r="EA54" s="145"/>
      <c r="EB54" s="145"/>
      <c r="EC54" s="145"/>
      <c r="ED54" s="145"/>
      <c r="EE54" s="145"/>
      <c r="EF54" s="145"/>
      <c r="EG54" s="145"/>
      <c r="EH54" s="145"/>
      <c r="EI54" s="145"/>
      <c r="EJ54" s="145"/>
      <c r="EK54" s="145"/>
      <c r="EL54" s="145"/>
      <c r="EM54" s="145"/>
      <c r="EN54" s="145"/>
      <c r="EO54" s="145"/>
      <c r="EP54" s="145"/>
      <c r="EQ54" s="145"/>
      <c r="ER54" s="145"/>
      <c r="ES54" s="145"/>
      <c r="ET54" s="145"/>
      <c r="EU54" s="145"/>
      <c r="EV54" s="145"/>
      <c r="EW54" s="145"/>
      <c r="EX54" s="145"/>
      <c r="EY54" s="145"/>
      <c r="EZ54" s="145"/>
      <c r="FA54" s="145"/>
      <c r="FB54" s="145"/>
      <c r="FC54" s="145"/>
      <c r="FD54" s="145"/>
      <c r="FE54" s="145"/>
      <c r="FF54" s="145"/>
      <c r="FG54" s="145"/>
      <c r="FH54" s="145"/>
      <c r="FI54" s="145"/>
      <c r="FJ54" s="145"/>
      <c r="FK54" s="145"/>
      <c r="FL54" s="145"/>
      <c r="FM54" s="145"/>
      <c r="FN54" s="145"/>
      <c r="FO54" s="145"/>
      <c r="FP54" s="145"/>
      <c r="FQ54" s="145"/>
      <c r="FR54" s="145"/>
      <c r="FS54" s="145"/>
      <c r="FT54" s="145"/>
      <c r="FU54" s="145"/>
      <c r="FV54" s="145"/>
      <c r="FW54" s="145"/>
      <c r="FX54" s="145"/>
      <c r="FY54" s="145"/>
      <c r="FZ54" s="145"/>
      <c r="GA54" s="145"/>
      <c r="GB54" s="145"/>
      <c r="GC54" s="145"/>
      <c r="GD54" s="145"/>
      <c r="GE54" s="145"/>
      <c r="GF54" s="145"/>
      <c r="GG54" s="145"/>
      <c r="GH54" s="145"/>
      <c r="GI54" s="145"/>
      <c r="GJ54" s="145"/>
      <c r="GK54" s="145"/>
      <c r="GL54" s="145"/>
      <c r="GM54" s="145"/>
      <c r="GN54" s="145"/>
      <c r="GO54" s="145"/>
      <c r="GP54" s="145"/>
      <c r="GQ54" s="145"/>
      <c r="GR54" s="145"/>
      <c r="GS54" s="145"/>
      <c r="GT54" s="145"/>
      <c r="GU54" s="145"/>
      <c r="GV54" s="145"/>
    </row>
    <row r="55" spans="1:204" s="146" customFormat="1" ht="12.6" customHeight="1" x14ac:dyDescent="0.25">
      <c r="A55" s="208"/>
      <c r="B55" s="553"/>
      <c r="C55" s="187"/>
      <c r="D55" s="192"/>
      <c r="E55" s="195"/>
      <c r="F55" s="196"/>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145"/>
      <c r="AG55" s="145"/>
      <c r="AH55" s="145"/>
      <c r="AI55" s="145"/>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45"/>
      <c r="BH55" s="145"/>
      <c r="BI55" s="145"/>
      <c r="BJ55" s="145"/>
      <c r="BK55" s="145"/>
      <c r="BL55" s="145"/>
      <c r="BM55" s="145"/>
      <c r="BN55" s="145"/>
      <c r="BO55" s="145"/>
      <c r="BP55" s="145"/>
      <c r="BQ55" s="145"/>
      <c r="BR55" s="145"/>
      <c r="BS55" s="145"/>
      <c r="BT55" s="145"/>
      <c r="BU55" s="145"/>
      <c r="BV55" s="145"/>
      <c r="BW55" s="145"/>
      <c r="BX55" s="145"/>
      <c r="BY55" s="145"/>
      <c r="BZ55" s="145"/>
      <c r="CA55" s="145"/>
      <c r="CB55" s="145"/>
      <c r="CC55" s="145"/>
      <c r="CD55" s="145"/>
      <c r="CE55" s="145"/>
      <c r="CF55" s="145"/>
      <c r="CG55" s="145"/>
      <c r="CH55" s="145"/>
      <c r="CI55" s="145"/>
      <c r="CJ55" s="145"/>
      <c r="CK55" s="145"/>
      <c r="CL55" s="145"/>
      <c r="CM55" s="145"/>
      <c r="CN55" s="145"/>
      <c r="CO55" s="145"/>
      <c r="CP55" s="145"/>
      <c r="CQ55" s="145"/>
      <c r="CR55" s="145"/>
      <c r="CS55" s="145"/>
      <c r="CT55" s="145"/>
      <c r="CU55" s="145"/>
      <c r="CV55" s="145"/>
      <c r="CW55" s="145"/>
      <c r="CX55" s="145"/>
      <c r="CY55" s="145"/>
      <c r="CZ55" s="145"/>
      <c r="DA55" s="145"/>
      <c r="DB55" s="145"/>
      <c r="DC55" s="145"/>
      <c r="DD55" s="145"/>
      <c r="DE55" s="145"/>
      <c r="DF55" s="145"/>
      <c r="DG55" s="145"/>
      <c r="DH55" s="145"/>
      <c r="DI55" s="145"/>
      <c r="DJ55" s="145"/>
      <c r="DK55" s="145"/>
      <c r="DL55" s="145"/>
      <c r="DM55" s="145"/>
      <c r="DN55" s="145"/>
      <c r="DO55" s="145"/>
      <c r="DP55" s="145"/>
      <c r="DQ55" s="145"/>
      <c r="DR55" s="145"/>
      <c r="DS55" s="145"/>
      <c r="DT55" s="145"/>
      <c r="DU55" s="145"/>
      <c r="DV55" s="145"/>
      <c r="DW55" s="145"/>
      <c r="DX55" s="145"/>
      <c r="DY55" s="145"/>
      <c r="DZ55" s="145"/>
      <c r="EA55" s="145"/>
      <c r="EB55" s="145"/>
      <c r="EC55" s="145"/>
      <c r="ED55" s="145"/>
      <c r="EE55" s="145"/>
      <c r="EF55" s="145"/>
      <c r="EG55" s="145"/>
      <c r="EH55" s="145"/>
      <c r="EI55" s="145"/>
      <c r="EJ55" s="145"/>
      <c r="EK55" s="145"/>
      <c r="EL55" s="145"/>
      <c r="EM55" s="145"/>
      <c r="EN55" s="145"/>
      <c r="EO55" s="145"/>
      <c r="EP55" s="145"/>
      <c r="EQ55" s="145"/>
      <c r="ER55" s="145"/>
      <c r="ES55" s="145"/>
      <c r="ET55" s="145"/>
      <c r="EU55" s="145"/>
      <c r="EV55" s="145"/>
      <c r="EW55" s="145"/>
      <c r="EX55" s="145"/>
      <c r="EY55" s="145"/>
      <c r="EZ55" s="145"/>
      <c r="FA55" s="145"/>
      <c r="FB55" s="145"/>
      <c r="FC55" s="145"/>
      <c r="FD55" s="145"/>
      <c r="FE55" s="145"/>
      <c r="FF55" s="145"/>
      <c r="FG55" s="145"/>
      <c r="FH55" s="145"/>
      <c r="FI55" s="145"/>
      <c r="FJ55" s="145"/>
      <c r="FK55" s="145"/>
      <c r="FL55" s="145"/>
      <c r="FM55" s="145"/>
      <c r="FN55" s="145"/>
      <c r="FO55" s="145"/>
      <c r="FP55" s="145"/>
      <c r="FQ55" s="145"/>
      <c r="FR55" s="145"/>
      <c r="FS55" s="145"/>
      <c r="FT55" s="145"/>
      <c r="FU55" s="145"/>
      <c r="FV55" s="145"/>
      <c r="FW55" s="145"/>
      <c r="FX55" s="145"/>
      <c r="FY55" s="145"/>
      <c r="FZ55" s="145"/>
      <c r="GA55" s="145"/>
      <c r="GB55" s="145"/>
      <c r="GC55" s="145"/>
      <c r="GD55" s="145"/>
      <c r="GE55" s="145"/>
      <c r="GF55" s="145"/>
      <c r="GG55" s="145"/>
      <c r="GH55" s="145"/>
      <c r="GI55" s="145"/>
      <c r="GJ55" s="145"/>
      <c r="GK55" s="145"/>
      <c r="GL55" s="145"/>
      <c r="GM55" s="145"/>
      <c r="GN55" s="145"/>
      <c r="GO55" s="145"/>
      <c r="GP55" s="145"/>
      <c r="GQ55" s="145"/>
      <c r="GR55" s="145"/>
      <c r="GS55" s="145"/>
      <c r="GT55" s="145"/>
      <c r="GU55" s="145"/>
      <c r="GV55" s="145"/>
    </row>
    <row r="56" spans="1:204" s="146" customFormat="1" ht="12.6" customHeight="1" x14ac:dyDescent="0.25">
      <c r="A56" s="208"/>
      <c r="B56" s="553"/>
      <c r="C56" s="187"/>
      <c r="D56" s="192"/>
      <c r="E56" s="195"/>
      <c r="F56" s="196"/>
      <c r="G56" s="145"/>
      <c r="H56" s="145"/>
      <c r="I56" s="145"/>
      <c r="J56" s="145"/>
      <c r="K56" s="145"/>
      <c r="L56" s="145"/>
      <c r="M56" s="145"/>
      <c r="N56" s="145"/>
      <c r="O56" s="145"/>
      <c r="P56" s="145"/>
      <c r="Q56" s="145"/>
      <c r="R56" s="145"/>
      <c r="S56" s="145"/>
      <c r="T56" s="145"/>
      <c r="U56" s="145"/>
      <c r="V56" s="145"/>
      <c r="W56" s="145"/>
      <c r="X56" s="145"/>
      <c r="Y56" s="145"/>
      <c r="Z56" s="145"/>
      <c r="AA56" s="145"/>
      <c r="AB56" s="145"/>
      <c r="AC56" s="145"/>
      <c r="AD56" s="145"/>
      <c r="AE56" s="145"/>
      <c r="AF56" s="145"/>
      <c r="AG56" s="145"/>
      <c r="AH56" s="145"/>
      <c r="AI56" s="145"/>
      <c r="AJ56" s="145"/>
      <c r="AK56" s="145"/>
      <c r="AL56" s="145"/>
      <c r="AM56" s="145"/>
      <c r="AN56" s="145"/>
      <c r="AO56" s="145"/>
      <c r="AP56" s="145"/>
      <c r="AQ56" s="145"/>
      <c r="AR56" s="145"/>
      <c r="AS56" s="145"/>
      <c r="AT56" s="145"/>
      <c r="AU56" s="145"/>
      <c r="AV56" s="145"/>
      <c r="AW56" s="145"/>
      <c r="AX56" s="145"/>
      <c r="AY56" s="145"/>
      <c r="AZ56" s="145"/>
      <c r="BA56" s="145"/>
      <c r="BB56" s="145"/>
      <c r="BC56" s="145"/>
      <c r="BD56" s="145"/>
      <c r="BE56" s="145"/>
      <c r="BF56" s="145"/>
      <c r="BG56" s="145"/>
      <c r="BH56" s="145"/>
      <c r="BI56" s="145"/>
      <c r="BJ56" s="145"/>
      <c r="BK56" s="145"/>
      <c r="BL56" s="145"/>
      <c r="BM56" s="145"/>
      <c r="BN56" s="145"/>
      <c r="BO56" s="145"/>
      <c r="BP56" s="145"/>
      <c r="BQ56" s="145"/>
      <c r="BR56" s="145"/>
      <c r="BS56" s="145"/>
      <c r="BT56" s="145"/>
      <c r="BU56" s="145"/>
      <c r="BV56" s="145"/>
      <c r="BW56" s="145"/>
      <c r="BX56" s="145"/>
      <c r="BY56" s="145"/>
      <c r="BZ56" s="145"/>
      <c r="CA56" s="145"/>
      <c r="CB56" s="145"/>
      <c r="CC56" s="145"/>
      <c r="CD56" s="145"/>
      <c r="CE56" s="145"/>
      <c r="CF56" s="145"/>
      <c r="CG56" s="145"/>
      <c r="CH56" s="145"/>
      <c r="CI56" s="145"/>
      <c r="CJ56" s="145"/>
      <c r="CK56" s="145"/>
      <c r="CL56" s="145"/>
      <c r="CM56" s="145"/>
      <c r="CN56" s="145"/>
      <c r="CO56" s="145"/>
      <c r="CP56" s="145"/>
      <c r="CQ56" s="145"/>
      <c r="CR56" s="145"/>
      <c r="CS56" s="145"/>
      <c r="CT56" s="145"/>
      <c r="CU56" s="145"/>
      <c r="CV56" s="145"/>
      <c r="CW56" s="145"/>
      <c r="CX56" s="145"/>
      <c r="CY56" s="145"/>
      <c r="CZ56" s="145"/>
      <c r="DA56" s="145"/>
      <c r="DB56" s="145"/>
      <c r="DC56" s="145"/>
      <c r="DD56" s="145"/>
      <c r="DE56" s="145"/>
      <c r="DF56" s="145"/>
      <c r="DG56" s="145"/>
      <c r="DH56" s="145"/>
      <c r="DI56" s="145"/>
      <c r="DJ56" s="145"/>
      <c r="DK56" s="145"/>
      <c r="DL56" s="145"/>
      <c r="DM56" s="145"/>
      <c r="DN56" s="145"/>
      <c r="DO56" s="145"/>
      <c r="DP56" s="145"/>
      <c r="DQ56" s="145"/>
      <c r="DR56" s="145"/>
      <c r="DS56" s="145"/>
      <c r="DT56" s="145"/>
      <c r="DU56" s="145"/>
      <c r="DV56" s="145"/>
      <c r="DW56" s="145"/>
      <c r="DX56" s="145"/>
      <c r="DY56" s="145"/>
      <c r="DZ56" s="145"/>
      <c r="EA56" s="145"/>
      <c r="EB56" s="145"/>
      <c r="EC56" s="145"/>
      <c r="ED56" s="145"/>
      <c r="EE56" s="145"/>
      <c r="EF56" s="145"/>
      <c r="EG56" s="145"/>
      <c r="EH56" s="145"/>
      <c r="EI56" s="145"/>
      <c r="EJ56" s="145"/>
      <c r="EK56" s="145"/>
      <c r="EL56" s="145"/>
      <c r="EM56" s="145"/>
      <c r="EN56" s="145"/>
      <c r="EO56" s="145"/>
      <c r="EP56" s="145"/>
      <c r="EQ56" s="145"/>
      <c r="ER56" s="145"/>
      <c r="ES56" s="145"/>
      <c r="ET56" s="145"/>
      <c r="EU56" s="145"/>
      <c r="EV56" s="145"/>
      <c r="EW56" s="145"/>
      <c r="EX56" s="145"/>
      <c r="EY56" s="145"/>
      <c r="EZ56" s="145"/>
      <c r="FA56" s="145"/>
      <c r="FB56" s="145"/>
      <c r="FC56" s="145"/>
      <c r="FD56" s="145"/>
      <c r="FE56" s="145"/>
      <c r="FF56" s="145"/>
      <c r="FG56" s="145"/>
      <c r="FH56" s="145"/>
      <c r="FI56" s="145"/>
      <c r="FJ56" s="145"/>
      <c r="FK56" s="145"/>
      <c r="FL56" s="145"/>
      <c r="FM56" s="145"/>
      <c r="FN56" s="145"/>
      <c r="FO56" s="145"/>
      <c r="FP56" s="145"/>
      <c r="FQ56" s="145"/>
      <c r="FR56" s="145"/>
      <c r="FS56" s="145"/>
      <c r="FT56" s="145"/>
      <c r="FU56" s="145"/>
      <c r="FV56" s="145"/>
      <c r="FW56" s="145"/>
      <c r="FX56" s="145"/>
      <c r="FY56" s="145"/>
      <c r="FZ56" s="145"/>
      <c r="GA56" s="145"/>
      <c r="GB56" s="145"/>
      <c r="GC56" s="145"/>
      <c r="GD56" s="145"/>
      <c r="GE56" s="145"/>
      <c r="GF56" s="145"/>
      <c r="GG56" s="145"/>
      <c r="GH56" s="145"/>
      <c r="GI56" s="145"/>
      <c r="GJ56" s="145"/>
      <c r="GK56" s="145"/>
      <c r="GL56" s="145"/>
      <c r="GM56" s="145"/>
      <c r="GN56" s="145"/>
      <c r="GO56" s="145"/>
      <c r="GP56" s="145"/>
      <c r="GQ56" s="145"/>
      <c r="GR56" s="145"/>
      <c r="GS56" s="145"/>
      <c r="GT56" s="145"/>
      <c r="GU56" s="145"/>
      <c r="GV56" s="145"/>
    </row>
    <row r="57" spans="1:204" s="146" customFormat="1" ht="12.6" customHeight="1" x14ac:dyDescent="0.25">
      <c r="A57" s="208"/>
      <c r="B57" s="479"/>
      <c r="C57" s="187" t="s">
        <v>20</v>
      </c>
      <c r="D57" s="32">
        <v>31</v>
      </c>
      <c r="E57" s="195">
        <v>0</v>
      </c>
      <c r="F57" s="195">
        <f>D57*E57</f>
        <v>0</v>
      </c>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5"/>
      <c r="AV57" s="145"/>
      <c r="AW57" s="145"/>
      <c r="AX57" s="145"/>
      <c r="AY57" s="145"/>
      <c r="AZ57" s="145"/>
      <c r="BA57" s="145"/>
      <c r="BB57" s="145"/>
      <c r="BC57" s="145"/>
      <c r="BD57" s="145"/>
      <c r="BE57" s="145"/>
      <c r="BF57" s="145"/>
      <c r="BG57" s="145"/>
      <c r="BH57" s="145"/>
      <c r="BI57" s="145"/>
      <c r="BJ57" s="145"/>
      <c r="BK57" s="145"/>
      <c r="BL57" s="145"/>
      <c r="BM57" s="145"/>
      <c r="BN57" s="145"/>
      <c r="BO57" s="145"/>
      <c r="BP57" s="145"/>
      <c r="BQ57" s="145"/>
      <c r="BR57" s="145"/>
      <c r="BS57" s="145"/>
      <c r="BT57" s="145"/>
      <c r="BU57" s="145"/>
      <c r="BV57" s="145"/>
      <c r="BW57" s="145"/>
      <c r="BX57" s="145"/>
      <c r="BY57" s="145"/>
      <c r="BZ57" s="145"/>
      <c r="CA57" s="145"/>
      <c r="CB57" s="145"/>
      <c r="CC57" s="145"/>
      <c r="CD57" s="145"/>
      <c r="CE57" s="145"/>
      <c r="CF57" s="145"/>
      <c r="CG57" s="145"/>
      <c r="CH57" s="145"/>
      <c r="CI57" s="145"/>
      <c r="CJ57" s="145"/>
      <c r="CK57" s="145"/>
      <c r="CL57" s="145"/>
      <c r="CM57" s="145"/>
      <c r="CN57" s="145"/>
      <c r="CO57" s="145"/>
      <c r="CP57" s="145"/>
      <c r="CQ57" s="145"/>
      <c r="CR57" s="145"/>
      <c r="CS57" s="145"/>
      <c r="CT57" s="145"/>
      <c r="CU57" s="145"/>
      <c r="CV57" s="145"/>
      <c r="CW57" s="145"/>
      <c r="CX57" s="145"/>
      <c r="CY57" s="145"/>
      <c r="CZ57" s="145"/>
      <c r="DA57" s="145"/>
      <c r="DB57" s="145"/>
      <c r="DC57" s="145"/>
      <c r="DD57" s="145"/>
      <c r="DE57" s="145"/>
      <c r="DF57" s="145"/>
      <c r="DG57" s="145"/>
      <c r="DH57" s="145"/>
      <c r="DI57" s="145"/>
      <c r="DJ57" s="145"/>
      <c r="DK57" s="145"/>
      <c r="DL57" s="145"/>
      <c r="DM57" s="145"/>
      <c r="DN57" s="145"/>
      <c r="DO57" s="145"/>
      <c r="DP57" s="145"/>
      <c r="DQ57" s="145"/>
      <c r="DR57" s="145"/>
      <c r="DS57" s="145"/>
      <c r="DT57" s="145"/>
      <c r="DU57" s="145"/>
      <c r="DV57" s="145"/>
      <c r="DW57" s="145"/>
      <c r="DX57" s="145"/>
      <c r="DY57" s="145"/>
      <c r="DZ57" s="145"/>
      <c r="EA57" s="145"/>
      <c r="EB57" s="145"/>
      <c r="EC57" s="145"/>
      <c r="ED57" s="145"/>
      <c r="EE57" s="145"/>
      <c r="EF57" s="145"/>
      <c r="EG57" s="145"/>
      <c r="EH57" s="145"/>
      <c r="EI57" s="145"/>
      <c r="EJ57" s="145"/>
      <c r="EK57" s="145"/>
      <c r="EL57" s="145"/>
      <c r="EM57" s="145"/>
      <c r="EN57" s="145"/>
      <c r="EO57" s="145"/>
      <c r="EP57" s="145"/>
      <c r="EQ57" s="145"/>
      <c r="ER57" s="145"/>
      <c r="ES57" s="145"/>
      <c r="ET57" s="145"/>
      <c r="EU57" s="145"/>
      <c r="EV57" s="145"/>
      <c r="EW57" s="145"/>
      <c r="EX57" s="145"/>
      <c r="EY57" s="145"/>
      <c r="EZ57" s="145"/>
      <c r="FA57" s="145"/>
      <c r="FB57" s="145"/>
      <c r="FC57" s="145"/>
      <c r="FD57" s="145"/>
      <c r="FE57" s="145"/>
      <c r="FF57" s="145"/>
      <c r="FG57" s="145"/>
      <c r="FH57" s="145"/>
      <c r="FI57" s="145"/>
      <c r="FJ57" s="145"/>
      <c r="FK57" s="145"/>
      <c r="FL57" s="145"/>
      <c r="FM57" s="145"/>
      <c r="FN57" s="145"/>
      <c r="FO57" s="145"/>
      <c r="FP57" s="145"/>
      <c r="FQ57" s="145"/>
      <c r="FR57" s="145"/>
      <c r="FS57" s="145"/>
      <c r="FT57" s="145"/>
      <c r="FU57" s="145"/>
      <c r="FV57" s="145"/>
      <c r="FW57" s="145"/>
      <c r="FX57" s="145"/>
      <c r="FY57" s="145"/>
      <c r="FZ57" s="145"/>
      <c r="GA57" s="145"/>
      <c r="GB57" s="145"/>
      <c r="GC57" s="145"/>
      <c r="GD57" s="145"/>
      <c r="GE57" s="145"/>
      <c r="GF57" s="145"/>
      <c r="GG57" s="145"/>
      <c r="GH57" s="145"/>
      <c r="GI57" s="145"/>
      <c r="GJ57" s="145"/>
      <c r="GK57" s="145"/>
      <c r="GL57" s="145"/>
      <c r="GM57" s="145"/>
      <c r="GN57" s="145"/>
      <c r="GO57" s="145"/>
      <c r="GP57" s="145"/>
      <c r="GQ57" s="145"/>
      <c r="GR57" s="145"/>
      <c r="GS57" s="145"/>
      <c r="GT57" s="145"/>
      <c r="GU57" s="145"/>
      <c r="GV57" s="145"/>
    </row>
    <row r="58" spans="1:204" s="146" customFormat="1" ht="12.6" customHeight="1" x14ac:dyDescent="0.25">
      <c r="A58" s="208"/>
      <c r="B58" s="481"/>
      <c r="C58" s="187"/>
      <c r="D58" s="192"/>
      <c r="E58" s="195"/>
      <c r="F58" s="196"/>
      <c r="G58" s="145"/>
      <c r="H58" s="145"/>
      <c r="I58" s="145"/>
      <c r="J58" s="145"/>
      <c r="K58" s="145"/>
      <c r="L58" s="145"/>
      <c r="M58" s="145"/>
      <c r="N58" s="145"/>
      <c r="O58" s="145"/>
      <c r="P58" s="145"/>
      <c r="Q58" s="145"/>
      <c r="R58" s="145"/>
      <c r="S58" s="145"/>
      <c r="T58" s="145"/>
      <c r="U58" s="145"/>
      <c r="V58" s="145"/>
      <c r="W58" s="145"/>
      <c r="X58" s="145"/>
      <c r="Y58" s="145"/>
      <c r="Z58" s="145"/>
      <c r="AA58" s="145"/>
      <c r="AB58" s="145"/>
      <c r="AC58" s="145"/>
      <c r="AD58" s="145"/>
      <c r="AE58" s="145"/>
      <c r="AF58" s="145"/>
      <c r="AG58" s="145"/>
      <c r="AH58" s="145"/>
      <c r="AI58" s="145"/>
      <c r="AJ58" s="145"/>
      <c r="AK58" s="145"/>
      <c r="AL58" s="145"/>
      <c r="AM58" s="145"/>
      <c r="AN58" s="145"/>
      <c r="AO58" s="145"/>
      <c r="AP58" s="145"/>
      <c r="AQ58" s="145"/>
      <c r="AR58" s="145"/>
      <c r="AS58" s="145"/>
      <c r="AT58" s="145"/>
      <c r="AU58" s="145"/>
      <c r="AV58" s="145"/>
      <c r="AW58" s="145"/>
      <c r="AX58" s="145"/>
      <c r="AY58" s="145"/>
      <c r="AZ58" s="145"/>
      <c r="BA58" s="145"/>
      <c r="BB58" s="145"/>
      <c r="BC58" s="145"/>
      <c r="BD58" s="145"/>
      <c r="BE58" s="145"/>
      <c r="BF58" s="145"/>
      <c r="BG58" s="145"/>
      <c r="BH58" s="145"/>
      <c r="BI58" s="145"/>
      <c r="BJ58" s="145"/>
      <c r="BK58" s="145"/>
      <c r="BL58" s="145"/>
      <c r="BM58" s="145"/>
      <c r="BN58" s="145"/>
      <c r="BO58" s="145"/>
      <c r="BP58" s="145"/>
      <c r="BQ58" s="145"/>
      <c r="BR58" s="145"/>
      <c r="BS58" s="145"/>
      <c r="BT58" s="145"/>
      <c r="BU58" s="145"/>
      <c r="BV58" s="145"/>
      <c r="BW58" s="145"/>
      <c r="BX58" s="145"/>
      <c r="BY58" s="145"/>
      <c r="BZ58" s="145"/>
      <c r="CA58" s="145"/>
      <c r="CB58" s="145"/>
      <c r="CC58" s="145"/>
      <c r="CD58" s="145"/>
      <c r="CE58" s="145"/>
      <c r="CF58" s="145"/>
      <c r="CG58" s="145"/>
      <c r="CH58" s="145"/>
      <c r="CI58" s="145"/>
      <c r="CJ58" s="145"/>
      <c r="CK58" s="145"/>
      <c r="CL58" s="145"/>
      <c r="CM58" s="145"/>
      <c r="CN58" s="145"/>
      <c r="CO58" s="145"/>
      <c r="CP58" s="145"/>
      <c r="CQ58" s="145"/>
      <c r="CR58" s="145"/>
      <c r="CS58" s="145"/>
      <c r="CT58" s="145"/>
      <c r="CU58" s="145"/>
      <c r="CV58" s="145"/>
      <c r="CW58" s="145"/>
      <c r="CX58" s="145"/>
      <c r="CY58" s="145"/>
      <c r="CZ58" s="145"/>
      <c r="DA58" s="145"/>
      <c r="DB58" s="145"/>
      <c r="DC58" s="145"/>
      <c r="DD58" s="145"/>
      <c r="DE58" s="145"/>
      <c r="DF58" s="145"/>
      <c r="DG58" s="145"/>
      <c r="DH58" s="145"/>
      <c r="DI58" s="145"/>
      <c r="DJ58" s="145"/>
      <c r="DK58" s="145"/>
      <c r="DL58" s="145"/>
      <c r="DM58" s="145"/>
      <c r="DN58" s="145"/>
      <c r="DO58" s="145"/>
      <c r="DP58" s="145"/>
      <c r="DQ58" s="145"/>
      <c r="DR58" s="145"/>
      <c r="DS58" s="145"/>
      <c r="DT58" s="145"/>
      <c r="DU58" s="145"/>
      <c r="DV58" s="145"/>
      <c r="DW58" s="145"/>
      <c r="DX58" s="145"/>
      <c r="DY58" s="145"/>
      <c r="DZ58" s="145"/>
      <c r="EA58" s="145"/>
      <c r="EB58" s="145"/>
      <c r="EC58" s="145"/>
      <c r="ED58" s="145"/>
      <c r="EE58" s="145"/>
      <c r="EF58" s="145"/>
      <c r="EG58" s="145"/>
      <c r="EH58" s="145"/>
      <c r="EI58" s="145"/>
      <c r="EJ58" s="145"/>
      <c r="EK58" s="145"/>
      <c r="EL58" s="145"/>
      <c r="EM58" s="145"/>
      <c r="EN58" s="145"/>
      <c r="EO58" s="145"/>
      <c r="EP58" s="145"/>
      <c r="EQ58" s="145"/>
      <c r="ER58" s="145"/>
      <c r="ES58" s="145"/>
      <c r="ET58" s="145"/>
      <c r="EU58" s="145"/>
      <c r="EV58" s="145"/>
      <c r="EW58" s="145"/>
      <c r="EX58" s="145"/>
      <c r="EY58" s="145"/>
      <c r="EZ58" s="145"/>
      <c r="FA58" s="145"/>
      <c r="FB58" s="145"/>
      <c r="FC58" s="145"/>
      <c r="FD58" s="145"/>
      <c r="FE58" s="145"/>
      <c r="FF58" s="145"/>
      <c r="FG58" s="145"/>
      <c r="FH58" s="145"/>
      <c r="FI58" s="145"/>
      <c r="FJ58" s="145"/>
      <c r="FK58" s="145"/>
      <c r="FL58" s="145"/>
      <c r="FM58" s="145"/>
      <c r="FN58" s="145"/>
      <c r="FO58" s="145"/>
      <c r="FP58" s="145"/>
      <c r="FQ58" s="145"/>
      <c r="FR58" s="145"/>
      <c r="FS58" s="145"/>
      <c r="FT58" s="145"/>
      <c r="FU58" s="145"/>
      <c r="FV58" s="145"/>
      <c r="FW58" s="145"/>
      <c r="FX58" s="145"/>
      <c r="FY58" s="145"/>
      <c r="FZ58" s="145"/>
      <c r="GA58" s="145"/>
      <c r="GB58" s="145"/>
      <c r="GC58" s="145"/>
      <c r="GD58" s="145"/>
      <c r="GE58" s="145"/>
      <c r="GF58" s="145"/>
      <c r="GG58" s="145"/>
      <c r="GH58" s="145"/>
      <c r="GI58" s="145"/>
      <c r="GJ58" s="145"/>
      <c r="GK58" s="145"/>
      <c r="GL58" s="145"/>
      <c r="GM58" s="145"/>
      <c r="GN58" s="145"/>
      <c r="GO58" s="145"/>
      <c r="GP58" s="145"/>
      <c r="GQ58" s="145"/>
      <c r="GR58" s="145"/>
      <c r="GS58" s="145"/>
      <c r="GT58" s="145"/>
      <c r="GU58" s="145"/>
      <c r="GV58" s="145"/>
    </row>
    <row r="59" spans="1:204" s="146" customFormat="1" ht="12.6" customHeight="1" x14ac:dyDescent="0.25">
      <c r="A59" s="208"/>
      <c r="B59" s="479"/>
      <c r="C59" s="187"/>
      <c r="D59" s="193"/>
      <c r="E59" s="195"/>
      <c r="F59" s="195"/>
      <c r="G59" s="145"/>
      <c r="H59" s="145"/>
      <c r="I59" s="145"/>
      <c r="J59" s="145"/>
      <c r="K59" s="145"/>
      <c r="L59" s="145"/>
      <c r="M59" s="145"/>
      <c r="N59" s="145"/>
      <c r="O59" s="145"/>
      <c r="P59" s="145"/>
      <c r="Q59" s="145"/>
      <c r="R59" s="145"/>
      <c r="S59" s="145"/>
      <c r="T59" s="145"/>
      <c r="U59" s="145"/>
      <c r="V59" s="145"/>
      <c r="W59" s="145"/>
      <c r="X59" s="145"/>
      <c r="Y59" s="145"/>
      <c r="Z59" s="145"/>
      <c r="AA59" s="145"/>
      <c r="AB59" s="145"/>
      <c r="AC59" s="145"/>
      <c r="AD59" s="145"/>
      <c r="AE59" s="145"/>
      <c r="AF59" s="145"/>
      <c r="AG59" s="145"/>
      <c r="AH59" s="145"/>
      <c r="AI59" s="145"/>
      <c r="AJ59" s="145"/>
      <c r="AK59" s="145"/>
      <c r="AL59" s="145"/>
      <c r="AM59" s="145"/>
      <c r="AN59" s="145"/>
      <c r="AO59" s="145"/>
      <c r="AP59" s="145"/>
      <c r="AQ59" s="145"/>
      <c r="AR59" s="145"/>
      <c r="AS59" s="145"/>
      <c r="AT59" s="145"/>
      <c r="AU59" s="145"/>
      <c r="AV59" s="145"/>
      <c r="AW59" s="145"/>
      <c r="AX59" s="145"/>
      <c r="AY59" s="145"/>
      <c r="AZ59" s="145"/>
      <c r="BA59" s="145"/>
      <c r="BB59" s="145"/>
      <c r="BC59" s="145"/>
      <c r="BD59" s="145"/>
      <c r="BE59" s="145"/>
      <c r="BF59" s="145"/>
      <c r="BG59" s="145"/>
      <c r="BH59" s="145"/>
      <c r="BI59" s="145"/>
      <c r="BJ59" s="145"/>
      <c r="BK59" s="145"/>
      <c r="BL59" s="145"/>
      <c r="BM59" s="145"/>
      <c r="BN59" s="145"/>
      <c r="BO59" s="145"/>
      <c r="BP59" s="145"/>
      <c r="BQ59" s="145"/>
      <c r="BR59" s="145"/>
      <c r="BS59" s="145"/>
      <c r="BT59" s="145"/>
      <c r="BU59" s="145"/>
      <c r="BV59" s="145"/>
      <c r="BW59" s="145"/>
      <c r="BX59" s="145"/>
      <c r="BY59" s="145"/>
      <c r="BZ59" s="145"/>
      <c r="CA59" s="145"/>
      <c r="CB59" s="145"/>
      <c r="CC59" s="145"/>
      <c r="CD59" s="145"/>
      <c r="CE59" s="145"/>
      <c r="CF59" s="145"/>
      <c r="CG59" s="145"/>
      <c r="CH59" s="145"/>
      <c r="CI59" s="145"/>
      <c r="CJ59" s="145"/>
      <c r="CK59" s="145"/>
      <c r="CL59" s="145"/>
      <c r="CM59" s="145"/>
      <c r="CN59" s="145"/>
      <c r="CO59" s="145"/>
      <c r="CP59" s="145"/>
      <c r="CQ59" s="145"/>
      <c r="CR59" s="145"/>
      <c r="CS59" s="145"/>
      <c r="CT59" s="145"/>
      <c r="CU59" s="145"/>
      <c r="CV59" s="145"/>
      <c r="CW59" s="145"/>
      <c r="CX59" s="145"/>
      <c r="CY59" s="145"/>
      <c r="CZ59" s="145"/>
      <c r="DA59" s="145"/>
      <c r="DB59" s="145"/>
      <c r="DC59" s="145"/>
      <c r="DD59" s="145"/>
      <c r="DE59" s="145"/>
      <c r="DF59" s="145"/>
      <c r="DG59" s="145"/>
      <c r="DH59" s="145"/>
      <c r="DI59" s="145"/>
      <c r="DJ59" s="145"/>
      <c r="DK59" s="145"/>
      <c r="DL59" s="145"/>
      <c r="DM59" s="145"/>
      <c r="DN59" s="145"/>
      <c r="DO59" s="145"/>
      <c r="DP59" s="145"/>
      <c r="DQ59" s="145"/>
      <c r="DR59" s="145"/>
      <c r="DS59" s="145"/>
      <c r="DT59" s="145"/>
      <c r="DU59" s="145"/>
      <c r="DV59" s="145"/>
      <c r="DW59" s="145"/>
      <c r="DX59" s="145"/>
      <c r="DY59" s="145"/>
      <c r="DZ59" s="145"/>
      <c r="EA59" s="145"/>
      <c r="EB59" s="145"/>
      <c r="EC59" s="145"/>
      <c r="ED59" s="145"/>
      <c r="EE59" s="145"/>
      <c r="EF59" s="145"/>
      <c r="EG59" s="145"/>
      <c r="EH59" s="145"/>
      <c r="EI59" s="145"/>
      <c r="EJ59" s="145"/>
      <c r="EK59" s="145"/>
      <c r="EL59" s="145"/>
      <c r="EM59" s="145"/>
      <c r="EN59" s="145"/>
      <c r="EO59" s="145"/>
      <c r="EP59" s="145"/>
      <c r="EQ59" s="145"/>
      <c r="ER59" s="145"/>
      <c r="ES59" s="145"/>
      <c r="ET59" s="145"/>
      <c r="EU59" s="145"/>
      <c r="EV59" s="145"/>
      <c r="EW59" s="145"/>
      <c r="EX59" s="145"/>
      <c r="EY59" s="145"/>
      <c r="EZ59" s="145"/>
      <c r="FA59" s="145"/>
      <c r="FB59" s="145"/>
      <c r="FC59" s="145"/>
      <c r="FD59" s="145"/>
      <c r="FE59" s="145"/>
      <c r="FF59" s="145"/>
      <c r="FG59" s="145"/>
      <c r="FH59" s="145"/>
      <c r="FI59" s="145"/>
      <c r="FJ59" s="145"/>
      <c r="FK59" s="145"/>
      <c r="FL59" s="145"/>
      <c r="FM59" s="145"/>
      <c r="FN59" s="145"/>
      <c r="FO59" s="145"/>
      <c r="FP59" s="145"/>
      <c r="FQ59" s="145"/>
      <c r="FR59" s="145"/>
      <c r="FS59" s="145"/>
      <c r="FT59" s="145"/>
      <c r="FU59" s="145"/>
      <c r="FV59" s="145"/>
      <c r="FW59" s="145"/>
      <c r="FX59" s="145"/>
      <c r="FY59" s="145"/>
      <c r="FZ59" s="145"/>
      <c r="GA59" s="145"/>
      <c r="GB59" s="145"/>
      <c r="GC59" s="145"/>
      <c r="GD59" s="145"/>
      <c r="GE59" s="145"/>
      <c r="GF59" s="145"/>
      <c r="GG59" s="145"/>
      <c r="GH59" s="145"/>
      <c r="GI59" s="145"/>
      <c r="GJ59" s="145"/>
      <c r="GK59" s="145"/>
      <c r="GL59" s="145"/>
      <c r="GM59" s="145"/>
      <c r="GN59" s="145"/>
      <c r="GO59" s="145"/>
      <c r="GP59" s="145"/>
      <c r="GQ59" s="145"/>
      <c r="GR59" s="145"/>
      <c r="GS59" s="145"/>
      <c r="GT59" s="145"/>
      <c r="GU59" s="145"/>
      <c r="GV59" s="145"/>
    </row>
    <row r="60" spans="1:204" s="146" customFormat="1" ht="12.6" customHeight="1" x14ac:dyDescent="0.2">
      <c r="A60" s="183">
        <v>10</v>
      </c>
      <c r="B60" s="552" t="s">
        <v>213</v>
      </c>
      <c r="C60" s="187"/>
      <c r="D60" s="192"/>
      <c r="E60" s="195"/>
      <c r="F60" s="196"/>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5"/>
      <c r="AX60" s="145"/>
      <c r="AY60" s="145"/>
      <c r="AZ60" s="145"/>
      <c r="BA60" s="145"/>
      <c r="BB60" s="145"/>
      <c r="BC60" s="145"/>
      <c r="BD60" s="145"/>
      <c r="BE60" s="145"/>
      <c r="BF60" s="145"/>
      <c r="BG60" s="145"/>
      <c r="BH60" s="145"/>
      <c r="BI60" s="145"/>
      <c r="BJ60" s="145"/>
      <c r="BK60" s="145"/>
      <c r="BL60" s="145"/>
      <c r="BM60" s="145"/>
      <c r="BN60" s="145"/>
      <c r="BO60" s="145"/>
      <c r="BP60" s="145"/>
      <c r="BQ60" s="145"/>
      <c r="BR60" s="145"/>
      <c r="BS60" s="145"/>
      <c r="BT60" s="145"/>
      <c r="BU60" s="145"/>
      <c r="BV60" s="145"/>
      <c r="BW60" s="145"/>
      <c r="BX60" s="145"/>
      <c r="BY60" s="145"/>
      <c r="BZ60" s="145"/>
      <c r="CA60" s="145"/>
      <c r="CB60" s="145"/>
      <c r="CC60" s="145"/>
      <c r="CD60" s="145"/>
      <c r="CE60" s="145"/>
      <c r="CF60" s="145"/>
      <c r="CG60" s="145"/>
      <c r="CH60" s="145"/>
      <c r="CI60" s="145"/>
      <c r="CJ60" s="145"/>
      <c r="CK60" s="145"/>
      <c r="CL60" s="145"/>
      <c r="CM60" s="145"/>
      <c r="CN60" s="145"/>
      <c r="CO60" s="145"/>
      <c r="CP60" s="145"/>
      <c r="CQ60" s="145"/>
      <c r="CR60" s="145"/>
      <c r="CS60" s="145"/>
      <c r="CT60" s="145"/>
      <c r="CU60" s="145"/>
      <c r="CV60" s="145"/>
      <c r="CW60" s="145"/>
      <c r="CX60" s="145"/>
      <c r="CY60" s="145"/>
      <c r="CZ60" s="145"/>
      <c r="DA60" s="145"/>
      <c r="DB60" s="145"/>
      <c r="DC60" s="145"/>
      <c r="DD60" s="145"/>
      <c r="DE60" s="145"/>
      <c r="DF60" s="145"/>
      <c r="DG60" s="145"/>
      <c r="DH60" s="145"/>
      <c r="DI60" s="145"/>
      <c r="DJ60" s="145"/>
      <c r="DK60" s="145"/>
      <c r="DL60" s="145"/>
      <c r="DM60" s="145"/>
      <c r="DN60" s="145"/>
      <c r="DO60" s="145"/>
      <c r="DP60" s="145"/>
      <c r="DQ60" s="145"/>
      <c r="DR60" s="145"/>
      <c r="DS60" s="145"/>
      <c r="DT60" s="145"/>
      <c r="DU60" s="145"/>
      <c r="DV60" s="145"/>
      <c r="DW60" s="145"/>
      <c r="DX60" s="145"/>
      <c r="DY60" s="145"/>
      <c r="DZ60" s="145"/>
      <c r="EA60" s="145"/>
      <c r="EB60" s="145"/>
      <c r="EC60" s="145"/>
      <c r="ED60" s="145"/>
      <c r="EE60" s="145"/>
      <c r="EF60" s="145"/>
      <c r="EG60" s="145"/>
      <c r="EH60" s="145"/>
      <c r="EI60" s="145"/>
      <c r="EJ60" s="145"/>
      <c r="EK60" s="145"/>
      <c r="EL60" s="145"/>
      <c r="EM60" s="145"/>
      <c r="EN60" s="145"/>
      <c r="EO60" s="145"/>
      <c r="EP60" s="145"/>
      <c r="EQ60" s="145"/>
      <c r="ER60" s="145"/>
      <c r="ES60" s="145"/>
      <c r="ET60" s="145"/>
      <c r="EU60" s="145"/>
      <c r="EV60" s="145"/>
      <c r="EW60" s="145"/>
      <c r="EX60" s="145"/>
      <c r="EY60" s="145"/>
      <c r="EZ60" s="145"/>
      <c r="FA60" s="145"/>
      <c r="FB60" s="145"/>
      <c r="FC60" s="145"/>
      <c r="FD60" s="145"/>
      <c r="FE60" s="145"/>
      <c r="FF60" s="145"/>
      <c r="FG60" s="145"/>
      <c r="FH60" s="145"/>
      <c r="FI60" s="145"/>
      <c r="FJ60" s="145"/>
      <c r="FK60" s="145"/>
      <c r="FL60" s="145"/>
      <c r="FM60" s="145"/>
      <c r="FN60" s="145"/>
      <c r="FO60" s="145"/>
      <c r="FP60" s="145"/>
      <c r="FQ60" s="145"/>
      <c r="FR60" s="145"/>
      <c r="FS60" s="145"/>
      <c r="FT60" s="145"/>
      <c r="FU60" s="145"/>
      <c r="FV60" s="145"/>
      <c r="FW60" s="145"/>
      <c r="FX60" s="145"/>
      <c r="FY60" s="145"/>
      <c r="FZ60" s="145"/>
      <c r="GA60" s="145"/>
      <c r="GB60" s="145"/>
      <c r="GC60" s="145"/>
      <c r="GD60" s="145"/>
      <c r="GE60" s="145"/>
      <c r="GF60" s="145"/>
      <c r="GG60" s="145"/>
      <c r="GH60" s="145"/>
      <c r="GI60" s="145"/>
      <c r="GJ60" s="145"/>
      <c r="GK60" s="145"/>
      <c r="GL60" s="145"/>
      <c r="GM60" s="145"/>
      <c r="GN60" s="145"/>
      <c r="GO60" s="145"/>
      <c r="GP60" s="145"/>
      <c r="GQ60" s="145"/>
      <c r="GR60" s="145"/>
      <c r="GS60" s="145"/>
      <c r="GT60" s="145"/>
      <c r="GU60" s="145"/>
      <c r="GV60" s="145"/>
    </row>
    <row r="61" spans="1:204" s="146" customFormat="1" ht="12.6" customHeight="1" x14ac:dyDescent="0.25">
      <c r="A61" s="208"/>
      <c r="B61" s="553"/>
      <c r="C61" s="187"/>
      <c r="D61" s="192"/>
      <c r="E61" s="195"/>
      <c r="F61" s="196"/>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5"/>
      <c r="AY61" s="145"/>
      <c r="AZ61" s="145"/>
      <c r="BA61" s="145"/>
      <c r="BB61" s="145"/>
      <c r="BC61" s="145"/>
      <c r="BD61" s="145"/>
      <c r="BE61" s="145"/>
      <c r="BF61" s="145"/>
      <c r="BG61" s="145"/>
      <c r="BH61" s="145"/>
      <c r="BI61" s="145"/>
      <c r="BJ61" s="145"/>
      <c r="BK61" s="145"/>
      <c r="BL61" s="145"/>
      <c r="BM61" s="145"/>
      <c r="BN61" s="145"/>
      <c r="BO61" s="145"/>
      <c r="BP61" s="145"/>
      <c r="BQ61" s="145"/>
      <c r="BR61" s="145"/>
      <c r="BS61" s="145"/>
      <c r="BT61" s="145"/>
      <c r="BU61" s="145"/>
      <c r="BV61" s="145"/>
      <c r="BW61" s="145"/>
      <c r="BX61" s="145"/>
      <c r="BY61" s="145"/>
      <c r="BZ61" s="145"/>
      <c r="CA61" s="145"/>
      <c r="CB61" s="145"/>
      <c r="CC61" s="145"/>
      <c r="CD61" s="145"/>
      <c r="CE61" s="145"/>
      <c r="CF61" s="145"/>
      <c r="CG61" s="145"/>
      <c r="CH61" s="145"/>
      <c r="CI61" s="145"/>
      <c r="CJ61" s="145"/>
      <c r="CK61" s="145"/>
      <c r="CL61" s="145"/>
      <c r="CM61" s="145"/>
      <c r="CN61" s="145"/>
      <c r="CO61" s="145"/>
      <c r="CP61" s="145"/>
      <c r="CQ61" s="145"/>
      <c r="CR61" s="145"/>
      <c r="CS61" s="145"/>
      <c r="CT61" s="145"/>
      <c r="CU61" s="145"/>
      <c r="CV61" s="145"/>
      <c r="CW61" s="145"/>
      <c r="CX61" s="145"/>
      <c r="CY61" s="145"/>
      <c r="CZ61" s="145"/>
      <c r="DA61" s="145"/>
      <c r="DB61" s="145"/>
      <c r="DC61" s="145"/>
      <c r="DD61" s="145"/>
      <c r="DE61" s="145"/>
      <c r="DF61" s="145"/>
      <c r="DG61" s="145"/>
      <c r="DH61" s="145"/>
      <c r="DI61" s="145"/>
      <c r="DJ61" s="145"/>
      <c r="DK61" s="145"/>
      <c r="DL61" s="145"/>
      <c r="DM61" s="145"/>
      <c r="DN61" s="145"/>
      <c r="DO61" s="145"/>
      <c r="DP61" s="145"/>
      <c r="DQ61" s="145"/>
      <c r="DR61" s="145"/>
      <c r="DS61" s="145"/>
      <c r="DT61" s="145"/>
      <c r="DU61" s="145"/>
      <c r="DV61" s="145"/>
      <c r="DW61" s="145"/>
      <c r="DX61" s="145"/>
      <c r="DY61" s="145"/>
      <c r="DZ61" s="145"/>
      <c r="EA61" s="145"/>
      <c r="EB61" s="145"/>
      <c r="EC61" s="145"/>
      <c r="ED61" s="145"/>
      <c r="EE61" s="145"/>
      <c r="EF61" s="145"/>
      <c r="EG61" s="145"/>
      <c r="EH61" s="145"/>
      <c r="EI61" s="145"/>
      <c r="EJ61" s="145"/>
      <c r="EK61" s="145"/>
      <c r="EL61" s="145"/>
      <c r="EM61" s="145"/>
      <c r="EN61" s="145"/>
      <c r="EO61" s="145"/>
      <c r="EP61" s="145"/>
      <c r="EQ61" s="145"/>
      <c r="ER61" s="145"/>
      <c r="ES61" s="145"/>
      <c r="ET61" s="145"/>
      <c r="EU61" s="145"/>
      <c r="EV61" s="145"/>
      <c r="EW61" s="145"/>
      <c r="EX61" s="145"/>
      <c r="EY61" s="145"/>
      <c r="EZ61" s="145"/>
      <c r="FA61" s="145"/>
      <c r="FB61" s="145"/>
      <c r="FC61" s="145"/>
      <c r="FD61" s="145"/>
      <c r="FE61" s="145"/>
      <c r="FF61" s="145"/>
      <c r="FG61" s="145"/>
      <c r="FH61" s="145"/>
      <c r="FI61" s="145"/>
      <c r="FJ61" s="145"/>
      <c r="FK61" s="145"/>
      <c r="FL61" s="145"/>
      <c r="FM61" s="145"/>
      <c r="FN61" s="145"/>
      <c r="FO61" s="145"/>
      <c r="FP61" s="145"/>
      <c r="FQ61" s="145"/>
      <c r="FR61" s="145"/>
      <c r="FS61" s="145"/>
      <c r="FT61" s="145"/>
      <c r="FU61" s="145"/>
      <c r="FV61" s="145"/>
      <c r="FW61" s="145"/>
      <c r="FX61" s="145"/>
      <c r="FY61" s="145"/>
      <c r="FZ61" s="145"/>
      <c r="GA61" s="145"/>
      <c r="GB61" s="145"/>
      <c r="GC61" s="145"/>
      <c r="GD61" s="145"/>
      <c r="GE61" s="145"/>
      <c r="GF61" s="145"/>
      <c r="GG61" s="145"/>
      <c r="GH61" s="145"/>
      <c r="GI61" s="145"/>
      <c r="GJ61" s="145"/>
      <c r="GK61" s="145"/>
      <c r="GL61" s="145"/>
      <c r="GM61" s="145"/>
      <c r="GN61" s="145"/>
      <c r="GO61" s="145"/>
      <c r="GP61" s="145"/>
      <c r="GQ61" s="145"/>
      <c r="GR61" s="145"/>
      <c r="GS61" s="145"/>
      <c r="GT61" s="145"/>
      <c r="GU61" s="145"/>
      <c r="GV61" s="145"/>
    </row>
    <row r="62" spans="1:204" s="146" customFormat="1" ht="12.6" customHeight="1" x14ac:dyDescent="0.25">
      <c r="A62" s="208"/>
      <c r="B62" s="479"/>
      <c r="C62" s="187" t="s">
        <v>20</v>
      </c>
      <c r="D62" s="32">
        <v>52</v>
      </c>
      <c r="E62" s="195">
        <v>0</v>
      </c>
      <c r="F62" s="195">
        <f>D62*E62</f>
        <v>0</v>
      </c>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5"/>
      <c r="AK62" s="145"/>
      <c r="AL62" s="145"/>
      <c r="AM62" s="145"/>
      <c r="AN62" s="145"/>
      <c r="AO62" s="145"/>
      <c r="AP62" s="145"/>
      <c r="AQ62" s="145"/>
      <c r="AR62" s="145"/>
      <c r="AS62" s="145"/>
      <c r="AT62" s="145"/>
      <c r="AU62" s="145"/>
      <c r="AV62" s="145"/>
      <c r="AW62" s="145"/>
      <c r="AX62" s="145"/>
      <c r="AY62" s="145"/>
      <c r="AZ62" s="145"/>
      <c r="BA62" s="145"/>
      <c r="BB62" s="145"/>
      <c r="BC62" s="145"/>
      <c r="BD62" s="145"/>
      <c r="BE62" s="145"/>
      <c r="BF62" s="145"/>
      <c r="BG62" s="145"/>
      <c r="BH62" s="145"/>
      <c r="BI62" s="145"/>
      <c r="BJ62" s="145"/>
      <c r="BK62" s="145"/>
      <c r="BL62" s="145"/>
      <c r="BM62" s="145"/>
      <c r="BN62" s="145"/>
      <c r="BO62" s="145"/>
      <c r="BP62" s="145"/>
      <c r="BQ62" s="145"/>
      <c r="BR62" s="145"/>
      <c r="BS62" s="145"/>
      <c r="BT62" s="145"/>
      <c r="BU62" s="145"/>
      <c r="BV62" s="145"/>
      <c r="BW62" s="145"/>
      <c r="BX62" s="145"/>
      <c r="BY62" s="145"/>
      <c r="BZ62" s="145"/>
      <c r="CA62" s="145"/>
      <c r="CB62" s="145"/>
      <c r="CC62" s="145"/>
      <c r="CD62" s="145"/>
      <c r="CE62" s="145"/>
      <c r="CF62" s="145"/>
      <c r="CG62" s="145"/>
      <c r="CH62" s="145"/>
      <c r="CI62" s="145"/>
      <c r="CJ62" s="145"/>
      <c r="CK62" s="145"/>
      <c r="CL62" s="145"/>
      <c r="CM62" s="145"/>
      <c r="CN62" s="145"/>
      <c r="CO62" s="145"/>
      <c r="CP62" s="145"/>
      <c r="CQ62" s="145"/>
      <c r="CR62" s="145"/>
      <c r="CS62" s="145"/>
      <c r="CT62" s="145"/>
      <c r="CU62" s="145"/>
      <c r="CV62" s="145"/>
      <c r="CW62" s="145"/>
      <c r="CX62" s="145"/>
      <c r="CY62" s="145"/>
      <c r="CZ62" s="145"/>
      <c r="DA62" s="145"/>
      <c r="DB62" s="145"/>
      <c r="DC62" s="145"/>
      <c r="DD62" s="145"/>
      <c r="DE62" s="145"/>
      <c r="DF62" s="145"/>
      <c r="DG62" s="145"/>
      <c r="DH62" s="145"/>
      <c r="DI62" s="145"/>
      <c r="DJ62" s="145"/>
      <c r="DK62" s="145"/>
      <c r="DL62" s="145"/>
      <c r="DM62" s="145"/>
      <c r="DN62" s="145"/>
      <c r="DO62" s="145"/>
      <c r="DP62" s="145"/>
      <c r="DQ62" s="145"/>
      <c r="DR62" s="145"/>
      <c r="DS62" s="145"/>
      <c r="DT62" s="145"/>
      <c r="DU62" s="145"/>
      <c r="DV62" s="145"/>
      <c r="DW62" s="145"/>
      <c r="DX62" s="145"/>
      <c r="DY62" s="145"/>
      <c r="DZ62" s="145"/>
      <c r="EA62" s="145"/>
      <c r="EB62" s="145"/>
      <c r="EC62" s="145"/>
      <c r="ED62" s="145"/>
      <c r="EE62" s="145"/>
      <c r="EF62" s="145"/>
      <c r="EG62" s="145"/>
      <c r="EH62" s="145"/>
      <c r="EI62" s="145"/>
      <c r="EJ62" s="145"/>
      <c r="EK62" s="145"/>
      <c r="EL62" s="145"/>
      <c r="EM62" s="145"/>
      <c r="EN62" s="145"/>
      <c r="EO62" s="145"/>
      <c r="EP62" s="145"/>
      <c r="EQ62" s="145"/>
      <c r="ER62" s="145"/>
      <c r="ES62" s="145"/>
      <c r="ET62" s="145"/>
      <c r="EU62" s="145"/>
      <c r="EV62" s="145"/>
      <c r="EW62" s="145"/>
      <c r="EX62" s="145"/>
      <c r="EY62" s="145"/>
      <c r="EZ62" s="145"/>
      <c r="FA62" s="145"/>
      <c r="FB62" s="145"/>
      <c r="FC62" s="145"/>
      <c r="FD62" s="145"/>
      <c r="FE62" s="145"/>
      <c r="FF62" s="145"/>
      <c r="FG62" s="145"/>
      <c r="FH62" s="145"/>
      <c r="FI62" s="145"/>
      <c r="FJ62" s="145"/>
      <c r="FK62" s="145"/>
      <c r="FL62" s="145"/>
      <c r="FM62" s="145"/>
      <c r="FN62" s="145"/>
      <c r="FO62" s="145"/>
      <c r="FP62" s="145"/>
      <c r="FQ62" s="145"/>
      <c r="FR62" s="145"/>
      <c r="FS62" s="145"/>
      <c r="FT62" s="145"/>
      <c r="FU62" s="145"/>
      <c r="FV62" s="145"/>
      <c r="FW62" s="145"/>
      <c r="FX62" s="145"/>
      <c r="FY62" s="145"/>
      <c r="FZ62" s="145"/>
      <c r="GA62" s="145"/>
      <c r="GB62" s="145"/>
      <c r="GC62" s="145"/>
      <c r="GD62" s="145"/>
      <c r="GE62" s="145"/>
      <c r="GF62" s="145"/>
      <c r="GG62" s="145"/>
      <c r="GH62" s="145"/>
      <c r="GI62" s="145"/>
      <c r="GJ62" s="145"/>
      <c r="GK62" s="145"/>
      <c r="GL62" s="145"/>
      <c r="GM62" s="145"/>
      <c r="GN62" s="145"/>
      <c r="GO62" s="145"/>
      <c r="GP62" s="145"/>
      <c r="GQ62" s="145"/>
      <c r="GR62" s="145"/>
      <c r="GS62" s="145"/>
      <c r="GT62" s="145"/>
      <c r="GU62" s="145"/>
      <c r="GV62" s="145"/>
    </row>
    <row r="63" spans="1:204" s="146" customFormat="1" ht="12.6" customHeight="1" x14ac:dyDescent="0.25">
      <c r="A63" s="208"/>
      <c r="B63" s="481"/>
      <c r="C63" s="187"/>
      <c r="D63" s="192"/>
      <c r="E63" s="195"/>
      <c r="F63" s="196"/>
      <c r="G63" s="145"/>
      <c r="H63" s="145"/>
      <c r="I63" s="145"/>
      <c r="J63" s="145"/>
      <c r="K63" s="145"/>
      <c r="L63" s="145"/>
      <c r="M63" s="145"/>
      <c r="N63" s="145"/>
      <c r="O63" s="145"/>
      <c r="P63" s="145"/>
      <c r="Q63" s="145"/>
      <c r="R63" s="145"/>
      <c r="S63" s="145"/>
      <c r="T63" s="145"/>
      <c r="U63" s="145"/>
      <c r="V63" s="145"/>
      <c r="W63" s="145"/>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45"/>
      <c r="AT63" s="145"/>
      <c r="AU63" s="145"/>
      <c r="AV63" s="145"/>
      <c r="AW63" s="145"/>
      <c r="AX63" s="145"/>
      <c r="AY63" s="145"/>
      <c r="AZ63" s="145"/>
      <c r="BA63" s="145"/>
      <c r="BB63" s="145"/>
      <c r="BC63" s="145"/>
      <c r="BD63" s="145"/>
      <c r="BE63" s="145"/>
      <c r="BF63" s="145"/>
      <c r="BG63" s="145"/>
      <c r="BH63" s="145"/>
      <c r="BI63" s="145"/>
      <c r="BJ63" s="145"/>
      <c r="BK63" s="145"/>
      <c r="BL63" s="145"/>
      <c r="BM63" s="145"/>
      <c r="BN63" s="145"/>
      <c r="BO63" s="145"/>
      <c r="BP63" s="145"/>
      <c r="BQ63" s="145"/>
      <c r="BR63" s="145"/>
      <c r="BS63" s="145"/>
      <c r="BT63" s="145"/>
      <c r="BU63" s="145"/>
      <c r="BV63" s="145"/>
      <c r="BW63" s="145"/>
      <c r="BX63" s="145"/>
      <c r="BY63" s="145"/>
      <c r="BZ63" s="145"/>
      <c r="CA63" s="145"/>
      <c r="CB63" s="145"/>
      <c r="CC63" s="145"/>
      <c r="CD63" s="145"/>
      <c r="CE63" s="145"/>
      <c r="CF63" s="145"/>
      <c r="CG63" s="145"/>
      <c r="CH63" s="145"/>
      <c r="CI63" s="145"/>
      <c r="CJ63" s="145"/>
      <c r="CK63" s="145"/>
      <c r="CL63" s="145"/>
      <c r="CM63" s="145"/>
      <c r="CN63" s="145"/>
      <c r="CO63" s="145"/>
      <c r="CP63" s="145"/>
      <c r="CQ63" s="145"/>
      <c r="CR63" s="145"/>
      <c r="CS63" s="145"/>
      <c r="CT63" s="145"/>
      <c r="CU63" s="145"/>
      <c r="CV63" s="145"/>
      <c r="CW63" s="145"/>
      <c r="CX63" s="145"/>
      <c r="CY63" s="145"/>
      <c r="CZ63" s="145"/>
      <c r="DA63" s="145"/>
      <c r="DB63" s="145"/>
      <c r="DC63" s="145"/>
      <c r="DD63" s="145"/>
      <c r="DE63" s="145"/>
      <c r="DF63" s="145"/>
      <c r="DG63" s="145"/>
      <c r="DH63" s="145"/>
      <c r="DI63" s="145"/>
      <c r="DJ63" s="145"/>
      <c r="DK63" s="145"/>
      <c r="DL63" s="145"/>
      <c r="DM63" s="145"/>
      <c r="DN63" s="145"/>
      <c r="DO63" s="145"/>
      <c r="DP63" s="145"/>
      <c r="DQ63" s="145"/>
      <c r="DR63" s="145"/>
      <c r="DS63" s="145"/>
      <c r="DT63" s="145"/>
      <c r="DU63" s="145"/>
      <c r="DV63" s="145"/>
      <c r="DW63" s="145"/>
      <c r="DX63" s="145"/>
      <c r="DY63" s="145"/>
      <c r="DZ63" s="145"/>
      <c r="EA63" s="145"/>
      <c r="EB63" s="145"/>
      <c r="EC63" s="145"/>
      <c r="ED63" s="145"/>
      <c r="EE63" s="145"/>
      <c r="EF63" s="145"/>
      <c r="EG63" s="145"/>
      <c r="EH63" s="145"/>
      <c r="EI63" s="145"/>
      <c r="EJ63" s="145"/>
      <c r="EK63" s="145"/>
      <c r="EL63" s="145"/>
      <c r="EM63" s="145"/>
      <c r="EN63" s="145"/>
      <c r="EO63" s="145"/>
      <c r="EP63" s="145"/>
      <c r="EQ63" s="145"/>
      <c r="ER63" s="145"/>
      <c r="ES63" s="145"/>
      <c r="ET63" s="145"/>
      <c r="EU63" s="145"/>
      <c r="EV63" s="145"/>
      <c r="EW63" s="145"/>
      <c r="EX63" s="145"/>
      <c r="EY63" s="145"/>
      <c r="EZ63" s="145"/>
      <c r="FA63" s="145"/>
      <c r="FB63" s="145"/>
      <c r="FC63" s="145"/>
      <c r="FD63" s="145"/>
      <c r="FE63" s="145"/>
      <c r="FF63" s="145"/>
      <c r="FG63" s="145"/>
      <c r="FH63" s="145"/>
      <c r="FI63" s="145"/>
      <c r="FJ63" s="145"/>
      <c r="FK63" s="145"/>
      <c r="FL63" s="145"/>
      <c r="FM63" s="145"/>
      <c r="FN63" s="145"/>
      <c r="FO63" s="145"/>
      <c r="FP63" s="145"/>
      <c r="FQ63" s="145"/>
      <c r="FR63" s="145"/>
      <c r="FS63" s="145"/>
      <c r="FT63" s="145"/>
      <c r="FU63" s="145"/>
      <c r="FV63" s="145"/>
      <c r="FW63" s="145"/>
      <c r="FX63" s="145"/>
      <c r="FY63" s="145"/>
      <c r="FZ63" s="145"/>
      <c r="GA63" s="145"/>
      <c r="GB63" s="145"/>
      <c r="GC63" s="145"/>
      <c r="GD63" s="145"/>
      <c r="GE63" s="145"/>
      <c r="GF63" s="145"/>
      <c r="GG63" s="145"/>
      <c r="GH63" s="145"/>
      <c r="GI63" s="145"/>
      <c r="GJ63" s="145"/>
      <c r="GK63" s="145"/>
      <c r="GL63" s="145"/>
      <c r="GM63" s="145"/>
      <c r="GN63" s="145"/>
      <c r="GO63" s="145"/>
      <c r="GP63" s="145"/>
      <c r="GQ63" s="145"/>
      <c r="GR63" s="145"/>
      <c r="GS63" s="145"/>
      <c r="GT63" s="145"/>
      <c r="GU63" s="145"/>
      <c r="GV63" s="145"/>
    </row>
    <row r="64" spans="1:204" s="146" customFormat="1" ht="12.6" customHeight="1" x14ac:dyDescent="0.2">
      <c r="A64" s="183">
        <v>11</v>
      </c>
      <c r="B64" s="552" t="s">
        <v>152</v>
      </c>
      <c r="C64" s="187"/>
      <c r="D64" s="192"/>
      <c r="E64" s="195"/>
      <c r="F64" s="196"/>
      <c r="G64" s="145"/>
      <c r="H64" s="145"/>
      <c r="I64" s="145"/>
      <c r="J64" s="145"/>
      <c r="K64" s="145"/>
      <c r="L64" s="145"/>
      <c r="M64" s="145"/>
      <c r="N64" s="145"/>
      <c r="O64" s="145"/>
      <c r="P64" s="145"/>
      <c r="Q64" s="145"/>
      <c r="R64" s="145"/>
      <c r="S64" s="145"/>
      <c r="T64" s="145"/>
      <c r="U64" s="145"/>
      <c r="V64" s="145"/>
      <c r="W64" s="145"/>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45"/>
      <c r="AT64" s="145"/>
      <c r="AU64" s="145"/>
      <c r="AV64" s="145"/>
      <c r="AW64" s="145"/>
      <c r="AX64" s="145"/>
      <c r="AY64" s="145"/>
      <c r="AZ64" s="145"/>
      <c r="BA64" s="145"/>
      <c r="BB64" s="145"/>
      <c r="BC64" s="145"/>
      <c r="BD64" s="145"/>
      <c r="BE64" s="145"/>
      <c r="BF64" s="145"/>
      <c r="BG64" s="145"/>
      <c r="BH64" s="145"/>
      <c r="BI64" s="145"/>
      <c r="BJ64" s="145"/>
      <c r="BK64" s="145"/>
      <c r="BL64" s="145"/>
      <c r="BM64" s="145"/>
      <c r="BN64" s="145"/>
      <c r="BO64" s="145"/>
      <c r="BP64" s="145"/>
      <c r="BQ64" s="145"/>
      <c r="BR64" s="145"/>
      <c r="BS64" s="145"/>
      <c r="BT64" s="145"/>
      <c r="BU64" s="145"/>
      <c r="BV64" s="145"/>
      <c r="BW64" s="145"/>
      <c r="BX64" s="145"/>
      <c r="BY64" s="145"/>
      <c r="BZ64" s="145"/>
      <c r="CA64" s="145"/>
      <c r="CB64" s="145"/>
      <c r="CC64" s="145"/>
      <c r="CD64" s="145"/>
      <c r="CE64" s="145"/>
      <c r="CF64" s="145"/>
      <c r="CG64" s="145"/>
      <c r="CH64" s="145"/>
      <c r="CI64" s="145"/>
      <c r="CJ64" s="145"/>
      <c r="CK64" s="145"/>
      <c r="CL64" s="145"/>
      <c r="CM64" s="145"/>
      <c r="CN64" s="145"/>
      <c r="CO64" s="145"/>
      <c r="CP64" s="145"/>
      <c r="CQ64" s="145"/>
      <c r="CR64" s="145"/>
      <c r="CS64" s="145"/>
      <c r="CT64" s="145"/>
      <c r="CU64" s="145"/>
      <c r="CV64" s="145"/>
      <c r="CW64" s="145"/>
      <c r="CX64" s="145"/>
      <c r="CY64" s="145"/>
      <c r="CZ64" s="145"/>
      <c r="DA64" s="145"/>
      <c r="DB64" s="145"/>
      <c r="DC64" s="145"/>
      <c r="DD64" s="145"/>
      <c r="DE64" s="145"/>
      <c r="DF64" s="145"/>
      <c r="DG64" s="145"/>
      <c r="DH64" s="145"/>
      <c r="DI64" s="145"/>
      <c r="DJ64" s="145"/>
      <c r="DK64" s="145"/>
      <c r="DL64" s="145"/>
      <c r="DM64" s="145"/>
      <c r="DN64" s="145"/>
      <c r="DO64" s="145"/>
      <c r="DP64" s="145"/>
      <c r="DQ64" s="145"/>
      <c r="DR64" s="145"/>
      <c r="DS64" s="145"/>
      <c r="DT64" s="145"/>
      <c r="DU64" s="145"/>
      <c r="DV64" s="145"/>
      <c r="DW64" s="145"/>
      <c r="DX64" s="145"/>
      <c r="DY64" s="145"/>
      <c r="DZ64" s="145"/>
      <c r="EA64" s="145"/>
      <c r="EB64" s="145"/>
      <c r="EC64" s="145"/>
      <c r="ED64" s="145"/>
      <c r="EE64" s="145"/>
      <c r="EF64" s="145"/>
      <c r="EG64" s="145"/>
      <c r="EH64" s="145"/>
      <c r="EI64" s="145"/>
      <c r="EJ64" s="145"/>
      <c r="EK64" s="145"/>
      <c r="EL64" s="145"/>
      <c r="EM64" s="145"/>
      <c r="EN64" s="145"/>
      <c r="EO64" s="145"/>
      <c r="EP64" s="145"/>
      <c r="EQ64" s="145"/>
      <c r="ER64" s="145"/>
      <c r="ES64" s="145"/>
      <c r="ET64" s="145"/>
      <c r="EU64" s="145"/>
      <c r="EV64" s="145"/>
      <c r="EW64" s="145"/>
      <c r="EX64" s="145"/>
      <c r="EY64" s="145"/>
      <c r="EZ64" s="145"/>
      <c r="FA64" s="145"/>
      <c r="FB64" s="145"/>
      <c r="FC64" s="145"/>
      <c r="FD64" s="145"/>
      <c r="FE64" s="145"/>
      <c r="FF64" s="145"/>
      <c r="FG64" s="145"/>
      <c r="FH64" s="145"/>
      <c r="FI64" s="145"/>
      <c r="FJ64" s="145"/>
      <c r="FK64" s="145"/>
      <c r="FL64" s="145"/>
      <c r="FM64" s="145"/>
      <c r="FN64" s="145"/>
      <c r="FO64" s="145"/>
      <c r="FP64" s="145"/>
      <c r="FQ64" s="145"/>
      <c r="FR64" s="145"/>
      <c r="FS64" s="145"/>
      <c r="FT64" s="145"/>
      <c r="FU64" s="145"/>
      <c r="FV64" s="145"/>
      <c r="FW64" s="145"/>
      <c r="FX64" s="145"/>
      <c r="FY64" s="145"/>
      <c r="FZ64" s="145"/>
      <c r="GA64" s="145"/>
      <c r="GB64" s="145"/>
      <c r="GC64" s="145"/>
      <c r="GD64" s="145"/>
      <c r="GE64" s="145"/>
      <c r="GF64" s="145"/>
      <c r="GG64" s="145"/>
      <c r="GH64" s="145"/>
      <c r="GI64" s="145"/>
      <c r="GJ64" s="145"/>
      <c r="GK64" s="145"/>
      <c r="GL64" s="145"/>
      <c r="GM64" s="145"/>
      <c r="GN64" s="145"/>
      <c r="GO64" s="145"/>
      <c r="GP64" s="145"/>
      <c r="GQ64" s="145"/>
      <c r="GR64" s="145"/>
      <c r="GS64" s="145"/>
      <c r="GT64" s="145"/>
      <c r="GU64" s="145"/>
      <c r="GV64" s="145"/>
    </row>
    <row r="65" spans="1:204" s="146" customFormat="1" ht="12.6" customHeight="1" x14ac:dyDescent="0.25">
      <c r="A65" s="208"/>
      <c r="B65" s="553"/>
      <c r="C65" s="187"/>
      <c r="D65" s="192"/>
      <c r="E65" s="195"/>
      <c r="F65" s="196"/>
      <c r="G65" s="145"/>
      <c r="H65" s="145"/>
      <c r="I65" s="145"/>
      <c r="J65" s="145"/>
      <c r="K65" s="145"/>
      <c r="L65" s="145"/>
      <c r="M65" s="145"/>
      <c r="N65" s="145"/>
      <c r="O65" s="145"/>
      <c r="P65" s="145"/>
      <c r="Q65" s="145"/>
      <c r="R65" s="145"/>
      <c r="S65" s="145"/>
      <c r="T65" s="145"/>
      <c r="U65" s="145"/>
      <c r="V65" s="145"/>
      <c r="W65" s="145"/>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45"/>
      <c r="AT65" s="145"/>
      <c r="AU65" s="145"/>
      <c r="AV65" s="145"/>
      <c r="AW65" s="145"/>
      <c r="AX65" s="145"/>
      <c r="AY65" s="145"/>
      <c r="AZ65" s="145"/>
      <c r="BA65" s="145"/>
      <c r="BB65" s="145"/>
      <c r="BC65" s="145"/>
      <c r="BD65" s="145"/>
      <c r="BE65" s="145"/>
      <c r="BF65" s="145"/>
      <c r="BG65" s="145"/>
      <c r="BH65" s="145"/>
      <c r="BI65" s="145"/>
      <c r="BJ65" s="145"/>
      <c r="BK65" s="145"/>
      <c r="BL65" s="145"/>
      <c r="BM65" s="145"/>
      <c r="BN65" s="145"/>
      <c r="BO65" s="145"/>
      <c r="BP65" s="145"/>
      <c r="BQ65" s="145"/>
      <c r="BR65" s="145"/>
      <c r="BS65" s="145"/>
      <c r="BT65" s="145"/>
      <c r="BU65" s="145"/>
      <c r="BV65" s="145"/>
      <c r="BW65" s="145"/>
      <c r="BX65" s="145"/>
      <c r="BY65" s="145"/>
      <c r="BZ65" s="145"/>
      <c r="CA65" s="145"/>
      <c r="CB65" s="145"/>
      <c r="CC65" s="145"/>
      <c r="CD65" s="145"/>
      <c r="CE65" s="145"/>
      <c r="CF65" s="145"/>
      <c r="CG65" s="145"/>
      <c r="CH65" s="145"/>
      <c r="CI65" s="145"/>
      <c r="CJ65" s="145"/>
      <c r="CK65" s="145"/>
      <c r="CL65" s="145"/>
      <c r="CM65" s="145"/>
      <c r="CN65" s="145"/>
      <c r="CO65" s="145"/>
      <c r="CP65" s="145"/>
      <c r="CQ65" s="145"/>
      <c r="CR65" s="145"/>
      <c r="CS65" s="145"/>
      <c r="CT65" s="145"/>
      <c r="CU65" s="145"/>
      <c r="CV65" s="145"/>
      <c r="CW65" s="145"/>
      <c r="CX65" s="145"/>
      <c r="CY65" s="145"/>
      <c r="CZ65" s="145"/>
      <c r="DA65" s="145"/>
      <c r="DB65" s="145"/>
      <c r="DC65" s="145"/>
      <c r="DD65" s="145"/>
      <c r="DE65" s="145"/>
      <c r="DF65" s="145"/>
      <c r="DG65" s="145"/>
      <c r="DH65" s="145"/>
      <c r="DI65" s="145"/>
      <c r="DJ65" s="145"/>
      <c r="DK65" s="145"/>
      <c r="DL65" s="145"/>
      <c r="DM65" s="145"/>
      <c r="DN65" s="145"/>
      <c r="DO65" s="145"/>
      <c r="DP65" s="145"/>
      <c r="DQ65" s="145"/>
      <c r="DR65" s="145"/>
      <c r="DS65" s="145"/>
      <c r="DT65" s="145"/>
      <c r="DU65" s="145"/>
      <c r="DV65" s="145"/>
      <c r="DW65" s="145"/>
      <c r="DX65" s="145"/>
      <c r="DY65" s="145"/>
      <c r="DZ65" s="145"/>
      <c r="EA65" s="145"/>
      <c r="EB65" s="145"/>
      <c r="EC65" s="145"/>
      <c r="ED65" s="145"/>
      <c r="EE65" s="145"/>
      <c r="EF65" s="145"/>
      <c r="EG65" s="145"/>
      <c r="EH65" s="145"/>
      <c r="EI65" s="145"/>
      <c r="EJ65" s="145"/>
      <c r="EK65" s="145"/>
      <c r="EL65" s="145"/>
      <c r="EM65" s="145"/>
      <c r="EN65" s="145"/>
      <c r="EO65" s="145"/>
      <c r="EP65" s="145"/>
      <c r="EQ65" s="145"/>
      <c r="ER65" s="145"/>
      <c r="ES65" s="145"/>
      <c r="ET65" s="145"/>
      <c r="EU65" s="145"/>
      <c r="EV65" s="145"/>
      <c r="EW65" s="145"/>
      <c r="EX65" s="145"/>
      <c r="EY65" s="145"/>
      <c r="EZ65" s="145"/>
      <c r="FA65" s="145"/>
      <c r="FB65" s="145"/>
      <c r="FC65" s="145"/>
      <c r="FD65" s="145"/>
      <c r="FE65" s="145"/>
      <c r="FF65" s="145"/>
      <c r="FG65" s="145"/>
      <c r="FH65" s="145"/>
      <c r="FI65" s="145"/>
      <c r="FJ65" s="145"/>
      <c r="FK65" s="145"/>
      <c r="FL65" s="145"/>
      <c r="FM65" s="145"/>
      <c r="FN65" s="145"/>
      <c r="FO65" s="145"/>
      <c r="FP65" s="145"/>
      <c r="FQ65" s="145"/>
      <c r="FR65" s="145"/>
      <c r="FS65" s="145"/>
      <c r="FT65" s="145"/>
      <c r="FU65" s="145"/>
      <c r="FV65" s="145"/>
      <c r="FW65" s="145"/>
      <c r="FX65" s="145"/>
      <c r="FY65" s="145"/>
      <c r="FZ65" s="145"/>
      <c r="GA65" s="145"/>
      <c r="GB65" s="145"/>
      <c r="GC65" s="145"/>
      <c r="GD65" s="145"/>
      <c r="GE65" s="145"/>
      <c r="GF65" s="145"/>
      <c r="GG65" s="145"/>
      <c r="GH65" s="145"/>
      <c r="GI65" s="145"/>
      <c r="GJ65" s="145"/>
      <c r="GK65" s="145"/>
      <c r="GL65" s="145"/>
      <c r="GM65" s="145"/>
      <c r="GN65" s="145"/>
      <c r="GO65" s="145"/>
      <c r="GP65" s="145"/>
      <c r="GQ65" s="145"/>
      <c r="GR65" s="145"/>
      <c r="GS65" s="145"/>
      <c r="GT65" s="145"/>
      <c r="GU65" s="145"/>
      <c r="GV65" s="145"/>
    </row>
    <row r="66" spans="1:204" s="146" customFormat="1" ht="12.6" customHeight="1" x14ac:dyDescent="0.25">
      <c r="A66" s="208"/>
      <c r="B66" s="482" t="s">
        <v>153</v>
      </c>
      <c r="C66" s="187"/>
      <c r="D66" s="192"/>
      <c r="E66" s="195"/>
      <c r="F66" s="196"/>
      <c r="G66" s="145"/>
      <c r="H66" s="145"/>
      <c r="I66" s="145"/>
      <c r="J66" s="145"/>
      <c r="K66" s="145"/>
      <c r="L66" s="145"/>
      <c r="M66" s="145"/>
      <c r="N66" s="145"/>
      <c r="O66" s="145"/>
      <c r="P66" s="145"/>
      <c r="Q66" s="145"/>
      <c r="R66" s="145"/>
      <c r="S66" s="145"/>
      <c r="T66" s="145"/>
      <c r="U66" s="145"/>
      <c r="V66" s="145"/>
      <c r="W66" s="145"/>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45"/>
      <c r="AT66" s="145"/>
      <c r="AU66" s="145"/>
      <c r="AV66" s="145"/>
      <c r="AW66" s="145"/>
      <c r="AX66" s="145"/>
      <c r="AY66" s="145"/>
      <c r="AZ66" s="145"/>
      <c r="BA66" s="145"/>
      <c r="BB66" s="145"/>
      <c r="BC66" s="145"/>
      <c r="BD66" s="145"/>
      <c r="BE66" s="145"/>
      <c r="BF66" s="145"/>
      <c r="BG66" s="145"/>
      <c r="BH66" s="145"/>
      <c r="BI66" s="145"/>
      <c r="BJ66" s="145"/>
      <c r="BK66" s="145"/>
      <c r="BL66" s="145"/>
      <c r="BM66" s="145"/>
      <c r="BN66" s="145"/>
      <c r="BO66" s="145"/>
      <c r="BP66" s="145"/>
      <c r="BQ66" s="145"/>
      <c r="BR66" s="145"/>
      <c r="BS66" s="145"/>
      <c r="BT66" s="145"/>
      <c r="BU66" s="145"/>
      <c r="BV66" s="145"/>
      <c r="BW66" s="145"/>
      <c r="BX66" s="145"/>
      <c r="BY66" s="145"/>
      <c r="BZ66" s="145"/>
      <c r="CA66" s="145"/>
      <c r="CB66" s="145"/>
      <c r="CC66" s="145"/>
      <c r="CD66" s="145"/>
      <c r="CE66" s="145"/>
      <c r="CF66" s="145"/>
      <c r="CG66" s="145"/>
      <c r="CH66" s="145"/>
      <c r="CI66" s="145"/>
      <c r="CJ66" s="145"/>
      <c r="CK66" s="145"/>
      <c r="CL66" s="145"/>
      <c r="CM66" s="145"/>
      <c r="CN66" s="145"/>
      <c r="CO66" s="145"/>
      <c r="CP66" s="145"/>
      <c r="CQ66" s="145"/>
      <c r="CR66" s="145"/>
      <c r="CS66" s="145"/>
      <c r="CT66" s="145"/>
      <c r="CU66" s="145"/>
      <c r="CV66" s="145"/>
      <c r="CW66" s="145"/>
      <c r="CX66" s="145"/>
      <c r="CY66" s="145"/>
      <c r="CZ66" s="145"/>
      <c r="DA66" s="145"/>
      <c r="DB66" s="145"/>
      <c r="DC66" s="145"/>
      <c r="DD66" s="145"/>
      <c r="DE66" s="145"/>
      <c r="DF66" s="145"/>
      <c r="DG66" s="145"/>
      <c r="DH66" s="145"/>
      <c r="DI66" s="145"/>
      <c r="DJ66" s="145"/>
      <c r="DK66" s="145"/>
      <c r="DL66" s="145"/>
      <c r="DM66" s="145"/>
      <c r="DN66" s="145"/>
      <c r="DO66" s="145"/>
      <c r="DP66" s="145"/>
      <c r="DQ66" s="145"/>
      <c r="DR66" s="145"/>
      <c r="DS66" s="145"/>
      <c r="DT66" s="145"/>
      <c r="DU66" s="145"/>
      <c r="DV66" s="145"/>
      <c r="DW66" s="145"/>
      <c r="DX66" s="145"/>
      <c r="DY66" s="145"/>
      <c r="DZ66" s="145"/>
      <c r="EA66" s="145"/>
      <c r="EB66" s="145"/>
      <c r="EC66" s="145"/>
      <c r="ED66" s="145"/>
      <c r="EE66" s="145"/>
      <c r="EF66" s="145"/>
      <c r="EG66" s="145"/>
      <c r="EH66" s="145"/>
      <c r="EI66" s="145"/>
      <c r="EJ66" s="145"/>
      <c r="EK66" s="145"/>
      <c r="EL66" s="145"/>
      <c r="EM66" s="145"/>
      <c r="EN66" s="145"/>
      <c r="EO66" s="145"/>
      <c r="EP66" s="145"/>
      <c r="EQ66" s="145"/>
      <c r="ER66" s="145"/>
      <c r="ES66" s="145"/>
      <c r="ET66" s="145"/>
      <c r="EU66" s="145"/>
      <c r="EV66" s="145"/>
      <c r="EW66" s="145"/>
      <c r="EX66" s="145"/>
      <c r="EY66" s="145"/>
      <c r="EZ66" s="145"/>
      <c r="FA66" s="145"/>
      <c r="FB66" s="145"/>
      <c r="FC66" s="145"/>
      <c r="FD66" s="145"/>
      <c r="FE66" s="145"/>
      <c r="FF66" s="145"/>
      <c r="FG66" s="145"/>
      <c r="FH66" s="145"/>
      <c r="FI66" s="145"/>
      <c r="FJ66" s="145"/>
      <c r="FK66" s="145"/>
      <c r="FL66" s="145"/>
      <c r="FM66" s="145"/>
      <c r="FN66" s="145"/>
      <c r="FO66" s="145"/>
      <c r="FP66" s="145"/>
      <c r="FQ66" s="145"/>
      <c r="FR66" s="145"/>
      <c r="FS66" s="145"/>
      <c r="FT66" s="145"/>
      <c r="FU66" s="145"/>
      <c r="FV66" s="145"/>
      <c r="FW66" s="145"/>
      <c r="FX66" s="145"/>
      <c r="FY66" s="145"/>
      <c r="FZ66" s="145"/>
      <c r="GA66" s="145"/>
      <c r="GB66" s="145"/>
      <c r="GC66" s="145"/>
      <c r="GD66" s="145"/>
      <c r="GE66" s="145"/>
      <c r="GF66" s="145"/>
      <c r="GG66" s="145"/>
      <c r="GH66" s="145"/>
      <c r="GI66" s="145"/>
      <c r="GJ66" s="145"/>
      <c r="GK66" s="145"/>
      <c r="GL66" s="145"/>
      <c r="GM66" s="145"/>
      <c r="GN66" s="145"/>
      <c r="GO66" s="145"/>
      <c r="GP66" s="145"/>
      <c r="GQ66" s="145"/>
      <c r="GR66" s="145"/>
      <c r="GS66" s="145"/>
      <c r="GT66" s="145"/>
      <c r="GU66" s="145"/>
      <c r="GV66" s="145"/>
    </row>
    <row r="67" spans="1:204" s="146" customFormat="1" ht="12.6" customHeight="1" x14ac:dyDescent="0.25">
      <c r="A67" s="208"/>
      <c r="B67" s="479"/>
      <c r="C67" s="187" t="s">
        <v>9</v>
      </c>
      <c r="D67" s="32">
        <v>1</v>
      </c>
      <c r="E67" s="195">
        <v>0</v>
      </c>
      <c r="F67" s="195">
        <f>D67*E67</f>
        <v>0</v>
      </c>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5"/>
      <c r="AO67" s="145"/>
      <c r="AP67" s="145"/>
      <c r="AQ67" s="145"/>
      <c r="AR67" s="145"/>
      <c r="AS67" s="145"/>
      <c r="AT67" s="145"/>
      <c r="AU67" s="145"/>
      <c r="AV67" s="145"/>
      <c r="AW67" s="145"/>
      <c r="AX67" s="145"/>
      <c r="AY67" s="145"/>
      <c r="AZ67" s="145"/>
      <c r="BA67" s="145"/>
      <c r="BB67" s="145"/>
      <c r="BC67" s="145"/>
      <c r="BD67" s="145"/>
      <c r="BE67" s="145"/>
      <c r="BF67" s="145"/>
      <c r="BG67" s="145"/>
      <c r="BH67" s="145"/>
      <c r="BI67" s="145"/>
      <c r="BJ67" s="145"/>
      <c r="BK67" s="145"/>
      <c r="BL67" s="145"/>
      <c r="BM67" s="145"/>
      <c r="BN67" s="145"/>
      <c r="BO67" s="145"/>
      <c r="BP67" s="145"/>
      <c r="BQ67" s="145"/>
      <c r="BR67" s="145"/>
      <c r="BS67" s="145"/>
      <c r="BT67" s="145"/>
      <c r="BU67" s="145"/>
      <c r="BV67" s="145"/>
      <c r="BW67" s="145"/>
      <c r="BX67" s="145"/>
      <c r="BY67" s="145"/>
      <c r="BZ67" s="145"/>
      <c r="CA67" s="145"/>
      <c r="CB67" s="145"/>
      <c r="CC67" s="145"/>
      <c r="CD67" s="145"/>
      <c r="CE67" s="145"/>
      <c r="CF67" s="145"/>
      <c r="CG67" s="145"/>
      <c r="CH67" s="145"/>
      <c r="CI67" s="145"/>
      <c r="CJ67" s="145"/>
      <c r="CK67" s="145"/>
      <c r="CL67" s="145"/>
      <c r="CM67" s="145"/>
      <c r="CN67" s="145"/>
      <c r="CO67" s="145"/>
      <c r="CP67" s="145"/>
      <c r="CQ67" s="145"/>
      <c r="CR67" s="145"/>
      <c r="CS67" s="145"/>
      <c r="CT67" s="145"/>
      <c r="CU67" s="145"/>
      <c r="CV67" s="145"/>
      <c r="CW67" s="145"/>
      <c r="CX67" s="145"/>
      <c r="CY67" s="145"/>
      <c r="CZ67" s="145"/>
      <c r="DA67" s="145"/>
      <c r="DB67" s="145"/>
      <c r="DC67" s="145"/>
      <c r="DD67" s="145"/>
      <c r="DE67" s="145"/>
      <c r="DF67" s="145"/>
      <c r="DG67" s="145"/>
      <c r="DH67" s="145"/>
      <c r="DI67" s="145"/>
      <c r="DJ67" s="145"/>
      <c r="DK67" s="145"/>
      <c r="DL67" s="145"/>
      <c r="DM67" s="145"/>
      <c r="DN67" s="145"/>
      <c r="DO67" s="145"/>
      <c r="DP67" s="145"/>
      <c r="DQ67" s="145"/>
      <c r="DR67" s="145"/>
      <c r="DS67" s="145"/>
      <c r="DT67" s="145"/>
      <c r="DU67" s="145"/>
      <c r="DV67" s="145"/>
      <c r="DW67" s="145"/>
      <c r="DX67" s="145"/>
      <c r="DY67" s="145"/>
      <c r="DZ67" s="145"/>
      <c r="EA67" s="145"/>
      <c r="EB67" s="145"/>
      <c r="EC67" s="145"/>
      <c r="ED67" s="145"/>
      <c r="EE67" s="145"/>
      <c r="EF67" s="145"/>
      <c r="EG67" s="145"/>
      <c r="EH67" s="145"/>
      <c r="EI67" s="145"/>
      <c r="EJ67" s="145"/>
      <c r="EK67" s="145"/>
      <c r="EL67" s="145"/>
      <c r="EM67" s="145"/>
      <c r="EN67" s="145"/>
      <c r="EO67" s="145"/>
      <c r="EP67" s="145"/>
      <c r="EQ67" s="145"/>
      <c r="ER67" s="145"/>
      <c r="ES67" s="145"/>
      <c r="ET67" s="145"/>
      <c r="EU67" s="145"/>
      <c r="EV67" s="145"/>
      <c r="EW67" s="145"/>
      <c r="EX67" s="145"/>
      <c r="EY67" s="145"/>
      <c r="EZ67" s="145"/>
      <c r="FA67" s="145"/>
      <c r="FB67" s="145"/>
      <c r="FC67" s="145"/>
      <c r="FD67" s="145"/>
      <c r="FE67" s="145"/>
      <c r="FF67" s="145"/>
      <c r="FG67" s="145"/>
      <c r="FH67" s="145"/>
      <c r="FI67" s="145"/>
      <c r="FJ67" s="145"/>
      <c r="FK67" s="145"/>
      <c r="FL67" s="145"/>
      <c r="FM67" s="145"/>
      <c r="FN67" s="145"/>
      <c r="FO67" s="145"/>
      <c r="FP67" s="145"/>
      <c r="FQ67" s="145"/>
      <c r="FR67" s="145"/>
      <c r="FS67" s="145"/>
      <c r="FT67" s="145"/>
      <c r="FU67" s="145"/>
      <c r="FV67" s="145"/>
      <c r="FW67" s="145"/>
      <c r="FX67" s="145"/>
      <c r="FY67" s="145"/>
      <c r="FZ67" s="145"/>
      <c r="GA67" s="145"/>
      <c r="GB67" s="145"/>
      <c r="GC67" s="145"/>
      <c r="GD67" s="145"/>
      <c r="GE67" s="145"/>
      <c r="GF67" s="145"/>
      <c r="GG67" s="145"/>
      <c r="GH67" s="145"/>
      <c r="GI67" s="145"/>
      <c r="GJ67" s="145"/>
      <c r="GK67" s="145"/>
      <c r="GL67" s="145"/>
      <c r="GM67" s="145"/>
      <c r="GN67" s="145"/>
      <c r="GO67" s="145"/>
      <c r="GP67" s="145"/>
      <c r="GQ67" s="145"/>
      <c r="GR67" s="145"/>
      <c r="GS67" s="145"/>
      <c r="GT67" s="145"/>
      <c r="GU67" s="145"/>
      <c r="GV67" s="145"/>
    </row>
    <row r="68" spans="1:204" s="146" customFormat="1" ht="12.6" customHeight="1" x14ac:dyDescent="0.25">
      <c r="A68" s="208"/>
      <c r="B68" s="481"/>
      <c r="C68" s="187"/>
      <c r="D68" s="192"/>
      <c r="E68" s="195"/>
      <c r="F68" s="196"/>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5"/>
      <c r="AN68" s="145"/>
      <c r="AO68" s="145"/>
      <c r="AP68" s="145"/>
      <c r="AQ68" s="145"/>
      <c r="AR68" s="145"/>
      <c r="AS68" s="145"/>
      <c r="AT68" s="145"/>
      <c r="AU68" s="145"/>
      <c r="AV68" s="145"/>
      <c r="AW68" s="145"/>
      <c r="AX68" s="145"/>
      <c r="AY68" s="145"/>
      <c r="AZ68" s="145"/>
      <c r="BA68" s="145"/>
      <c r="BB68" s="145"/>
      <c r="BC68" s="145"/>
      <c r="BD68" s="145"/>
      <c r="BE68" s="145"/>
      <c r="BF68" s="145"/>
      <c r="BG68" s="145"/>
      <c r="BH68" s="145"/>
      <c r="BI68" s="145"/>
      <c r="BJ68" s="145"/>
      <c r="BK68" s="145"/>
      <c r="BL68" s="145"/>
      <c r="BM68" s="145"/>
      <c r="BN68" s="145"/>
      <c r="BO68" s="145"/>
      <c r="BP68" s="145"/>
      <c r="BQ68" s="145"/>
      <c r="BR68" s="145"/>
      <c r="BS68" s="145"/>
      <c r="BT68" s="145"/>
      <c r="BU68" s="145"/>
      <c r="BV68" s="145"/>
      <c r="BW68" s="145"/>
      <c r="BX68" s="145"/>
      <c r="BY68" s="145"/>
      <c r="BZ68" s="145"/>
      <c r="CA68" s="145"/>
      <c r="CB68" s="145"/>
      <c r="CC68" s="145"/>
      <c r="CD68" s="145"/>
      <c r="CE68" s="145"/>
      <c r="CF68" s="145"/>
      <c r="CG68" s="145"/>
      <c r="CH68" s="145"/>
      <c r="CI68" s="145"/>
      <c r="CJ68" s="145"/>
      <c r="CK68" s="145"/>
      <c r="CL68" s="145"/>
      <c r="CM68" s="145"/>
      <c r="CN68" s="145"/>
      <c r="CO68" s="145"/>
      <c r="CP68" s="145"/>
      <c r="CQ68" s="145"/>
      <c r="CR68" s="145"/>
      <c r="CS68" s="145"/>
      <c r="CT68" s="145"/>
      <c r="CU68" s="145"/>
      <c r="CV68" s="145"/>
      <c r="CW68" s="145"/>
      <c r="CX68" s="145"/>
      <c r="CY68" s="145"/>
      <c r="CZ68" s="145"/>
      <c r="DA68" s="145"/>
      <c r="DB68" s="145"/>
      <c r="DC68" s="145"/>
      <c r="DD68" s="145"/>
      <c r="DE68" s="145"/>
      <c r="DF68" s="145"/>
      <c r="DG68" s="145"/>
      <c r="DH68" s="145"/>
      <c r="DI68" s="145"/>
      <c r="DJ68" s="145"/>
      <c r="DK68" s="145"/>
      <c r="DL68" s="145"/>
      <c r="DM68" s="145"/>
      <c r="DN68" s="145"/>
      <c r="DO68" s="145"/>
      <c r="DP68" s="145"/>
      <c r="DQ68" s="145"/>
      <c r="DR68" s="145"/>
      <c r="DS68" s="145"/>
      <c r="DT68" s="145"/>
      <c r="DU68" s="145"/>
      <c r="DV68" s="145"/>
      <c r="DW68" s="145"/>
      <c r="DX68" s="145"/>
      <c r="DY68" s="145"/>
      <c r="DZ68" s="145"/>
      <c r="EA68" s="145"/>
      <c r="EB68" s="145"/>
      <c r="EC68" s="145"/>
      <c r="ED68" s="145"/>
      <c r="EE68" s="145"/>
      <c r="EF68" s="145"/>
      <c r="EG68" s="145"/>
      <c r="EH68" s="145"/>
      <c r="EI68" s="145"/>
      <c r="EJ68" s="145"/>
      <c r="EK68" s="145"/>
      <c r="EL68" s="145"/>
      <c r="EM68" s="145"/>
      <c r="EN68" s="145"/>
      <c r="EO68" s="145"/>
      <c r="EP68" s="145"/>
      <c r="EQ68" s="145"/>
      <c r="ER68" s="145"/>
      <c r="ES68" s="145"/>
      <c r="ET68" s="145"/>
      <c r="EU68" s="145"/>
      <c r="EV68" s="145"/>
      <c r="EW68" s="145"/>
      <c r="EX68" s="145"/>
      <c r="EY68" s="145"/>
      <c r="EZ68" s="145"/>
      <c r="FA68" s="145"/>
      <c r="FB68" s="145"/>
      <c r="FC68" s="145"/>
      <c r="FD68" s="145"/>
      <c r="FE68" s="145"/>
      <c r="FF68" s="145"/>
      <c r="FG68" s="145"/>
      <c r="FH68" s="145"/>
      <c r="FI68" s="145"/>
      <c r="FJ68" s="145"/>
      <c r="FK68" s="145"/>
      <c r="FL68" s="145"/>
      <c r="FM68" s="145"/>
      <c r="FN68" s="145"/>
      <c r="FO68" s="145"/>
      <c r="FP68" s="145"/>
      <c r="FQ68" s="145"/>
      <c r="FR68" s="145"/>
      <c r="FS68" s="145"/>
      <c r="FT68" s="145"/>
      <c r="FU68" s="145"/>
      <c r="FV68" s="145"/>
      <c r="FW68" s="145"/>
      <c r="FX68" s="145"/>
      <c r="FY68" s="145"/>
      <c r="FZ68" s="145"/>
      <c r="GA68" s="145"/>
      <c r="GB68" s="145"/>
      <c r="GC68" s="145"/>
      <c r="GD68" s="145"/>
      <c r="GE68" s="145"/>
      <c r="GF68" s="145"/>
      <c r="GG68" s="145"/>
      <c r="GH68" s="145"/>
      <c r="GI68" s="145"/>
      <c r="GJ68" s="145"/>
      <c r="GK68" s="145"/>
      <c r="GL68" s="145"/>
      <c r="GM68" s="145"/>
      <c r="GN68" s="145"/>
      <c r="GO68" s="145"/>
      <c r="GP68" s="145"/>
      <c r="GQ68" s="145"/>
      <c r="GR68" s="145"/>
      <c r="GS68" s="145"/>
      <c r="GT68" s="145"/>
      <c r="GU68" s="145"/>
      <c r="GV68" s="145"/>
    </row>
    <row r="69" spans="1:204" s="146" customFormat="1" ht="12.6" customHeight="1" x14ac:dyDescent="0.2">
      <c r="A69" s="183">
        <v>12</v>
      </c>
      <c r="B69" s="552" t="s">
        <v>154</v>
      </c>
      <c r="C69" s="187"/>
      <c r="D69" s="192"/>
      <c r="E69" s="195"/>
      <c r="F69" s="196"/>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45"/>
      <c r="AK69" s="145"/>
      <c r="AL69" s="145"/>
      <c r="AM69" s="145"/>
      <c r="AN69" s="145"/>
      <c r="AO69" s="145"/>
      <c r="AP69" s="145"/>
      <c r="AQ69" s="145"/>
      <c r="AR69" s="145"/>
      <c r="AS69" s="145"/>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145"/>
      <c r="BP69" s="145"/>
      <c r="BQ69" s="145"/>
      <c r="BR69" s="145"/>
      <c r="BS69" s="145"/>
      <c r="BT69" s="145"/>
      <c r="BU69" s="145"/>
      <c r="BV69" s="145"/>
      <c r="BW69" s="145"/>
      <c r="BX69" s="145"/>
      <c r="BY69" s="145"/>
      <c r="BZ69" s="145"/>
      <c r="CA69" s="145"/>
      <c r="CB69" s="145"/>
      <c r="CC69" s="145"/>
      <c r="CD69" s="145"/>
      <c r="CE69" s="145"/>
      <c r="CF69" s="145"/>
      <c r="CG69" s="145"/>
      <c r="CH69" s="145"/>
      <c r="CI69" s="145"/>
      <c r="CJ69" s="145"/>
      <c r="CK69" s="145"/>
      <c r="CL69" s="145"/>
      <c r="CM69" s="145"/>
      <c r="CN69" s="145"/>
      <c r="CO69" s="145"/>
      <c r="CP69" s="145"/>
      <c r="CQ69" s="145"/>
      <c r="CR69" s="145"/>
      <c r="CS69" s="145"/>
      <c r="CT69" s="145"/>
      <c r="CU69" s="145"/>
      <c r="CV69" s="145"/>
      <c r="CW69" s="145"/>
      <c r="CX69" s="145"/>
      <c r="CY69" s="145"/>
      <c r="CZ69" s="145"/>
      <c r="DA69" s="145"/>
      <c r="DB69" s="145"/>
      <c r="DC69" s="145"/>
      <c r="DD69" s="145"/>
      <c r="DE69" s="145"/>
      <c r="DF69" s="145"/>
      <c r="DG69" s="145"/>
      <c r="DH69" s="145"/>
      <c r="DI69" s="145"/>
      <c r="DJ69" s="145"/>
      <c r="DK69" s="145"/>
      <c r="DL69" s="145"/>
      <c r="DM69" s="145"/>
      <c r="DN69" s="145"/>
      <c r="DO69" s="145"/>
      <c r="DP69" s="145"/>
      <c r="DQ69" s="145"/>
      <c r="DR69" s="145"/>
      <c r="DS69" s="145"/>
      <c r="DT69" s="145"/>
      <c r="DU69" s="145"/>
      <c r="DV69" s="145"/>
      <c r="DW69" s="145"/>
      <c r="DX69" s="145"/>
      <c r="DY69" s="145"/>
      <c r="DZ69" s="145"/>
      <c r="EA69" s="145"/>
      <c r="EB69" s="145"/>
      <c r="EC69" s="145"/>
      <c r="ED69" s="145"/>
      <c r="EE69" s="145"/>
      <c r="EF69" s="145"/>
      <c r="EG69" s="145"/>
      <c r="EH69" s="145"/>
      <c r="EI69" s="145"/>
      <c r="EJ69" s="145"/>
      <c r="EK69" s="145"/>
      <c r="EL69" s="145"/>
      <c r="EM69" s="145"/>
      <c r="EN69" s="145"/>
      <c r="EO69" s="145"/>
      <c r="EP69" s="145"/>
      <c r="EQ69" s="145"/>
      <c r="ER69" s="145"/>
      <c r="ES69" s="145"/>
      <c r="ET69" s="145"/>
      <c r="EU69" s="145"/>
      <c r="EV69" s="145"/>
      <c r="EW69" s="145"/>
      <c r="EX69" s="145"/>
      <c r="EY69" s="145"/>
      <c r="EZ69" s="145"/>
      <c r="FA69" s="145"/>
      <c r="FB69" s="145"/>
      <c r="FC69" s="145"/>
      <c r="FD69" s="145"/>
      <c r="FE69" s="145"/>
      <c r="FF69" s="145"/>
      <c r="FG69" s="145"/>
      <c r="FH69" s="145"/>
      <c r="FI69" s="145"/>
      <c r="FJ69" s="145"/>
      <c r="FK69" s="145"/>
      <c r="FL69" s="145"/>
      <c r="FM69" s="145"/>
      <c r="FN69" s="145"/>
      <c r="FO69" s="145"/>
      <c r="FP69" s="145"/>
      <c r="FQ69" s="145"/>
      <c r="FR69" s="145"/>
      <c r="FS69" s="145"/>
      <c r="FT69" s="145"/>
      <c r="FU69" s="145"/>
      <c r="FV69" s="145"/>
      <c r="FW69" s="145"/>
      <c r="FX69" s="145"/>
      <c r="FY69" s="145"/>
      <c r="FZ69" s="145"/>
      <c r="GA69" s="145"/>
      <c r="GB69" s="145"/>
      <c r="GC69" s="145"/>
      <c r="GD69" s="145"/>
      <c r="GE69" s="145"/>
      <c r="GF69" s="145"/>
      <c r="GG69" s="145"/>
      <c r="GH69" s="145"/>
      <c r="GI69" s="145"/>
      <c r="GJ69" s="145"/>
      <c r="GK69" s="145"/>
      <c r="GL69" s="145"/>
      <c r="GM69" s="145"/>
      <c r="GN69" s="145"/>
      <c r="GO69" s="145"/>
      <c r="GP69" s="145"/>
      <c r="GQ69" s="145"/>
      <c r="GR69" s="145"/>
      <c r="GS69" s="145"/>
      <c r="GT69" s="145"/>
      <c r="GU69" s="145"/>
      <c r="GV69" s="145"/>
    </row>
    <row r="70" spans="1:204" s="146" customFormat="1" ht="12.6" customHeight="1" x14ac:dyDescent="0.25">
      <c r="A70" s="208"/>
      <c r="B70" s="553"/>
      <c r="C70" s="187"/>
      <c r="D70" s="192"/>
      <c r="E70" s="195"/>
      <c r="F70" s="196"/>
      <c r="G70" s="145"/>
      <c r="H70" s="145"/>
      <c r="I70" s="145"/>
      <c r="J70" s="145"/>
      <c r="K70" s="145"/>
      <c r="L70" s="145"/>
      <c r="M70" s="145"/>
      <c r="N70" s="145"/>
      <c r="O70" s="145"/>
      <c r="P70" s="145"/>
      <c r="Q70" s="145"/>
      <c r="R70" s="145"/>
      <c r="S70" s="145"/>
      <c r="T70" s="145"/>
      <c r="U70" s="145"/>
      <c r="V70" s="145"/>
      <c r="W70" s="145"/>
      <c r="X70" s="145"/>
      <c r="Y70" s="145"/>
      <c r="Z70" s="145"/>
      <c r="AA70" s="145"/>
      <c r="AB70" s="145"/>
      <c r="AC70" s="145"/>
      <c r="AD70" s="145"/>
      <c r="AE70" s="145"/>
      <c r="AF70" s="145"/>
      <c r="AG70" s="145"/>
      <c r="AH70" s="145"/>
      <c r="AI70" s="145"/>
      <c r="AJ70" s="145"/>
      <c r="AK70" s="145"/>
      <c r="AL70" s="145"/>
      <c r="AM70" s="145"/>
      <c r="AN70" s="145"/>
      <c r="AO70" s="145"/>
      <c r="AP70" s="145"/>
      <c r="AQ70" s="145"/>
      <c r="AR70" s="145"/>
      <c r="AS70" s="145"/>
      <c r="AT70" s="145"/>
      <c r="AU70" s="145"/>
      <c r="AV70" s="145"/>
      <c r="AW70" s="145"/>
      <c r="AX70" s="145"/>
      <c r="AY70" s="145"/>
      <c r="AZ70" s="145"/>
      <c r="BA70" s="145"/>
      <c r="BB70" s="145"/>
      <c r="BC70" s="145"/>
      <c r="BD70" s="145"/>
      <c r="BE70" s="145"/>
      <c r="BF70" s="145"/>
      <c r="BG70" s="145"/>
      <c r="BH70" s="145"/>
      <c r="BI70" s="145"/>
      <c r="BJ70" s="145"/>
      <c r="BK70" s="145"/>
      <c r="BL70" s="145"/>
      <c r="BM70" s="145"/>
      <c r="BN70" s="145"/>
      <c r="BO70" s="145"/>
      <c r="BP70" s="145"/>
      <c r="BQ70" s="145"/>
      <c r="BR70" s="145"/>
      <c r="BS70" s="145"/>
      <c r="BT70" s="145"/>
      <c r="BU70" s="145"/>
      <c r="BV70" s="145"/>
      <c r="BW70" s="145"/>
      <c r="BX70" s="145"/>
      <c r="BY70" s="145"/>
      <c r="BZ70" s="145"/>
      <c r="CA70" s="145"/>
      <c r="CB70" s="145"/>
      <c r="CC70" s="145"/>
      <c r="CD70" s="145"/>
      <c r="CE70" s="145"/>
      <c r="CF70" s="145"/>
      <c r="CG70" s="145"/>
      <c r="CH70" s="145"/>
      <c r="CI70" s="145"/>
      <c r="CJ70" s="145"/>
      <c r="CK70" s="145"/>
      <c r="CL70" s="145"/>
      <c r="CM70" s="145"/>
      <c r="CN70" s="145"/>
      <c r="CO70" s="145"/>
      <c r="CP70" s="145"/>
      <c r="CQ70" s="145"/>
      <c r="CR70" s="145"/>
      <c r="CS70" s="145"/>
      <c r="CT70" s="145"/>
      <c r="CU70" s="145"/>
      <c r="CV70" s="145"/>
      <c r="CW70" s="145"/>
      <c r="CX70" s="145"/>
      <c r="CY70" s="145"/>
      <c r="CZ70" s="145"/>
      <c r="DA70" s="145"/>
      <c r="DB70" s="145"/>
      <c r="DC70" s="145"/>
      <c r="DD70" s="145"/>
      <c r="DE70" s="145"/>
      <c r="DF70" s="145"/>
      <c r="DG70" s="145"/>
      <c r="DH70" s="145"/>
      <c r="DI70" s="145"/>
      <c r="DJ70" s="145"/>
      <c r="DK70" s="145"/>
      <c r="DL70" s="145"/>
      <c r="DM70" s="145"/>
      <c r="DN70" s="145"/>
      <c r="DO70" s="145"/>
      <c r="DP70" s="145"/>
      <c r="DQ70" s="145"/>
      <c r="DR70" s="145"/>
      <c r="DS70" s="145"/>
      <c r="DT70" s="145"/>
      <c r="DU70" s="145"/>
      <c r="DV70" s="145"/>
      <c r="DW70" s="145"/>
      <c r="DX70" s="145"/>
      <c r="DY70" s="145"/>
      <c r="DZ70" s="145"/>
      <c r="EA70" s="145"/>
      <c r="EB70" s="145"/>
      <c r="EC70" s="145"/>
      <c r="ED70" s="145"/>
      <c r="EE70" s="145"/>
      <c r="EF70" s="145"/>
      <c r="EG70" s="145"/>
      <c r="EH70" s="145"/>
      <c r="EI70" s="145"/>
      <c r="EJ70" s="145"/>
      <c r="EK70" s="145"/>
      <c r="EL70" s="145"/>
      <c r="EM70" s="145"/>
      <c r="EN70" s="145"/>
      <c r="EO70" s="145"/>
      <c r="EP70" s="145"/>
      <c r="EQ70" s="145"/>
      <c r="ER70" s="145"/>
      <c r="ES70" s="145"/>
      <c r="ET70" s="145"/>
      <c r="EU70" s="145"/>
      <c r="EV70" s="145"/>
      <c r="EW70" s="145"/>
      <c r="EX70" s="145"/>
      <c r="EY70" s="145"/>
      <c r="EZ70" s="145"/>
      <c r="FA70" s="145"/>
      <c r="FB70" s="145"/>
      <c r="FC70" s="145"/>
      <c r="FD70" s="145"/>
      <c r="FE70" s="145"/>
      <c r="FF70" s="145"/>
      <c r="FG70" s="145"/>
      <c r="FH70" s="145"/>
      <c r="FI70" s="145"/>
      <c r="FJ70" s="145"/>
      <c r="FK70" s="145"/>
      <c r="FL70" s="145"/>
      <c r="FM70" s="145"/>
      <c r="FN70" s="145"/>
      <c r="FO70" s="145"/>
      <c r="FP70" s="145"/>
      <c r="FQ70" s="145"/>
      <c r="FR70" s="145"/>
      <c r="FS70" s="145"/>
      <c r="FT70" s="145"/>
      <c r="FU70" s="145"/>
      <c r="FV70" s="145"/>
      <c r="FW70" s="145"/>
      <c r="FX70" s="145"/>
      <c r="FY70" s="145"/>
      <c r="FZ70" s="145"/>
      <c r="GA70" s="145"/>
      <c r="GB70" s="145"/>
      <c r="GC70" s="145"/>
      <c r="GD70" s="145"/>
      <c r="GE70" s="145"/>
      <c r="GF70" s="145"/>
      <c r="GG70" s="145"/>
      <c r="GH70" s="145"/>
      <c r="GI70" s="145"/>
      <c r="GJ70" s="145"/>
      <c r="GK70" s="145"/>
      <c r="GL70" s="145"/>
      <c r="GM70" s="145"/>
      <c r="GN70" s="145"/>
      <c r="GO70" s="145"/>
      <c r="GP70" s="145"/>
      <c r="GQ70" s="145"/>
      <c r="GR70" s="145"/>
      <c r="GS70" s="145"/>
      <c r="GT70" s="145"/>
      <c r="GU70" s="145"/>
      <c r="GV70" s="145"/>
    </row>
    <row r="71" spans="1:204" s="146" customFormat="1" ht="12.6" customHeight="1" x14ac:dyDescent="0.25">
      <c r="A71" s="208"/>
      <c r="B71" s="553"/>
      <c r="C71" s="187"/>
      <c r="D71" s="192"/>
      <c r="E71" s="195"/>
      <c r="F71" s="196"/>
      <c r="G71" s="145"/>
      <c r="H71" s="145"/>
      <c r="I71" s="145"/>
      <c r="J71" s="145"/>
      <c r="K71" s="145"/>
      <c r="L71" s="145"/>
      <c r="M71" s="145"/>
      <c r="N71" s="145"/>
      <c r="O71" s="145"/>
      <c r="P71" s="145"/>
      <c r="Q71" s="145"/>
      <c r="R71" s="145"/>
      <c r="S71" s="145"/>
      <c r="T71" s="145"/>
      <c r="U71" s="145"/>
      <c r="V71" s="145"/>
      <c r="W71" s="145"/>
      <c r="X71" s="145"/>
      <c r="Y71" s="145"/>
      <c r="Z71" s="145"/>
      <c r="AA71" s="145"/>
      <c r="AB71" s="145"/>
      <c r="AC71" s="145"/>
      <c r="AD71" s="145"/>
      <c r="AE71" s="145"/>
      <c r="AF71" s="145"/>
      <c r="AG71" s="145"/>
      <c r="AH71" s="145"/>
      <c r="AI71" s="145"/>
      <c r="AJ71" s="145"/>
      <c r="AK71" s="145"/>
      <c r="AL71" s="145"/>
      <c r="AM71" s="145"/>
      <c r="AN71" s="145"/>
      <c r="AO71" s="145"/>
      <c r="AP71" s="145"/>
      <c r="AQ71" s="145"/>
      <c r="AR71" s="145"/>
      <c r="AS71" s="145"/>
      <c r="AT71" s="145"/>
      <c r="AU71" s="145"/>
      <c r="AV71" s="145"/>
      <c r="AW71" s="145"/>
      <c r="AX71" s="145"/>
      <c r="AY71" s="145"/>
      <c r="AZ71" s="145"/>
      <c r="BA71" s="145"/>
      <c r="BB71" s="145"/>
      <c r="BC71" s="145"/>
      <c r="BD71" s="145"/>
      <c r="BE71" s="145"/>
      <c r="BF71" s="145"/>
      <c r="BG71" s="145"/>
      <c r="BH71" s="145"/>
      <c r="BI71" s="145"/>
      <c r="BJ71" s="145"/>
      <c r="BK71" s="145"/>
      <c r="BL71" s="145"/>
      <c r="BM71" s="145"/>
      <c r="BN71" s="145"/>
      <c r="BO71" s="145"/>
      <c r="BP71" s="145"/>
      <c r="BQ71" s="145"/>
      <c r="BR71" s="145"/>
      <c r="BS71" s="145"/>
      <c r="BT71" s="145"/>
      <c r="BU71" s="145"/>
      <c r="BV71" s="145"/>
      <c r="BW71" s="145"/>
      <c r="BX71" s="145"/>
      <c r="BY71" s="145"/>
      <c r="BZ71" s="145"/>
      <c r="CA71" s="145"/>
      <c r="CB71" s="145"/>
      <c r="CC71" s="145"/>
      <c r="CD71" s="145"/>
      <c r="CE71" s="145"/>
      <c r="CF71" s="145"/>
      <c r="CG71" s="145"/>
      <c r="CH71" s="145"/>
      <c r="CI71" s="145"/>
      <c r="CJ71" s="145"/>
      <c r="CK71" s="145"/>
      <c r="CL71" s="145"/>
      <c r="CM71" s="145"/>
      <c r="CN71" s="145"/>
      <c r="CO71" s="145"/>
      <c r="CP71" s="145"/>
      <c r="CQ71" s="145"/>
      <c r="CR71" s="145"/>
      <c r="CS71" s="145"/>
      <c r="CT71" s="145"/>
      <c r="CU71" s="145"/>
      <c r="CV71" s="145"/>
      <c r="CW71" s="145"/>
      <c r="CX71" s="145"/>
      <c r="CY71" s="145"/>
      <c r="CZ71" s="145"/>
      <c r="DA71" s="145"/>
      <c r="DB71" s="145"/>
      <c r="DC71" s="145"/>
      <c r="DD71" s="145"/>
      <c r="DE71" s="145"/>
      <c r="DF71" s="145"/>
      <c r="DG71" s="145"/>
      <c r="DH71" s="145"/>
      <c r="DI71" s="145"/>
      <c r="DJ71" s="145"/>
      <c r="DK71" s="145"/>
      <c r="DL71" s="145"/>
      <c r="DM71" s="145"/>
      <c r="DN71" s="145"/>
      <c r="DO71" s="145"/>
      <c r="DP71" s="145"/>
      <c r="DQ71" s="145"/>
      <c r="DR71" s="145"/>
      <c r="DS71" s="145"/>
      <c r="DT71" s="145"/>
      <c r="DU71" s="145"/>
      <c r="DV71" s="145"/>
      <c r="DW71" s="145"/>
      <c r="DX71" s="145"/>
      <c r="DY71" s="145"/>
      <c r="DZ71" s="145"/>
      <c r="EA71" s="145"/>
      <c r="EB71" s="145"/>
      <c r="EC71" s="145"/>
      <c r="ED71" s="145"/>
      <c r="EE71" s="145"/>
      <c r="EF71" s="145"/>
      <c r="EG71" s="145"/>
      <c r="EH71" s="145"/>
      <c r="EI71" s="145"/>
      <c r="EJ71" s="145"/>
      <c r="EK71" s="145"/>
      <c r="EL71" s="145"/>
      <c r="EM71" s="145"/>
      <c r="EN71" s="145"/>
      <c r="EO71" s="145"/>
      <c r="EP71" s="145"/>
      <c r="EQ71" s="145"/>
      <c r="ER71" s="145"/>
      <c r="ES71" s="145"/>
      <c r="ET71" s="145"/>
      <c r="EU71" s="145"/>
      <c r="EV71" s="145"/>
      <c r="EW71" s="145"/>
      <c r="EX71" s="145"/>
      <c r="EY71" s="145"/>
      <c r="EZ71" s="145"/>
      <c r="FA71" s="145"/>
      <c r="FB71" s="145"/>
      <c r="FC71" s="145"/>
      <c r="FD71" s="145"/>
      <c r="FE71" s="145"/>
      <c r="FF71" s="145"/>
      <c r="FG71" s="145"/>
      <c r="FH71" s="145"/>
      <c r="FI71" s="145"/>
      <c r="FJ71" s="145"/>
      <c r="FK71" s="145"/>
      <c r="FL71" s="145"/>
      <c r="FM71" s="145"/>
      <c r="FN71" s="145"/>
      <c r="FO71" s="145"/>
      <c r="FP71" s="145"/>
      <c r="FQ71" s="145"/>
      <c r="FR71" s="145"/>
      <c r="FS71" s="145"/>
      <c r="FT71" s="145"/>
      <c r="FU71" s="145"/>
      <c r="FV71" s="145"/>
      <c r="FW71" s="145"/>
      <c r="FX71" s="145"/>
      <c r="FY71" s="145"/>
      <c r="FZ71" s="145"/>
      <c r="GA71" s="145"/>
      <c r="GB71" s="145"/>
      <c r="GC71" s="145"/>
      <c r="GD71" s="145"/>
      <c r="GE71" s="145"/>
      <c r="GF71" s="145"/>
      <c r="GG71" s="145"/>
      <c r="GH71" s="145"/>
      <c r="GI71" s="145"/>
      <c r="GJ71" s="145"/>
      <c r="GK71" s="145"/>
      <c r="GL71" s="145"/>
      <c r="GM71" s="145"/>
      <c r="GN71" s="145"/>
      <c r="GO71" s="145"/>
      <c r="GP71" s="145"/>
      <c r="GQ71" s="145"/>
      <c r="GR71" s="145"/>
      <c r="GS71" s="145"/>
      <c r="GT71" s="145"/>
      <c r="GU71" s="145"/>
      <c r="GV71" s="145"/>
    </row>
    <row r="72" spans="1:204" s="146" customFormat="1" ht="12.6" customHeight="1" x14ac:dyDescent="0.2">
      <c r="A72" s="194"/>
      <c r="B72" s="479"/>
      <c r="C72" s="187" t="s">
        <v>9</v>
      </c>
      <c r="D72" s="32">
        <v>1</v>
      </c>
      <c r="E72" s="195">
        <v>0</v>
      </c>
      <c r="F72" s="195">
        <f>D72*E72</f>
        <v>0</v>
      </c>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45"/>
      <c r="AZ72" s="145"/>
      <c r="BA72" s="145"/>
      <c r="BB72" s="145"/>
      <c r="BC72" s="145"/>
      <c r="BD72" s="145"/>
      <c r="BE72" s="145"/>
      <c r="BF72" s="145"/>
      <c r="BG72" s="145"/>
      <c r="BH72" s="145"/>
      <c r="BI72" s="145"/>
      <c r="BJ72" s="145"/>
      <c r="BK72" s="145"/>
      <c r="BL72" s="145"/>
      <c r="BM72" s="145"/>
      <c r="BN72" s="145"/>
      <c r="BO72" s="145"/>
      <c r="BP72" s="145"/>
      <c r="BQ72" s="145"/>
      <c r="BR72" s="145"/>
      <c r="BS72" s="145"/>
      <c r="BT72" s="145"/>
      <c r="BU72" s="145"/>
      <c r="BV72" s="145"/>
      <c r="BW72" s="145"/>
      <c r="BX72" s="145"/>
      <c r="BY72" s="145"/>
      <c r="BZ72" s="145"/>
      <c r="CA72" s="145"/>
      <c r="CB72" s="145"/>
      <c r="CC72" s="145"/>
      <c r="CD72" s="145"/>
      <c r="CE72" s="145"/>
      <c r="CF72" s="145"/>
      <c r="CG72" s="145"/>
      <c r="CH72" s="145"/>
      <c r="CI72" s="145"/>
      <c r="CJ72" s="145"/>
      <c r="CK72" s="145"/>
      <c r="CL72" s="145"/>
      <c r="CM72" s="145"/>
      <c r="CN72" s="145"/>
      <c r="CO72" s="145"/>
      <c r="CP72" s="145"/>
      <c r="CQ72" s="145"/>
      <c r="CR72" s="145"/>
      <c r="CS72" s="145"/>
      <c r="CT72" s="145"/>
      <c r="CU72" s="145"/>
      <c r="CV72" s="145"/>
      <c r="CW72" s="145"/>
      <c r="CX72" s="145"/>
      <c r="CY72" s="145"/>
      <c r="CZ72" s="145"/>
      <c r="DA72" s="145"/>
      <c r="DB72" s="145"/>
      <c r="DC72" s="145"/>
      <c r="DD72" s="145"/>
      <c r="DE72" s="145"/>
      <c r="DF72" s="145"/>
      <c r="DG72" s="145"/>
      <c r="DH72" s="145"/>
      <c r="DI72" s="145"/>
      <c r="DJ72" s="145"/>
      <c r="DK72" s="145"/>
      <c r="DL72" s="145"/>
      <c r="DM72" s="145"/>
      <c r="DN72" s="145"/>
      <c r="DO72" s="145"/>
      <c r="DP72" s="145"/>
      <c r="DQ72" s="145"/>
      <c r="DR72" s="145"/>
      <c r="DS72" s="145"/>
      <c r="DT72" s="145"/>
      <c r="DU72" s="145"/>
      <c r="DV72" s="145"/>
      <c r="DW72" s="145"/>
      <c r="DX72" s="145"/>
      <c r="DY72" s="145"/>
      <c r="DZ72" s="145"/>
      <c r="EA72" s="145"/>
      <c r="EB72" s="145"/>
      <c r="EC72" s="145"/>
      <c r="ED72" s="145"/>
      <c r="EE72" s="145"/>
      <c r="EF72" s="145"/>
      <c r="EG72" s="145"/>
      <c r="EH72" s="145"/>
      <c r="EI72" s="145"/>
      <c r="EJ72" s="145"/>
      <c r="EK72" s="145"/>
      <c r="EL72" s="145"/>
      <c r="EM72" s="145"/>
      <c r="EN72" s="145"/>
      <c r="EO72" s="145"/>
      <c r="EP72" s="145"/>
      <c r="EQ72" s="145"/>
      <c r="ER72" s="145"/>
      <c r="ES72" s="145"/>
      <c r="ET72" s="145"/>
      <c r="EU72" s="145"/>
      <c r="EV72" s="145"/>
      <c r="EW72" s="145"/>
      <c r="EX72" s="145"/>
      <c r="EY72" s="145"/>
      <c r="EZ72" s="145"/>
      <c r="FA72" s="145"/>
      <c r="FB72" s="145"/>
      <c r="FC72" s="145"/>
      <c r="FD72" s="145"/>
      <c r="FE72" s="145"/>
      <c r="FF72" s="145"/>
      <c r="FG72" s="145"/>
      <c r="FH72" s="145"/>
      <c r="FI72" s="145"/>
      <c r="FJ72" s="145"/>
      <c r="FK72" s="145"/>
      <c r="FL72" s="145"/>
      <c r="FM72" s="145"/>
      <c r="FN72" s="145"/>
      <c r="FO72" s="145"/>
      <c r="FP72" s="145"/>
      <c r="FQ72" s="145"/>
      <c r="FR72" s="145"/>
      <c r="FS72" s="145"/>
      <c r="FT72" s="145"/>
      <c r="FU72" s="145"/>
      <c r="FV72" s="145"/>
      <c r="FW72" s="145"/>
      <c r="FX72" s="145"/>
      <c r="FY72" s="145"/>
      <c r="FZ72" s="145"/>
      <c r="GA72" s="145"/>
      <c r="GB72" s="145"/>
      <c r="GC72" s="145"/>
      <c r="GD72" s="145"/>
      <c r="GE72" s="145"/>
      <c r="GF72" s="145"/>
      <c r="GG72" s="145"/>
      <c r="GH72" s="145"/>
      <c r="GI72" s="145"/>
      <c r="GJ72" s="145"/>
      <c r="GK72" s="145"/>
      <c r="GL72" s="145"/>
      <c r="GM72" s="145"/>
      <c r="GN72" s="145"/>
      <c r="GO72" s="145"/>
      <c r="GP72" s="145"/>
      <c r="GQ72" s="145"/>
      <c r="GR72" s="145"/>
      <c r="GS72" s="145"/>
      <c r="GT72" s="145"/>
      <c r="GU72" s="145"/>
      <c r="GV72" s="145"/>
    </row>
    <row r="73" spans="1:204" s="191" customFormat="1" ht="12.6" customHeight="1" x14ac:dyDescent="0.2">
      <c r="A73" s="246"/>
      <c r="B73" s="480"/>
      <c r="C73" s="193"/>
      <c r="D73" s="193"/>
      <c r="E73" s="245"/>
      <c r="F73" s="245"/>
      <c r="G73" s="123"/>
      <c r="H73" s="123"/>
      <c r="I73" s="123"/>
      <c r="J73" s="123"/>
      <c r="K73" s="123"/>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c r="AL73" s="123"/>
      <c r="AM73" s="123"/>
      <c r="AN73" s="123"/>
      <c r="AO73" s="123"/>
      <c r="AP73" s="123"/>
      <c r="AQ73" s="123"/>
      <c r="AR73" s="123"/>
      <c r="AS73" s="123"/>
      <c r="AT73" s="123"/>
      <c r="AU73" s="123"/>
      <c r="AV73" s="123"/>
      <c r="AW73" s="123"/>
      <c r="AX73" s="123"/>
      <c r="AY73" s="123"/>
      <c r="AZ73" s="123"/>
      <c r="BA73" s="123"/>
      <c r="BB73" s="123"/>
      <c r="BC73" s="123"/>
      <c r="BD73" s="123"/>
      <c r="BE73" s="123"/>
      <c r="BF73" s="123"/>
      <c r="BG73" s="123"/>
      <c r="BH73" s="123"/>
      <c r="BI73" s="123"/>
      <c r="BJ73" s="123"/>
      <c r="BK73" s="123"/>
      <c r="BL73" s="123"/>
      <c r="BM73" s="123"/>
      <c r="BN73" s="123"/>
      <c r="BO73" s="123"/>
      <c r="BP73" s="123"/>
      <c r="BQ73" s="123"/>
      <c r="BR73" s="123"/>
      <c r="BS73" s="123"/>
      <c r="BT73" s="123"/>
      <c r="BU73" s="123"/>
      <c r="BV73" s="123"/>
      <c r="BW73" s="123"/>
      <c r="BX73" s="123"/>
      <c r="BY73" s="123"/>
      <c r="BZ73" s="123"/>
      <c r="CA73" s="123"/>
      <c r="CB73" s="123"/>
      <c r="CC73" s="123"/>
      <c r="CD73" s="123"/>
      <c r="CE73" s="123"/>
      <c r="CF73" s="123"/>
      <c r="CG73" s="123"/>
      <c r="CH73" s="123"/>
      <c r="CI73" s="123"/>
      <c r="CJ73" s="123"/>
      <c r="CK73" s="123"/>
      <c r="CL73" s="123"/>
      <c r="CM73" s="123"/>
      <c r="CN73" s="123"/>
      <c r="CO73" s="123"/>
      <c r="CP73" s="123"/>
      <c r="CQ73" s="123"/>
      <c r="CR73" s="123"/>
      <c r="CS73" s="123"/>
      <c r="CT73" s="123"/>
      <c r="CU73" s="123"/>
      <c r="CV73" s="123"/>
      <c r="CW73" s="123"/>
      <c r="CX73" s="123"/>
      <c r="CY73" s="123"/>
      <c r="CZ73" s="123"/>
      <c r="DA73" s="123"/>
      <c r="DB73" s="123"/>
      <c r="DC73" s="123"/>
      <c r="DD73" s="123"/>
      <c r="DE73" s="123"/>
      <c r="DF73" s="123"/>
      <c r="DG73" s="123"/>
      <c r="DH73" s="123"/>
      <c r="DI73" s="123"/>
      <c r="DJ73" s="123"/>
      <c r="DK73" s="123"/>
      <c r="DL73" s="123"/>
      <c r="DM73" s="123"/>
      <c r="DN73" s="123"/>
      <c r="DO73" s="123"/>
      <c r="DP73" s="123"/>
      <c r="DQ73" s="123"/>
      <c r="DR73" s="123"/>
      <c r="DS73" s="123"/>
      <c r="DT73" s="123"/>
      <c r="DU73" s="123"/>
      <c r="DV73" s="123"/>
      <c r="DW73" s="123"/>
      <c r="DX73" s="123"/>
      <c r="DY73" s="123"/>
      <c r="DZ73" s="123"/>
      <c r="EA73" s="123"/>
      <c r="EB73" s="123"/>
      <c r="EC73" s="123"/>
      <c r="ED73" s="123"/>
      <c r="EE73" s="123"/>
      <c r="EF73" s="123"/>
      <c r="EG73" s="123"/>
      <c r="EH73" s="123"/>
      <c r="EI73" s="123"/>
      <c r="EJ73" s="123"/>
      <c r="EK73" s="123"/>
      <c r="EL73" s="123"/>
      <c r="EM73" s="123"/>
      <c r="EN73" s="123"/>
      <c r="EO73" s="123"/>
      <c r="EP73" s="123"/>
      <c r="EQ73" s="123"/>
      <c r="ER73" s="123"/>
      <c r="ES73" s="123"/>
      <c r="ET73" s="123"/>
      <c r="EU73" s="123"/>
      <c r="EV73" s="123"/>
      <c r="EW73" s="123"/>
      <c r="EX73" s="123"/>
      <c r="EY73" s="123"/>
      <c r="EZ73" s="123"/>
      <c r="FA73" s="123"/>
      <c r="FB73" s="123"/>
      <c r="FC73" s="123"/>
      <c r="FD73" s="123"/>
      <c r="FE73" s="123"/>
      <c r="FF73" s="123"/>
      <c r="FG73" s="123"/>
      <c r="FH73" s="123"/>
      <c r="FI73" s="123"/>
      <c r="FJ73" s="123"/>
      <c r="FK73" s="123"/>
      <c r="FL73" s="123"/>
      <c r="FM73" s="123"/>
      <c r="FN73" s="123"/>
      <c r="FO73" s="123"/>
      <c r="FP73" s="123"/>
      <c r="FQ73" s="123"/>
      <c r="FR73" s="123"/>
      <c r="FS73" s="123"/>
      <c r="FT73" s="123"/>
      <c r="FU73" s="123"/>
      <c r="FV73" s="123"/>
      <c r="FW73" s="123"/>
      <c r="FX73" s="123"/>
      <c r="FY73" s="123"/>
      <c r="FZ73" s="123"/>
      <c r="GA73" s="123"/>
      <c r="GB73" s="123"/>
      <c r="GC73" s="123"/>
      <c r="GD73" s="123"/>
      <c r="GE73" s="123"/>
      <c r="GF73" s="123"/>
      <c r="GG73" s="123"/>
      <c r="GH73" s="123"/>
      <c r="GI73" s="123"/>
      <c r="GJ73" s="123"/>
      <c r="GK73" s="123"/>
      <c r="GL73" s="123"/>
      <c r="GM73" s="123"/>
      <c r="GN73" s="123"/>
      <c r="GO73" s="123"/>
      <c r="GP73" s="123"/>
      <c r="GQ73" s="123"/>
      <c r="GR73" s="123"/>
      <c r="GS73" s="123"/>
      <c r="GT73" s="123"/>
      <c r="GU73" s="123"/>
      <c r="GV73" s="123"/>
    </row>
    <row r="74" spans="1:204" s="146" customFormat="1" ht="12.6" customHeight="1" x14ac:dyDescent="0.2">
      <c r="A74" s="183">
        <v>13</v>
      </c>
      <c r="B74" s="552" t="s">
        <v>214</v>
      </c>
      <c r="C74" s="187"/>
      <c r="D74" s="192"/>
      <c r="E74" s="195"/>
      <c r="F74" s="196"/>
      <c r="G74" s="145"/>
      <c r="H74" s="145"/>
      <c r="I74" s="145"/>
      <c r="J74" s="145"/>
      <c r="K74" s="145"/>
      <c r="L74" s="145"/>
      <c r="M74" s="145"/>
      <c r="N74" s="145"/>
      <c r="O74" s="145"/>
      <c r="P74" s="145"/>
      <c r="Q74" s="145"/>
      <c r="R74" s="145"/>
      <c r="S74" s="145"/>
      <c r="T74" s="145"/>
      <c r="U74" s="145"/>
      <c r="V74" s="145"/>
      <c r="W74" s="145"/>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45"/>
      <c r="AT74" s="145"/>
      <c r="AU74" s="145"/>
      <c r="AV74" s="145"/>
      <c r="AW74" s="145"/>
      <c r="AX74" s="145"/>
      <c r="AY74" s="145"/>
      <c r="AZ74" s="145"/>
      <c r="BA74" s="145"/>
      <c r="BB74" s="145"/>
      <c r="BC74" s="145"/>
      <c r="BD74" s="145"/>
      <c r="BE74" s="145"/>
      <c r="BF74" s="145"/>
      <c r="BG74" s="145"/>
      <c r="BH74" s="145"/>
      <c r="BI74" s="145"/>
      <c r="BJ74" s="145"/>
      <c r="BK74" s="145"/>
      <c r="BL74" s="145"/>
      <c r="BM74" s="145"/>
      <c r="BN74" s="145"/>
      <c r="BO74" s="145"/>
      <c r="BP74" s="145"/>
      <c r="BQ74" s="145"/>
      <c r="BR74" s="145"/>
      <c r="BS74" s="145"/>
      <c r="BT74" s="145"/>
      <c r="BU74" s="145"/>
      <c r="BV74" s="145"/>
      <c r="BW74" s="145"/>
      <c r="BX74" s="145"/>
      <c r="BY74" s="145"/>
      <c r="BZ74" s="145"/>
      <c r="CA74" s="145"/>
      <c r="CB74" s="145"/>
      <c r="CC74" s="145"/>
      <c r="CD74" s="145"/>
      <c r="CE74" s="145"/>
      <c r="CF74" s="145"/>
      <c r="CG74" s="145"/>
      <c r="CH74" s="145"/>
      <c r="CI74" s="145"/>
      <c r="CJ74" s="145"/>
      <c r="CK74" s="145"/>
      <c r="CL74" s="145"/>
      <c r="CM74" s="145"/>
      <c r="CN74" s="145"/>
      <c r="CO74" s="145"/>
      <c r="CP74" s="145"/>
      <c r="CQ74" s="145"/>
      <c r="CR74" s="145"/>
      <c r="CS74" s="145"/>
      <c r="CT74" s="145"/>
      <c r="CU74" s="145"/>
      <c r="CV74" s="145"/>
      <c r="CW74" s="145"/>
      <c r="CX74" s="145"/>
      <c r="CY74" s="145"/>
      <c r="CZ74" s="145"/>
      <c r="DA74" s="145"/>
      <c r="DB74" s="145"/>
      <c r="DC74" s="145"/>
      <c r="DD74" s="145"/>
      <c r="DE74" s="145"/>
      <c r="DF74" s="145"/>
      <c r="DG74" s="145"/>
      <c r="DH74" s="145"/>
      <c r="DI74" s="145"/>
      <c r="DJ74" s="145"/>
      <c r="DK74" s="145"/>
      <c r="DL74" s="145"/>
      <c r="DM74" s="145"/>
      <c r="DN74" s="145"/>
      <c r="DO74" s="145"/>
      <c r="DP74" s="145"/>
      <c r="DQ74" s="145"/>
      <c r="DR74" s="145"/>
      <c r="DS74" s="145"/>
      <c r="DT74" s="145"/>
      <c r="DU74" s="145"/>
      <c r="DV74" s="145"/>
      <c r="DW74" s="145"/>
      <c r="DX74" s="145"/>
      <c r="DY74" s="145"/>
      <c r="DZ74" s="145"/>
      <c r="EA74" s="145"/>
      <c r="EB74" s="145"/>
      <c r="EC74" s="145"/>
      <c r="ED74" s="145"/>
      <c r="EE74" s="145"/>
      <c r="EF74" s="145"/>
      <c r="EG74" s="145"/>
      <c r="EH74" s="145"/>
      <c r="EI74" s="145"/>
      <c r="EJ74" s="145"/>
      <c r="EK74" s="145"/>
      <c r="EL74" s="145"/>
      <c r="EM74" s="145"/>
      <c r="EN74" s="145"/>
      <c r="EO74" s="145"/>
      <c r="EP74" s="145"/>
      <c r="EQ74" s="145"/>
      <c r="ER74" s="145"/>
      <c r="ES74" s="145"/>
      <c r="ET74" s="145"/>
      <c r="EU74" s="145"/>
      <c r="EV74" s="145"/>
      <c r="EW74" s="145"/>
      <c r="EX74" s="145"/>
      <c r="EY74" s="145"/>
      <c r="EZ74" s="145"/>
      <c r="FA74" s="145"/>
      <c r="FB74" s="145"/>
      <c r="FC74" s="145"/>
      <c r="FD74" s="145"/>
      <c r="FE74" s="145"/>
      <c r="FF74" s="145"/>
      <c r="FG74" s="145"/>
      <c r="FH74" s="145"/>
      <c r="FI74" s="145"/>
      <c r="FJ74" s="145"/>
      <c r="FK74" s="145"/>
      <c r="FL74" s="145"/>
      <c r="FM74" s="145"/>
      <c r="FN74" s="145"/>
      <c r="FO74" s="145"/>
      <c r="FP74" s="145"/>
      <c r="FQ74" s="145"/>
      <c r="FR74" s="145"/>
      <c r="FS74" s="145"/>
      <c r="FT74" s="145"/>
      <c r="FU74" s="145"/>
      <c r="FV74" s="145"/>
      <c r="FW74" s="145"/>
      <c r="FX74" s="145"/>
      <c r="FY74" s="145"/>
      <c r="FZ74" s="145"/>
      <c r="GA74" s="145"/>
      <c r="GB74" s="145"/>
      <c r="GC74" s="145"/>
      <c r="GD74" s="145"/>
      <c r="GE74" s="145"/>
      <c r="GF74" s="145"/>
      <c r="GG74" s="145"/>
      <c r="GH74" s="145"/>
      <c r="GI74" s="145"/>
      <c r="GJ74" s="145"/>
      <c r="GK74" s="145"/>
      <c r="GL74" s="145"/>
      <c r="GM74" s="145"/>
      <c r="GN74" s="145"/>
      <c r="GO74" s="145"/>
      <c r="GP74" s="145"/>
      <c r="GQ74" s="145"/>
      <c r="GR74" s="145"/>
      <c r="GS74" s="145"/>
      <c r="GT74" s="145"/>
      <c r="GU74" s="145"/>
      <c r="GV74" s="145"/>
    </row>
    <row r="75" spans="1:204" s="146" customFormat="1" ht="12.6" customHeight="1" x14ac:dyDescent="0.25">
      <c r="A75" s="208"/>
      <c r="B75" s="553"/>
      <c r="C75" s="187"/>
      <c r="D75" s="192"/>
      <c r="E75" s="195"/>
      <c r="F75" s="196"/>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145"/>
      <c r="AU75" s="145"/>
      <c r="AV75" s="145"/>
      <c r="AW75" s="145"/>
      <c r="AX75" s="145"/>
      <c r="AY75" s="145"/>
      <c r="AZ75" s="145"/>
      <c r="BA75" s="145"/>
      <c r="BB75" s="145"/>
      <c r="BC75" s="145"/>
      <c r="BD75" s="145"/>
      <c r="BE75" s="145"/>
      <c r="BF75" s="145"/>
      <c r="BG75" s="145"/>
      <c r="BH75" s="145"/>
      <c r="BI75" s="145"/>
      <c r="BJ75" s="145"/>
      <c r="BK75" s="145"/>
      <c r="BL75" s="145"/>
      <c r="BM75" s="145"/>
      <c r="BN75" s="145"/>
      <c r="BO75" s="145"/>
      <c r="BP75" s="145"/>
      <c r="BQ75" s="145"/>
      <c r="BR75" s="145"/>
      <c r="BS75" s="145"/>
      <c r="BT75" s="145"/>
      <c r="BU75" s="145"/>
      <c r="BV75" s="145"/>
      <c r="BW75" s="145"/>
      <c r="BX75" s="145"/>
      <c r="BY75" s="145"/>
      <c r="BZ75" s="145"/>
      <c r="CA75" s="145"/>
      <c r="CB75" s="145"/>
      <c r="CC75" s="145"/>
      <c r="CD75" s="145"/>
      <c r="CE75" s="145"/>
      <c r="CF75" s="145"/>
      <c r="CG75" s="145"/>
      <c r="CH75" s="145"/>
      <c r="CI75" s="145"/>
      <c r="CJ75" s="145"/>
      <c r="CK75" s="145"/>
      <c r="CL75" s="145"/>
      <c r="CM75" s="145"/>
      <c r="CN75" s="145"/>
      <c r="CO75" s="145"/>
      <c r="CP75" s="145"/>
      <c r="CQ75" s="145"/>
      <c r="CR75" s="145"/>
      <c r="CS75" s="145"/>
      <c r="CT75" s="145"/>
      <c r="CU75" s="145"/>
      <c r="CV75" s="145"/>
      <c r="CW75" s="145"/>
      <c r="CX75" s="145"/>
      <c r="CY75" s="145"/>
      <c r="CZ75" s="145"/>
      <c r="DA75" s="145"/>
      <c r="DB75" s="145"/>
      <c r="DC75" s="145"/>
      <c r="DD75" s="145"/>
      <c r="DE75" s="145"/>
      <c r="DF75" s="145"/>
      <c r="DG75" s="145"/>
      <c r="DH75" s="145"/>
      <c r="DI75" s="145"/>
      <c r="DJ75" s="145"/>
      <c r="DK75" s="145"/>
      <c r="DL75" s="145"/>
      <c r="DM75" s="145"/>
      <c r="DN75" s="145"/>
      <c r="DO75" s="145"/>
      <c r="DP75" s="145"/>
      <c r="DQ75" s="145"/>
      <c r="DR75" s="145"/>
      <c r="DS75" s="145"/>
      <c r="DT75" s="145"/>
      <c r="DU75" s="145"/>
      <c r="DV75" s="145"/>
      <c r="DW75" s="145"/>
      <c r="DX75" s="145"/>
      <c r="DY75" s="145"/>
      <c r="DZ75" s="145"/>
      <c r="EA75" s="145"/>
      <c r="EB75" s="145"/>
      <c r="EC75" s="145"/>
      <c r="ED75" s="145"/>
      <c r="EE75" s="145"/>
      <c r="EF75" s="145"/>
      <c r="EG75" s="145"/>
      <c r="EH75" s="145"/>
      <c r="EI75" s="145"/>
      <c r="EJ75" s="145"/>
      <c r="EK75" s="145"/>
      <c r="EL75" s="145"/>
      <c r="EM75" s="145"/>
      <c r="EN75" s="145"/>
      <c r="EO75" s="145"/>
      <c r="EP75" s="145"/>
      <c r="EQ75" s="145"/>
      <c r="ER75" s="145"/>
      <c r="ES75" s="145"/>
      <c r="ET75" s="145"/>
      <c r="EU75" s="145"/>
      <c r="EV75" s="145"/>
      <c r="EW75" s="145"/>
      <c r="EX75" s="145"/>
      <c r="EY75" s="145"/>
      <c r="EZ75" s="145"/>
      <c r="FA75" s="145"/>
      <c r="FB75" s="145"/>
      <c r="FC75" s="145"/>
      <c r="FD75" s="145"/>
      <c r="FE75" s="145"/>
      <c r="FF75" s="145"/>
      <c r="FG75" s="145"/>
      <c r="FH75" s="145"/>
      <c r="FI75" s="145"/>
      <c r="FJ75" s="145"/>
      <c r="FK75" s="145"/>
      <c r="FL75" s="145"/>
      <c r="FM75" s="145"/>
      <c r="FN75" s="145"/>
      <c r="FO75" s="145"/>
      <c r="FP75" s="145"/>
      <c r="FQ75" s="145"/>
      <c r="FR75" s="145"/>
      <c r="FS75" s="145"/>
      <c r="FT75" s="145"/>
      <c r="FU75" s="145"/>
      <c r="FV75" s="145"/>
      <c r="FW75" s="145"/>
      <c r="FX75" s="145"/>
      <c r="FY75" s="145"/>
      <c r="FZ75" s="145"/>
      <c r="GA75" s="145"/>
      <c r="GB75" s="145"/>
      <c r="GC75" s="145"/>
      <c r="GD75" s="145"/>
      <c r="GE75" s="145"/>
      <c r="GF75" s="145"/>
      <c r="GG75" s="145"/>
      <c r="GH75" s="145"/>
      <c r="GI75" s="145"/>
      <c r="GJ75" s="145"/>
      <c r="GK75" s="145"/>
      <c r="GL75" s="145"/>
      <c r="GM75" s="145"/>
      <c r="GN75" s="145"/>
      <c r="GO75" s="145"/>
      <c r="GP75" s="145"/>
      <c r="GQ75" s="145"/>
      <c r="GR75" s="145"/>
      <c r="GS75" s="145"/>
      <c r="GT75" s="145"/>
      <c r="GU75" s="145"/>
      <c r="GV75" s="145"/>
    </row>
    <row r="76" spans="1:204" s="146" customFormat="1" ht="12.6" customHeight="1" x14ac:dyDescent="0.25">
      <c r="A76" s="208"/>
      <c r="B76" s="553"/>
      <c r="C76" s="187"/>
      <c r="D76" s="192"/>
      <c r="E76" s="195"/>
      <c r="F76" s="196"/>
      <c r="G76" s="145"/>
      <c r="H76" s="145"/>
      <c r="I76" s="145"/>
      <c r="J76" s="145"/>
      <c r="K76" s="145"/>
      <c r="L76" s="145"/>
      <c r="M76" s="145"/>
      <c r="N76" s="145"/>
      <c r="O76" s="145"/>
      <c r="P76" s="145"/>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5"/>
      <c r="AR76" s="145"/>
      <c r="AS76" s="145"/>
      <c r="AT76" s="145"/>
      <c r="AU76" s="145"/>
      <c r="AV76" s="145"/>
      <c r="AW76" s="145"/>
      <c r="AX76" s="145"/>
      <c r="AY76" s="145"/>
      <c r="AZ76" s="145"/>
      <c r="BA76" s="145"/>
      <c r="BB76" s="145"/>
      <c r="BC76" s="145"/>
      <c r="BD76" s="145"/>
      <c r="BE76" s="145"/>
      <c r="BF76" s="145"/>
      <c r="BG76" s="145"/>
      <c r="BH76" s="145"/>
      <c r="BI76" s="145"/>
      <c r="BJ76" s="145"/>
      <c r="BK76" s="145"/>
      <c r="BL76" s="145"/>
      <c r="BM76" s="145"/>
      <c r="BN76" s="145"/>
      <c r="BO76" s="145"/>
      <c r="BP76" s="145"/>
      <c r="BQ76" s="145"/>
      <c r="BR76" s="145"/>
      <c r="BS76" s="145"/>
      <c r="BT76" s="145"/>
      <c r="BU76" s="145"/>
      <c r="BV76" s="145"/>
      <c r="BW76" s="145"/>
      <c r="BX76" s="145"/>
      <c r="BY76" s="145"/>
      <c r="BZ76" s="145"/>
      <c r="CA76" s="145"/>
      <c r="CB76" s="145"/>
      <c r="CC76" s="145"/>
      <c r="CD76" s="145"/>
      <c r="CE76" s="145"/>
      <c r="CF76" s="145"/>
      <c r="CG76" s="145"/>
      <c r="CH76" s="145"/>
      <c r="CI76" s="145"/>
      <c r="CJ76" s="145"/>
      <c r="CK76" s="145"/>
      <c r="CL76" s="145"/>
      <c r="CM76" s="145"/>
      <c r="CN76" s="145"/>
      <c r="CO76" s="145"/>
      <c r="CP76" s="145"/>
      <c r="CQ76" s="145"/>
      <c r="CR76" s="145"/>
      <c r="CS76" s="145"/>
      <c r="CT76" s="145"/>
      <c r="CU76" s="145"/>
      <c r="CV76" s="145"/>
      <c r="CW76" s="145"/>
      <c r="CX76" s="145"/>
      <c r="CY76" s="145"/>
      <c r="CZ76" s="145"/>
      <c r="DA76" s="145"/>
      <c r="DB76" s="145"/>
      <c r="DC76" s="145"/>
      <c r="DD76" s="145"/>
      <c r="DE76" s="145"/>
      <c r="DF76" s="145"/>
      <c r="DG76" s="145"/>
      <c r="DH76" s="145"/>
      <c r="DI76" s="145"/>
      <c r="DJ76" s="145"/>
      <c r="DK76" s="145"/>
      <c r="DL76" s="145"/>
      <c r="DM76" s="145"/>
      <c r="DN76" s="145"/>
      <c r="DO76" s="145"/>
      <c r="DP76" s="145"/>
      <c r="DQ76" s="145"/>
      <c r="DR76" s="145"/>
      <c r="DS76" s="145"/>
      <c r="DT76" s="145"/>
      <c r="DU76" s="145"/>
      <c r="DV76" s="145"/>
      <c r="DW76" s="145"/>
      <c r="DX76" s="145"/>
      <c r="DY76" s="145"/>
      <c r="DZ76" s="145"/>
      <c r="EA76" s="145"/>
      <c r="EB76" s="145"/>
      <c r="EC76" s="145"/>
      <c r="ED76" s="145"/>
      <c r="EE76" s="145"/>
      <c r="EF76" s="145"/>
      <c r="EG76" s="145"/>
      <c r="EH76" s="145"/>
      <c r="EI76" s="145"/>
      <c r="EJ76" s="145"/>
      <c r="EK76" s="145"/>
      <c r="EL76" s="145"/>
      <c r="EM76" s="145"/>
      <c r="EN76" s="145"/>
      <c r="EO76" s="145"/>
      <c r="EP76" s="145"/>
      <c r="EQ76" s="145"/>
      <c r="ER76" s="145"/>
      <c r="ES76" s="145"/>
      <c r="ET76" s="145"/>
      <c r="EU76" s="145"/>
      <c r="EV76" s="145"/>
      <c r="EW76" s="145"/>
      <c r="EX76" s="145"/>
      <c r="EY76" s="145"/>
      <c r="EZ76" s="145"/>
      <c r="FA76" s="145"/>
      <c r="FB76" s="145"/>
      <c r="FC76" s="145"/>
      <c r="FD76" s="145"/>
      <c r="FE76" s="145"/>
      <c r="FF76" s="145"/>
      <c r="FG76" s="145"/>
      <c r="FH76" s="145"/>
      <c r="FI76" s="145"/>
      <c r="FJ76" s="145"/>
      <c r="FK76" s="145"/>
      <c r="FL76" s="145"/>
      <c r="FM76" s="145"/>
      <c r="FN76" s="145"/>
      <c r="FO76" s="145"/>
      <c r="FP76" s="145"/>
      <c r="FQ76" s="145"/>
      <c r="FR76" s="145"/>
      <c r="FS76" s="145"/>
      <c r="FT76" s="145"/>
      <c r="FU76" s="145"/>
      <c r="FV76" s="145"/>
      <c r="FW76" s="145"/>
      <c r="FX76" s="145"/>
      <c r="FY76" s="145"/>
      <c r="FZ76" s="145"/>
      <c r="GA76" s="145"/>
      <c r="GB76" s="145"/>
      <c r="GC76" s="145"/>
      <c r="GD76" s="145"/>
      <c r="GE76" s="145"/>
      <c r="GF76" s="145"/>
      <c r="GG76" s="145"/>
      <c r="GH76" s="145"/>
      <c r="GI76" s="145"/>
      <c r="GJ76" s="145"/>
      <c r="GK76" s="145"/>
      <c r="GL76" s="145"/>
      <c r="GM76" s="145"/>
      <c r="GN76" s="145"/>
      <c r="GO76" s="145"/>
      <c r="GP76" s="145"/>
      <c r="GQ76" s="145"/>
      <c r="GR76" s="145"/>
      <c r="GS76" s="145"/>
      <c r="GT76" s="145"/>
      <c r="GU76" s="145"/>
      <c r="GV76" s="145"/>
    </row>
    <row r="77" spans="1:204" s="146" customFormat="1" ht="12.6" customHeight="1" x14ac:dyDescent="0.25">
      <c r="A77" s="208"/>
      <c r="B77" s="553"/>
      <c r="C77" s="187"/>
      <c r="D77" s="192"/>
      <c r="E77" s="195"/>
      <c r="F77" s="196"/>
      <c r="G77" s="145"/>
      <c r="H77" s="145"/>
      <c r="I77" s="145"/>
      <c r="J77" s="145"/>
      <c r="K77" s="145"/>
      <c r="L77" s="145"/>
      <c r="M77" s="145"/>
      <c r="N77" s="145"/>
      <c r="O77" s="145"/>
      <c r="P77" s="145"/>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5"/>
      <c r="AR77" s="145"/>
      <c r="AS77" s="145"/>
      <c r="AT77" s="145"/>
      <c r="AU77" s="145"/>
      <c r="AV77" s="145"/>
      <c r="AW77" s="145"/>
      <c r="AX77" s="145"/>
      <c r="AY77" s="145"/>
      <c r="AZ77" s="145"/>
      <c r="BA77" s="145"/>
      <c r="BB77" s="145"/>
      <c r="BC77" s="145"/>
      <c r="BD77" s="145"/>
      <c r="BE77" s="145"/>
      <c r="BF77" s="145"/>
      <c r="BG77" s="145"/>
      <c r="BH77" s="145"/>
      <c r="BI77" s="145"/>
      <c r="BJ77" s="145"/>
      <c r="BK77" s="145"/>
      <c r="BL77" s="145"/>
      <c r="BM77" s="145"/>
      <c r="BN77" s="145"/>
      <c r="BO77" s="145"/>
      <c r="BP77" s="145"/>
      <c r="BQ77" s="145"/>
      <c r="BR77" s="145"/>
      <c r="BS77" s="145"/>
      <c r="BT77" s="145"/>
      <c r="BU77" s="145"/>
      <c r="BV77" s="145"/>
      <c r="BW77" s="145"/>
      <c r="BX77" s="145"/>
      <c r="BY77" s="145"/>
      <c r="BZ77" s="145"/>
      <c r="CA77" s="145"/>
      <c r="CB77" s="145"/>
      <c r="CC77" s="145"/>
      <c r="CD77" s="145"/>
      <c r="CE77" s="145"/>
      <c r="CF77" s="145"/>
      <c r="CG77" s="145"/>
      <c r="CH77" s="145"/>
      <c r="CI77" s="145"/>
      <c r="CJ77" s="145"/>
      <c r="CK77" s="145"/>
      <c r="CL77" s="145"/>
      <c r="CM77" s="145"/>
      <c r="CN77" s="145"/>
      <c r="CO77" s="145"/>
      <c r="CP77" s="145"/>
      <c r="CQ77" s="145"/>
      <c r="CR77" s="145"/>
      <c r="CS77" s="145"/>
      <c r="CT77" s="145"/>
      <c r="CU77" s="145"/>
      <c r="CV77" s="145"/>
      <c r="CW77" s="145"/>
      <c r="CX77" s="145"/>
      <c r="CY77" s="145"/>
      <c r="CZ77" s="145"/>
      <c r="DA77" s="145"/>
      <c r="DB77" s="145"/>
      <c r="DC77" s="145"/>
      <c r="DD77" s="145"/>
      <c r="DE77" s="145"/>
      <c r="DF77" s="145"/>
      <c r="DG77" s="145"/>
      <c r="DH77" s="145"/>
      <c r="DI77" s="145"/>
      <c r="DJ77" s="145"/>
      <c r="DK77" s="145"/>
      <c r="DL77" s="145"/>
      <c r="DM77" s="145"/>
      <c r="DN77" s="145"/>
      <c r="DO77" s="145"/>
      <c r="DP77" s="145"/>
      <c r="DQ77" s="145"/>
      <c r="DR77" s="145"/>
      <c r="DS77" s="145"/>
      <c r="DT77" s="145"/>
      <c r="DU77" s="145"/>
      <c r="DV77" s="145"/>
      <c r="DW77" s="145"/>
      <c r="DX77" s="145"/>
      <c r="DY77" s="145"/>
      <c r="DZ77" s="145"/>
      <c r="EA77" s="145"/>
      <c r="EB77" s="145"/>
      <c r="EC77" s="145"/>
      <c r="ED77" s="145"/>
      <c r="EE77" s="145"/>
      <c r="EF77" s="145"/>
      <c r="EG77" s="145"/>
      <c r="EH77" s="145"/>
      <c r="EI77" s="145"/>
      <c r="EJ77" s="145"/>
      <c r="EK77" s="145"/>
      <c r="EL77" s="145"/>
      <c r="EM77" s="145"/>
      <c r="EN77" s="145"/>
      <c r="EO77" s="145"/>
      <c r="EP77" s="145"/>
      <c r="EQ77" s="145"/>
      <c r="ER77" s="145"/>
      <c r="ES77" s="145"/>
      <c r="ET77" s="145"/>
      <c r="EU77" s="145"/>
      <c r="EV77" s="145"/>
      <c r="EW77" s="145"/>
      <c r="EX77" s="145"/>
      <c r="EY77" s="145"/>
      <c r="EZ77" s="145"/>
      <c r="FA77" s="145"/>
      <c r="FB77" s="145"/>
      <c r="FC77" s="145"/>
      <c r="FD77" s="145"/>
      <c r="FE77" s="145"/>
      <c r="FF77" s="145"/>
      <c r="FG77" s="145"/>
      <c r="FH77" s="145"/>
      <c r="FI77" s="145"/>
      <c r="FJ77" s="145"/>
      <c r="FK77" s="145"/>
      <c r="FL77" s="145"/>
      <c r="FM77" s="145"/>
      <c r="FN77" s="145"/>
      <c r="FO77" s="145"/>
      <c r="FP77" s="145"/>
      <c r="FQ77" s="145"/>
      <c r="FR77" s="145"/>
      <c r="FS77" s="145"/>
      <c r="FT77" s="145"/>
      <c r="FU77" s="145"/>
      <c r="FV77" s="145"/>
      <c r="FW77" s="145"/>
      <c r="FX77" s="145"/>
      <c r="FY77" s="145"/>
      <c r="FZ77" s="145"/>
      <c r="GA77" s="145"/>
      <c r="GB77" s="145"/>
      <c r="GC77" s="145"/>
      <c r="GD77" s="145"/>
      <c r="GE77" s="145"/>
      <c r="GF77" s="145"/>
      <c r="GG77" s="145"/>
      <c r="GH77" s="145"/>
      <c r="GI77" s="145"/>
      <c r="GJ77" s="145"/>
      <c r="GK77" s="145"/>
      <c r="GL77" s="145"/>
      <c r="GM77" s="145"/>
      <c r="GN77" s="145"/>
      <c r="GO77" s="145"/>
      <c r="GP77" s="145"/>
      <c r="GQ77" s="145"/>
      <c r="GR77" s="145"/>
      <c r="GS77" s="145"/>
      <c r="GT77" s="145"/>
      <c r="GU77" s="145"/>
      <c r="GV77" s="145"/>
    </row>
    <row r="78" spans="1:204" s="146" customFormat="1" ht="12.6" customHeight="1" x14ac:dyDescent="0.25">
      <c r="A78" s="208"/>
      <c r="B78" s="479"/>
      <c r="C78" s="187" t="s">
        <v>6</v>
      </c>
      <c r="D78" s="32">
        <v>10</v>
      </c>
      <c r="E78" s="195">
        <v>0</v>
      </c>
      <c r="F78" s="195">
        <f>D78*E78</f>
        <v>0</v>
      </c>
      <c r="G78" s="145"/>
      <c r="H78" s="145"/>
      <c r="I78" s="145"/>
      <c r="J78" s="145"/>
      <c r="K78" s="145"/>
      <c r="L78" s="145"/>
      <c r="M78" s="145"/>
      <c r="N78" s="145"/>
      <c r="O78" s="145"/>
      <c r="P78" s="145"/>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45"/>
      <c r="AU78" s="145"/>
      <c r="AV78" s="145"/>
      <c r="AW78" s="145"/>
      <c r="AX78" s="145"/>
      <c r="AY78" s="145"/>
      <c r="AZ78" s="145"/>
      <c r="BA78" s="145"/>
      <c r="BB78" s="145"/>
      <c r="BC78" s="145"/>
      <c r="BD78" s="145"/>
      <c r="BE78" s="145"/>
      <c r="BF78" s="145"/>
      <c r="BG78" s="145"/>
      <c r="BH78" s="145"/>
      <c r="BI78" s="145"/>
      <c r="BJ78" s="145"/>
      <c r="BK78" s="145"/>
      <c r="BL78" s="145"/>
      <c r="BM78" s="145"/>
      <c r="BN78" s="145"/>
      <c r="BO78" s="145"/>
      <c r="BP78" s="145"/>
      <c r="BQ78" s="145"/>
      <c r="BR78" s="145"/>
      <c r="BS78" s="145"/>
      <c r="BT78" s="145"/>
      <c r="BU78" s="145"/>
      <c r="BV78" s="145"/>
      <c r="BW78" s="145"/>
      <c r="BX78" s="145"/>
      <c r="BY78" s="145"/>
      <c r="BZ78" s="145"/>
      <c r="CA78" s="145"/>
      <c r="CB78" s="145"/>
      <c r="CC78" s="145"/>
      <c r="CD78" s="145"/>
      <c r="CE78" s="145"/>
      <c r="CF78" s="145"/>
      <c r="CG78" s="145"/>
      <c r="CH78" s="145"/>
      <c r="CI78" s="145"/>
      <c r="CJ78" s="145"/>
      <c r="CK78" s="145"/>
      <c r="CL78" s="145"/>
      <c r="CM78" s="145"/>
      <c r="CN78" s="145"/>
      <c r="CO78" s="145"/>
      <c r="CP78" s="145"/>
      <c r="CQ78" s="145"/>
      <c r="CR78" s="145"/>
      <c r="CS78" s="145"/>
      <c r="CT78" s="145"/>
      <c r="CU78" s="145"/>
      <c r="CV78" s="145"/>
      <c r="CW78" s="145"/>
      <c r="CX78" s="145"/>
      <c r="CY78" s="145"/>
      <c r="CZ78" s="145"/>
      <c r="DA78" s="145"/>
      <c r="DB78" s="145"/>
      <c r="DC78" s="145"/>
      <c r="DD78" s="145"/>
      <c r="DE78" s="145"/>
      <c r="DF78" s="145"/>
      <c r="DG78" s="145"/>
      <c r="DH78" s="145"/>
      <c r="DI78" s="145"/>
      <c r="DJ78" s="145"/>
      <c r="DK78" s="145"/>
      <c r="DL78" s="145"/>
      <c r="DM78" s="145"/>
      <c r="DN78" s="145"/>
      <c r="DO78" s="145"/>
      <c r="DP78" s="145"/>
      <c r="DQ78" s="145"/>
      <c r="DR78" s="145"/>
      <c r="DS78" s="145"/>
      <c r="DT78" s="145"/>
      <c r="DU78" s="145"/>
      <c r="DV78" s="145"/>
      <c r="DW78" s="145"/>
      <c r="DX78" s="145"/>
      <c r="DY78" s="145"/>
      <c r="DZ78" s="145"/>
      <c r="EA78" s="145"/>
      <c r="EB78" s="145"/>
      <c r="EC78" s="145"/>
      <c r="ED78" s="145"/>
      <c r="EE78" s="145"/>
      <c r="EF78" s="145"/>
      <c r="EG78" s="145"/>
      <c r="EH78" s="145"/>
      <c r="EI78" s="145"/>
      <c r="EJ78" s="145"/>
      <c r="EK78" s="145"/>
      <c r="EL78" s="145"/>
      <c r="EM78" s="145"/>
      <c r="EN78" s="145"/>
      <c r="EO78" s="145"/>
      <c r="EP78" s="145"/>
      <c r="EQ78" s="145"/>
      <c r="ER78" s="145"/>
      <c r="ES78" s="145"/>
      <c r="ET78" s="145"/>
      <c r="EU78" s="145"/>
      <c r="EV78" s="145"/>
      <c r="EW78" s="145"/>
      <c r="EX78" s="145"/>
      <c r="EY78" s="145"/>
      <c r="EZ78" s="145"/>
      <c r="FA78" s="145"/>
      <c r="FB78" s="145"/>
      <c r="FC78" s="145"/>
      <c r="FD78" s="145"/>
      <c r="FE78" s="145"/>
      <c r="FF78" s="145"/>
      <c r="FG78" s="145"/>
      <c r="FH78" s="145"/>
      <c r="FI78" s="145"/>
      <c r="FJ78" s="145"/>
      <c r="FK78" s="145"/>
      <c r="FL78" s="145"/>
      <c r="FM78" s="145"/>
      <c r="FN78" s="145"/>
      <c r="FO78" s="145"/>
      <c r="FP78" s="145"/>
      <c r="FQ78" s="145"/>
      <c r="FR78" s="145"/>
      <c r="FS78" s="145"/>
      <c r="FT78" s="145"/>
      <c r="FU78" s="145"/>
      <c r="FV78" s="145"/>
      <c r="FW78" s="145"/>
      <c r="FX78" s="145"/>
      <c r="FY78" s="145"/>
      <c r="FZ78" s="145"/>
      <c r="GA78" s="145"/>
      <c r="GB78" s="145"/>
      <c r="GC78" s="145"/>
      <c r="GD78" s="145"/>
      <c r="GE78" s="145"/>
      <c r="GF78" s="145"/>
      <c r="GG78" s="145"/>
      <c r="GH78" s="145"/>
      <c r="GI78" s="145"/>
      <c r="GJ78" s="145"/>
      <c r="GK78" s="145"/>
      <c r="GL78" s="145"/>
      <c r="GM78" s="145"/>
      <c r="GN78" s="145"/>
      <c r="GO78" s="145"/>
      <c r="GP78" s="145"/>
      <c r="GQ78" s="145"/>
      <c r="GR78" s="145"/>
      <c r="GS78" s="145"/>
      <c r="GT78" s="145"/>
      <c r="GU78" s="145"/>
      <c r="GV78" s="145"/>
    </row>
    <row r="79" spans="1:204" s="146" customFormat="1" ht="12.6" customHeight="1" x14ac:dyDescent="0.25">
      <c r="A79" s="208"/>
      <c r="B79" s="479"/>
      <c r="C79" s="187"/>
      <c r="D79" s="193"/>
      <c r="E79" s="195"/>
      <c r="F79" s="195"/>
      <c r="G79" s="145"/>
      <c r="H79" s="145"/>
      <c r="I79" s="145"/>
      <c r="J79" s="145"/>
      <c r="K79" s="145"/>
      <c r="L79" s="145"/>
      <c r="M79" s="145"/>
      <c r="N79" s="145"/>
      <c r="O79" s="145"/>
      <c r="P79" s="145"/>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45"/>
      <c r="AU79" s="145"/>
      <c r="AV79" s="145"/>
      <c r="AW79" s="145"/>
      <c r="AX79" s="145"/>
      <c r="AY79" s="145"/>
      <c r="AZ79" s="145"/>
      <c r="BA79" s="145"/>
      <c r="BB79" s="145"/>
      <c r="BC79" s="145"/>
      <c r="BD79" s="145"/>
      <c r="BE79" s="145"/>
      <c r="BF79" s="145"/>
      <c r="BG79" s="145"/>
      <c r="BH79" s="145"/>
      <c r="BI79" s="145"/>
      <c r="BJ79" s="145"/>
      <c r="BK79" s="145"/>
      <c r="BL79" s="145"/>
      <c r="BM79" s="145"/>
      <c r="BN79" s="145"/>
      <c r="BO79" s="145"/>
      <c r="BP79" s="145"/>
      <c r="BQ79" s="145"/>
      <c r="BR79" s="145"/>
      <c r="BS79" s="145"/>
      <c r="BT79" s="145"/>
      <c r="BU79" s="145"/>
      <c r="BV79" s="145"/>
      <c r="BW79" s="145"/>
      <c r="BX79" s="145"/>
      <c r="BY79" s="145"/>
      <c r="BZ79" s="145"/>
      <c r="CA79" s="145"/>
      <c r="CB79" s="145"/>
      <c r="CC79" s="145"/>
      <c r="CD79" s="145"/>
      <c r="CE79" s="145"/>
      <c r="CF79" s="145"/>
      <c r="CG79" s="145"/>
      <c r="CH79" s="145"/>
      <c r="CI79" s="145"/>
      <c r="CJ79" s="145"/>
      <c r="CK79" s="145"/>
      <c r="CL79" s="145"/>
      <c r="CM79" s="145"/>
      <c r="CN79" s="145"/>
      <c r="CO79" s="145"/>
      <c r="CP79" s="145"/>
      <c r="CQ79" s="145"/>
      <c r="CR79" s="145"/>
      <c r="CS79" s="145"/>
      <c r="CT79" s="145"/>
      <c r="CU79" s="145"/>
      <c r="CV79" s="145"/>
      <c r="CW79" s="145"/>
      <c r="CX79" s="145"/>
      <c r="CY79" s="145"/>
      <c r="CZ79" s="145"/>
      <c r="DA79" s="145"/>
      <c r="DB79" s="145"/>
      <c r="DC79" s="145"/>
      <c r="DD79" s="145"/>
      <c r="DE79" s="145"/>
      <c r="DF79" s="145"/>
      <c r="DG79" s="145"/>
      <c r="DH79" s="145"/>
      <c r="DI79" s="145"/>
      <c r="DJ79" s="145"/>
      <c r="DK79" s="145"/>
      <c r="DL79" s="145"/>
      <c r="DM79" s="145"/>
      <c r="DN79" s="145"/>
      <c r="DO79" s="145"/>
      <c r="DP79" s="145"/>
      <c r="DQ79" s="145"/>
      <c r="DR79" s="145"/>
      <c r="DS79" s="145"/>
      <c r="DT79" s="145"/>
      <c r="DU79" s="145"/>
      <c r="DV79" s="145"/>
      <c r="DW79" s="145"/>
      <c r="DX79" s="145"/>
      <c r="DY79" s="145"/>
      <c r="DZ79" s="145"/>
      <c r="EA79" s="145"/>
      <c r="EB79" s="145"/>
      <c r="EC79" s="145"/>
      <c r="ED79" s="145"/>
      <c r="EE79" s="145"/>
      <c r="EF79" s="145"/>
      <c r="EG79" s="145"/>
      <c r="EH79" s="145"/>
      <c r="EI79" s="145"/>
      <c r="EJ79" s="145"/>
      <c r="EK79" s="145"/>
      <c r="EL79" s="145"/>
      <c r="EM79" s="145"/>
      <c r="EN79" s="145"/>
      <c r="EO79" s="145"/>
      <c r="EP79" s="145"/>
      <c r="EQ79" s="145"/>
      <c r="ER79" s="145"/>
      <c r="ES79" s="145"/>
      <c r="ET79" s="145"/>
      <c r="EU79" s="145"/>
      <c r="EV79" s="145"/>
      <c r="EW79" s="145"/>
      <c r="EX79" s="145"/>
      <c r="EY79" s="145"/>
      <c r="EZ79" s="145"/>
      <c r="FA79" s="145"/>
      <c r="FB79" s="145"/>
      <c r="FC79" s="145"/>
      <c r="FD79" s="145"/>
      <c r="FE79" s="145"/>
      <c r="FF79" s="145"/>
      <c r="FG79" s="145"/>
      <c r="FH79" s="145"/>
      <c r="FI79" s="145"/>
      <c r="FJ79" s="145"/>
      <c r="FK79" s="145"/>
      <c r="FL79" s="145"/>
      <c r="FM79" s="145"/>
      <c r="FN79" s="145"/>
      <c r="FO79" s="145"/>
      <c r="FP79" s="145"/>
      <c r="FQ79" s="145"/>
      <c r="FR79" s="145"/>
      <c r="FS79" s="145"/>
      <c r="FT79" s="145"/>
      <c r="FU79" s="145"/>
      <c r="FV79" s="145"/>
      <c r="FW79" s="145"/>
      <c r="FX79" s="145"/>
      <c r="FY79" s="145"/>
      <c r="FZ79" s="145"/>
      <c r="GA79" s="145"/>
      <c r="GB79" s="145"/>
      <c r="GC79" s="145"/>
      <c r="GD79" s="145"/>
      <c r="GE79" s="145"/>
      <c r="GF79" s="145"/>
      <c r="GG79" s="145"/>
      <c r="GH79" s="145"/>
      <c r="GI79" s="145"/>
      <c r="GJ79" s="145"/>
      <c r="GK79" s="145"/>
      <c r="GL79" s="145"/>
      <c r="GM79" s="145"/>
      <c r="GN79" s="145"/>
      <c r="GO79" s="145"/>
      <c r="GP79" s="145"/>
      <c r="GQ79" s="145"/>
      <c r="GR79" s="145"/>
      <c r="GS79" s="145"/>
      <c r="GT79" s="145"/>
      <c r="GU79" s="145"/>
      <c r="GV79" s="145"/>
    </row>
    <row r="80" spans="1:204" s="146" customFormat="1" ht="12.6" customHeight="1" x14ac:dyDescent="0.2">
      <c r="A80" s="183">
        <v>14</v>
      </c>
      <c r="B80" s="483" t="s">
        <v>155</v>
      </c>
      <c r="C80" s="187"/>
      <c r="D80" s="192"/>
      <c r="E80" s="195"/>
      <c r="F80" s="196"/>
      <c r="G80" s="145"/>
      <c r="H80" s="145"/>
      <c r="I80" s="145"/>
      <c r="J80" s="145"/>
      <c r="K80" s="145"/>
      <c r="L80" s="145"/>
      <c r="M80" s="145"/>
      <c r="N80" s="145"/>
      <c r="O80" s="145"/>
      <c r="P80" s="145"/>
      <c r="Q80" s="145"/>
      <c r="R80" s="145"/>
      <c r="S80" s="145"/>
      <c r="T80" s="145"/>
      <c r="U80" s="145"/>
      <c r="V80" s="145"/>
      <c r="W80" s="145"/>
      <c r="X80" s="145"/>
      <c r="Y80" s="145"/>
      <c r="Z80" s="145"/>
      <c r="AA80" s="145"/>
      <c r="AB80" s="145"/>
      <c r="AC80" s="145"/>
      <c r="AD80" s="145"/>
      <c r="AE80" s="145"/>
      <c r="AF80" s="145"/>
      <c r="AG80" s="145"/>
      <c r="AH80" s="145"/>
      <c r="AI80" s="145"/>
      <c r="AJ80" s="145"/>
      <c r="AK80" s="145"/>
      <c r="AL80" s="145"/>
      <c r="AM80" s="145"/>
      <c r="AN80" s="145"/>
      <c r="AO80" s="145"/>
      <c r="AP80" s="145"/>
      <c r="AQ80" s="145"/>
      <c r="AR80" s="145"/>
      <c r="AS80" s="145"/>
      <c r="AT80" s="145"/>
      <c r="AU80" s="145"/>
      <c r="AV80" s="145"/>
      <c r="AW80" s="145"/>
      <c r="AX80" s="145"/>
      <c r="AY80" s="145"/>
      <c r="AZ80" s="145"/>
      <c r="BA80" s="145"/>
      <c r="BB80" s="145"/>
      <c r="BC80" s="145"/>
      <c r="BD80" s="145"/>
      <c r="BE80" s="145"/>
      <c r="BF80" s="145"/>
      <c r="BG80" s="145"/>
      <c r="BH80" s="145"/>
      <c r="BI80" s="145"/>
      <c r="BJ80" s="145"/>
      <c r="BK80" s="145"/>
      <c r="BL80" s="145"/>
      <c r="BM80" s="145"/>
      <c r="BN80" s="145"/>
      <c r="BO80" s="145"/>
      <c r="BP80" s="145"/>
      <c r="BQ80" s="145"/>
      <c r="BR80" s="145"/>
      <c r="BS80" s="145"/>
      <c r="BT80" s="145"/>
      <c r="BU80" s="145"/>
      <c r="BV80" s="145"/>
      <c r="BW80" s="145"/>
      <c r="BX80" s="145"/>
      <c r="BY80" s="145"/>
      <c r="BZ80" s="145"/>
      <c r="CA80" s="145"/>
      <c r="CB80" s="145"/>
      <c r="CC80" s="145"/>
      <c r="CD80" s="145"/>
      <c r="CE80" s="145"/>
      <c r="CF80" s="145"/>
      <c r="CG80" s="145"/>
      <c r="CH80" s="145"/>
      <c r="CI80" s="145"/>
      <c r="CJ80" s="145"/>
      <c r="CK80" s="145"/>
      <c r="CL80" s="145"/>
      <c r="CM80" s="145"/>
      <c r="CN80" s="145"/>
      <c r="CO80" s="145"/>
      <c r="CP80" s="145"/>
      <c r="CQ80" s="145"/>
      <c r="CR80" s="145"/>
      <c r="CS80" s="145"/>
      <c r="CT80" s="145"/>
      <c r="CU80" s="145"/>
      <c r="CV80" s="145"/>
      <c r="CW80" s="145"/>
      <c r="CX80" s="145"/>
      <c r="CY80" s="145"/>
      <c r="CZ80" s="145"/>
      <c r="DA80" s="145"/>
      <c r="DB80" s="145"/>
      <c r="DC80" s="145"/>
      <c r="DD80" s="145"/>
      <c r="DE80" s="145"/>
      <c r="DF80" s="145"/>
      <c r="DG80" s="145"/>
      <c r="DH80" s="145"/>
      <c r="DI80" s="145"/>
      <c r="DJ80" s="145"/>
      <c r="DK80" s="145"/>
      <c r="DL80" s="145"/>
      <c r="DM80" s="145"/>
      <c r="DN80" s="145"/>
      <c r="DO80" s="145"/>
      <c r="DP80" s="145"/>
      <c r="DQ80" s="145"/>
      <c r="DR80" s="145"/>
      <c r="DS80" s="145"/>
      <c r="DT80" s="145"/>
      <c r="DU80" s="145"/>
      <c r="DV80" s="145"/>
      <c r="DW80" s="145"/>
      <c r="DX80" s="145"/>
      <c r="DY80" s="145"/>
      <c r="DZ80" s="145"/>
      <c r="EA80" s="145"/>
      <c r="EB80" s="145"/>
      <c r="EC80" s="145"/>
      <c r="ED80" s="145"/>
      <c r="EE80" s="145"/>
      <c r="EF80" s="145"/>
      <c r="EG80" s="145"/>
      <c r="EH80" s="145"/>
      <c r="EI80" s="145"/>
      <c r="EJ80" s="145"/>
      <c r="EK80" s="145"/>
      <c r="EL80" s="145"/>
      <c r="EM80" s="145"/>
      <c r="EN80" s="145"/>
      <c r="EO80" s="145"/>
      <c r="EP80" s="145"/>
      <c r="EQ80" s="145"/>
      <c r="ER80" s="145"/>
      <c r="ES80" s="145"/>
      <c r="ET80" s="145"/>
      <c r="EU80" s="145"/>
      <c r="EV80" s="145"/>
      <c r="EW80" s="145"/>
      <c r="EX80" s="145"/>
      <c r="EY80" s="145"/>
      <c r="EZ80" s="145"/>
      <c r="FA80" s="145"/>
      <c r="FB80" s="145"/>
      <c r="FC80" s="145"/>
      <c r="FD80" s="145"/>
      <c r="FE80" s="145"/>
      <c r="FF80" s="145"/>
      <c r="FG80" s="145"/>
      <c r="FH80" s="145"/>
      <c r="FI80" s="145"/>
      <c r="FJ80" s="145"/>
      <c r="FK80" s="145"/>
      <c r="FL80" s="145"/>
      <c r="FM80" s="145"/>
      <c r="FN80" s="145"/>
      <c r="FO80" s="145"/>
      <c r="FP80" s="145"/>
      <c r="FQ80" s="145"/>
      <c r="FR80" s="145"/>
      <c r="FS80" s="145"/>
      <c r="FT80" s="145"/>
      <c r="FU80" s="145"/>
      <c r="FV80" s="145"/>
      <c r="FW80" s="145"/>
      <c r="FX80" s="145"/>
      <c r="FY80" s="145"/>
      <c r="FZ80" s="145"/>
      <c r="GA80" s="145"/>
      <c r="GB80" s="145"/>
      <c r="GC80" s="145"/>
      <c r="GD80" s="145"/>
      <c r="GE80" s="145"/>
      <c r="GF80" s="145"/>
      <c r="GG80" s="145"/>
      <c r="GH80" s="145"/>
      <c r="GI80" s="145"/>
      <c r="GJ80" s="145"/>
      <c r="GK80" s="145"/>
      <c r="GL80" s="145"/>
      <c r="GM80" s="145"/>
      <c r="GN80" s="145"/>
      <c r="GO80" s="145"/>
      <c r="GP80" s="145"/>
      <c r="GQ80" s="145"/>
      <c r="GR80" s="145"/>
      <c r="GS80" s="145"/>
      <c r="GT80" s="145"/>
      <c r="GU80" s="145"/>
      <c r="GV80" s="145"/>
    </row>
    <row r="81" spans="1:204" s="146" customFormat="1" ht="12.6" customHeight="1" x14ac:dyDescent="0.25">
      <c r="A81" s="208"/>
      <c r="B81" s="479"/>
      <c r="C81" s="187" t="s">
        <v>20</v>
      </c>
      <c r="D81" s="32">
        <v>0.5</v>
      </c>
      <c r="E81" s="195">
        <v>0</v>
      </c>
      <c r="F81" s="195">
        <f>D81*E81</f>
        <v>0</v>
      </c>
      <c r="G81" s="145"/>
      <c r="H81" s="145"/>
      <c r="I81" s="145"/>
      <c r="J81" s="145"/>
      <c r="K81" s="145"/>
      <c r="L81" s="145"/>
      <c r="M81" s="145"/>
      <c r="N81" s="145"/>
      <c r="O81" s="145"/>
      <c r="P81" s="145"/>
      <c r="Q81" s="145"/>
      <c r="R81" s="145"/>
      <c r="S81" s="145"/>
      <c r="T81" s="145"/>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45"/>
      <c r="AT81" s="145"/>
      <c r="AU81" s="145"/>
      <c r="AV81" s="145"/>
      <c r="AW81" s="145"/>
      <c r="AX81" s="145"/>
      <c r="AY81" s="145"/>
      <c r="AZ81" s="145"/>
      <c r="BA81" s="145"/>
      <c r="BB81" s="145"/>
      <c r="BC81" s="145"/>
      <c r="BD81" s="145"/>
      <c r="BE81" s="145"/>
      <c r="BF81" s="145"/>
      <c r="BG81" s="145"/>
      <c r="BH81" s="145"/>
      <c r="BI81" s="145"/>
      <c r="BJ81" s="145"/>
      <c r="BK81" s="145"/>
      <c r="BL81" s="145"/>
      <c r="BM81" s="145"/>
      <c r="BN81" s="145"/>
      <c r="BO81" s="145"/>
      <c r="BP81" s="145"/>
      <c r="BQ81" s="145"/>
      <c r="BR81" s="145"/>
      <c r="BS81" s="145"/>
      <c r="BT81" s="145"/>
      <c r="BU81" s="145"/>
      <c r="BV81" s="145"/>
      <c r="BW81" s="145"/>
      <c r="BX81" s="145"/>
      <c r="BY81" s="145"/>
      <c r="BZ81" s="145"/>
      <c r="CA81" s="145"/>
      <c r="CB81" s="145"/>
      <c r="CC81" s="145"/>
      <c r="CD81" s="145"/>
      <c r="CE81" s="145"/>
      <c r="CF81" s="145"/>
      <c r="CG81" s="145"/>
      <c r="CH81" s="145"/>
      <c r="CI81" s="145"/>
      <c r="CJ81" s="145"/>
      <c r="CK81" s="145"/>
      <c r="CL81" s="145"/>
      <c r="CM81" s="145"/>
      <c r="CN81" s="145"/>
      <c r="CO81" s="145"/>
      <c r="CP81" s="145"/>
      <c r="CQ81" s="145"/>
      <c r="CR81" s="145"/>
      <c r="CS81" s="145"/>
      <c r="CT81" s="145"/>
      <c r="CU81" s="145"/>
      <c r="CV81" s="145"/>
      <c r="CW81" s="145"/>
      <c r="CX81" s="145"/>
      <c r="CY81" s="145"/>
      <c r="CZ81" s="145"/>
      <c r="DA81" s="145"/>
      <c r="DB81" s="145"/>
      <c r="DC81" s="145"/>
      <c r="DD81" s="145"/>
      <c r="DE81" s="145"/>
      <c r="DF81" s="145"/>
      <c r="DG81" s="145"/>
      <c r="DH81" s="145"/>
      <c r="DI81" s="145"/>
      <c r="DJ81" s="145"/>
      <c r="DK81" s="145"/>
      <c r="DL81" s="145"/>
      <c r="DM81" s="145"/>
      <c r="DN81" s="145"/>
      <c r="DO81" s="145"/>
      <c r="DP81" s="145"/>
      <c r="DQ81" s="145"/>
      <c r="DR81" s="145"/>
      <c r="DS81" s="145"/>
      <c r="DT81" s="145"/>
      <c r="DU81" s="145"/>
      <c r="DV81" s="145"/>
      <c r="DW81" s="145"/>
      <c r="DX81" s="145"/>
      <c r="DY81" s="145"/>
      <c r="DZ81" s="145"/>
      <c r="EA81" s="145"/>
      <c r="EB81" s="145"/>
      <c r="EC81" s="145"/>
      <c r="ED81" s="145"/>
      <c r="EE81" s="145"/>
      <c r="EF81" s="145"/>
      <c r="EG81" s="145"/>
      <c r="EH81" s="145"/>
      <c r="EI81" s="145"/>
      <c r="EJ81" s="145"/>
      <c r="EK81" s="145"/>
      <c r="EL81" s="145"/>
      <c r="EM81" s="145"/>
      <c r="EN81" s="145"/>
      <c r="EO81" s="145"/>
      <c r="EP81" s="145"/>
      <c r="EQ81" s="145"/>
      <c r="ER81" s="145"/>
      <c r="ES81" s="145"/>
      <c r="ET81" s="145"/>
      <c r="EU81" s="145"/>
      <c r="EV81" s="145"/>
      <c r="EW81" s="145"/>
      <c r="EX81" s="145"/>
      <c r="EY81" s="145"/>
      <c r="EZ81" s="145"/>
      <c r="FA81" s="145"/>
      <c r="FB81" s="145"/>
      <c r="FC81" s="145"/>
      <c r="FD81" s="145"/>
      <c r="FE81" s="145"/>
      <c r="FF81" s="145"/>
      <c r="FG81" s="145"/>
      <c r="FH81" s="145"/>
      <c r="FI81" s="145"/>
      <c r="FJ81" s="145"/>
      <c r="FK81" s="145"/>
      <c r="FL81" s="145"/>
      <c r="FM81" s="145"/>
      <c r="FN81" s="145"/>
      <c r="FO81" s="145"/>
      <c r="FP81" s="145"/>
      <c r="FQ81" s="145"/>
      <c r="FR81" s="145"/>
      <c r="FS81" s="145"/>
      <c r="FT81" s="145"/>
      <c r="FU81" s="145"/>
      <c r="FV81" s="145"/>
      <c r="FW81" s="145"/>
      <c r="FX81" s="145"/>
      <c r="FY81" s="145"/>
      <c r="FZ81" s="145"/>
      <c r="GA81" s="145"/>
      <c r="GB81" s="145"/>
      <c r="GC81" s="145"/>
      <c r="GD81" s="145"/>
      <c r="GE81" s="145"/>
      <c r="GF81" s="145"/>
      <c r="GG81" s="145"/>
      <c r="GH81" s="145"/>
      <c r="GI81" s="145"/>
      <c r="GJ81" s="145"/>
      <c r="GK81" s="145"/>
      <c r="GL81" s="145"/>
      <c r="GM81" s="145"/>
      <c r="GN81" s="145"/>
      <c r="GO81" s="145"/>
      <c r="GP81" s="145"/>
      <c r="GQ81" s="145"/>
      <c r="GR81" s="145"/>
      <c r="GS81" s="145"/>
      <c r="GT81" s="145"/>
      <c r="GU81" s="145"/>
      <c r="GV81" s="145"/>
    </row>
    <row r="82" spans="1:204" s="146" customFormat="1" ht="12.6" customHeight="1" x14ac:dyDescent="0.25">
      <c r="A82" s="208"/>
      <c r="B82" s="477"/>
      <c r="C82" s="187"/>
      <c r="D82" s="192"/>
      <c r="E82" s="195"/>
      <c r="F82" s="196"/>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45"/>
      <c r="AT82" s="145"/>
      <c r="AU82" s="145"/>
      <c r="AV82" s="145"/>
      <c r="AW82" s="145"/>
      <c r="AX82" s="145"/>
      <c r="AY82" s="145"/>
      <c r="AZ82" s="145"/>
      <c r="BA82" s="145"/>
      <c r="BB82" s="145"/>
      <c r="BC82" s="145"/>
      <c r="BD82" s="145"/>
      <c r="BE82" s="145"/>
      <c r="BF82" s="145"/>
      <c r="BG82" s="145"/>
      <c r="BH82" s="145"/>
      <c r="BI82" s="145"/>
      <c r="BJ82" s="145"/>
      <c r="BK82" s="145"/>
      <c r="BL82" s="145"/>
      <c r="BM82" s="145"/>
      <c r="BN82" s="145"/>
      <c r="BO82" s="145"/>
      <c r="BP82" s="145"/>
      <c r="BQ82" s="145"/>
      <c r="BR82" s="145"/>
      <c r="BS82" s="145"/>
      <c r="BT82" s="145"/>
      <c r="BU82" s="145"/>
      <c r="BV82" s="145"/>
      <c r="BW82" s="145"/>
      <c r="BX82" s="145"/>
      <c r="BY82" s="145"/>
      <c r="BZ82" s="145"/>
      <c r="CA82" s="145"/>
      <c r="CB82" s="145"/>
      <c r="CC82" s="145"/>
      <c r="CD82" s="145"/>
      <c r="CE82" s="145"/>
      <c r="CF82" s="145"/>
      <c r="CG82" s="145"/>
      <c r="CH82" s="145"/>
      <c r="CI82" s="145"/>
      <c r="CJ82" s="145"/>
      <c r="CK82" s="145"/>
      <c r="CL82" s="145"/>
      <c r="CM82" s="145"/>
      <c r="CN82" s="145"/>
      <c r="CO82" s="145"/>
      <c r="CP82" s="145"/>
      <c r="CQ82" s="145"/>
      <c r="CR82" s="145"/>
      <c r="CS82" s="145"/>
      <c r="CT82" s="145"/>
      <c r="CU82" s="145"/>
      <c r="CV82" s="145"/>
      <c r="CW82" s="145"/>
      <c r="CX82" s="145"/>
      <c r="CY82" s="145"/>
      <c r="CZ82" s="145"/>
      <c r="DA82" s="145"/>
      <c r="DB82" s="145"/>
      <c r="DC82" s="145"/>
      <c r="DD82" s="145"/>
      <c r="DE82" s="145"/>
      <c r="DF82" s="145"/>
      <c r="DG82" s="145"/>
      <c r="DH82" s="145"/>
      <c r="DI82" s="145"/>
      <c r="DJ82" s="145"/>
      <c r="DK82" s="145"/>
      <c r="DL82" s="145"/>
      <c r="DM82" s="145"/>
      <c r="DN82" s="145"/>
      <c r="DO82" s="145"/>
      <c r="DP82" s="145"/>
      <c r="DQ82" s="145"/>
      <c r="DR82" s="145"/>
      <c r="DS82" s="145"/>
      <c r="DT82" s="145"/>
      <c r="DU82" s="145"/>
      <c r="DV82" s="145"/>
      <c r="DW82" s="145"/>
      <c r="DX82" s="145"/>
      <c r="DY82" s="145"/>
      <c r="DZ82" s="145"/>
      <c r="EA82" s="145"/>
      <c r="EB82" s="145"/>
      <c r="EC82" s="145"/>
      <c r="ED82" s="145"/>
      <c r="EE82" s="145"/>
      <c r="EF82" s="145"/>
      <c r="EG82" s="145"/>
      <c r="EH82" s="145"/>
      <c r="EI82" s="145"/>
      <c r="EJ82" s="145"/>
      <c r="EK82" s="145"/>
      <c r="EL82" s="145"/>
      <c r="EM82" s="145"/>
      <c r="EN82" s="145"/>
      <c r="EO82" s="145"/>
      <c r="EP82" s="145"/>
      <c r="EQ82" s="145"/>
      <c r="ER82" s="145"/>
      <c r="ES82" s="145"/>
      <c r="ET82" s="145"/>
      <c r="EU82" s="145"/>
      <c r="EV82" s="145"/>
      <c r="EW82" s="145"/>
      <c r="EX82" s="145"/>
      <c r="EY82" s="145"/>
      <c r="EZ82" s="145"/>
      <c r="FA82" s="145"/>
      <c r="FB82" s="145"/>
      <c r="FC82" s="145"/>
      <c r="FD82" s="145"/>
      <c r="FE82" s="145"/>
      <c r="FF82" s="145"/>
      <c r="FG82" s="145"/>
      <c r="FH82" s="145"/>
      <c r="FI82" s="145"/>
      <c r="FJ82" s="145"/>
      <c r="FK82" s="145"/>
      <c r="FL82" s="145"/>
      <c r="FM82" s="145"/>
      <c r="FN82" s="145"/>
      <c r="FO82" s="145"/>
      <c r="FP82" s="145"/>
      <c r="FQ82" s="145"/>
      <c r="FR82" s="145"/>
      <c r="FS82" s="145"/>
      <c r="FT82" s="145"/>
      <c r="FU82" s="145"/>
      <c r="FV82" s="145"/>
      <c r="FW82" s="145"/>
      <c r="FX82" s="145"/>
      <c r="FY82" s="145"/>
      <c r="FZ82" s="145"/>
      <c r="GA82" s="145"/>
      <c r="GB82" s="145"/>
      <c r="GC82" s="145"/>
      <c r="GD82" s="145"/>
      <c r="GE82" s="145"/>
      <c r="GF82" s="145"/>
      <c r="GG82" s="145"/>
      <c r="GH82" s="145"/>
      <c r="GI82" s="145"/>
      <c r="GJ82" s="145"/>
      <c r="GK82" s="145"/>
      <c r="GL82" s="145"/>
      <c r="GM82" s="145"/>
      <c r="GN82" s="145"/>
      <c r="GO82" s="145"/>
      <c r="GP82" s="145"/>
      <c r="GQ82" s="145"/>
      <c r="GR82" s="145"/>
      <c r="GS82" s="145"/>
      <c r="GT82" s="145"/>
      <c r="GU82" s="145"/>
      <c r="GV82" s="145"/>
    </row>
    <row r="83" spans="1:204" s="146" customFormat="1" ht="12.6" customHeight="1" x14ac:dyDescent="0.25">
      <c r="A83" s="208"/>
      <c r="B83" s="477"/>
      <c r="C83" s="187"/>
      <c r="D83" s="192"/>
      <c r="E83" s="195"/>
      <c r="F83" s="196"/>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45"/>
      <c r="AT83" s="145"/>
      <c r="AU83" s="145"/>
      <c r="AV83" s="145"/>
      <c r="AW83" s="145"/>
      <c r="AX83" s="145"/>
      <c r="AY83" s="145"/>
      <c r="AZ83" s="145"/>
      <c r="BA83" s="145"/>
      <c r="BB83" s="145"/>
      <c r="BC83" s="145"/>
      <c r="BD83" s="145"/>
      <c r="BE83" s="145"/>
      <c r="BF83" s="145"/>
      <c r="BG83" s="145"/>
      <c r="BH83" s="145"/>
      <c r="BI83" s="145"/>
      <c r="BJ83" s="145"/>
      <c r="BK83" s="145"/>
      <c r="BL83" s="145"/>
      <c r="BM83" s="145"/>
      <c r="BN83" s="145"/>
      <c r="BO83" s="145"/>
      <c r="BP83" s="145"/>
      <c r="BQ83" s="145"/>
      <c r="BR83" s="145"/>
      <c r="BS83" s="145"/>
      <c r="BT83" s="145"/>
      <c r="BU83" s="145"/>
      <c r="BV83" s="145"/>
      <c r="BW83" s="145"/>
      <c r="BX83" s="145"/>
      <c r="BY83" s="145"/>
      <c r="BZ83" s="145"/>
      <c r="CA83" s="145"/>
      <c r="CB83" s="145"/>
      <c r="CC83" s="145"/>
      <c r="CD83" s="145"/>
      <c r="CE83" s="145"/>
      <c r="CF83" s="145"/>
      <c r="CG83" s="145"/>
      <c r="CH83" s="145"/>
      <c r="CI83" s="145"/>
      <c r="CJ83" s="145"/>
      <c r="CK83" s="145"/>
      <c r="CL83" s="145"/>
      <c r="CM83" s="145"/>
      <c r="CN83" s="145"/>
      <c r="CO83" s="145"/>
      <c r="CP83" s="145"/>
      <c r="CQ83" s="145"/>
      <c r="CR83" s="145"/>
      <c r="CS83" s="145"/>
      <c r="CT83" s="145"/>
      <c r="CU83" s="145"/>
      <c r="CV83" s="145"/>
      <c r="CW83" s="145"/>
      <c r="CX83" s="145"/>
      <c r="CY83" s="145"/>
      <c r="CZ83" s="145"/>
      <c r="DA83" s="145"/>
      <c r="DB83" s="145"/>
      <c r="DC83" s="145"/>
      <c r="DD83" s="145"/>
      <c r="DE83" s="145"/>
      <c r="DF83" s="145"/>
      <c r="DG83" s="145"/>
      <c r="DH83" s="145"/>
      <c r="DI83" s="145"/>
      <c r="DJ83" s="145"/>
      <c r="DK83" s="145"/>
      <c r="DL83" s="145"/>
      <c r="DM83" s="145"/>
      <c r="DN83" s="145"/>
      <c r="DO83" s="145"/>
      <c r="DP83" s="145"/>
      <c r="DQ83" s="145"/>
      <c r="DR83" s="145"/>
      <c r="DS83" s="145"/>
      <c r="DT83" s="145"/>
      <c r="DU83" s="145"/>
      <c r="DV83" s="145"/>
      <c r="DW83" s="145"/>
      <c r="DX83" s="145"/>
      <c r="DY83" s="145"/>
      <c r="DZ83" s="145"/>
      <c r="EA83" s="145"/>
      <c r="EB83" s="145"/>
      <c r="EC83" s="145"/>
      <c r="ED83" s="145"/>
      <c r="EE83" s="145"/>
      <c r="EF83" s="145"/>
      <c r="EG83" s="145"/>
      <c r="EH83" s="145"/>
      <c r="EI83" s="145"/>
      <c r="EJ83" s="145"/>
      <c r="EK83" s="145"/>
      <c r="EL83" s="145"/>
      <c r="EM83" s="145"/>
      <c r="EN83" s="145"/>
      <c r="EO83" s="145"/>
      <c r="EP83" s="145"/>
      <c r="EQ83" s="145"/>
      <c r="ER83" s="145"/>
      <c r="ES83" s="145"/>
      <c r="ET83" s="145"/>
      <c r="EU83" s="145"/>
      <c r="EV83" s="145"/>
      <c r="EW83" s="145"/>
      <c r="EX83" s="145"/>
      <c r="EY83" s="145"/>
      <c r="EZ83" s="145"/>
      <c r="FA83" s="145"/>
      <c r="FB83" s="145"/>
      <c r="FC83" s="145"/>
      <c r="FD83" s="145"/>
      <c r="FE83" s="145"/>
      <c r="FF83" s="145"/>
      <c r="FG83" s="145"/>
      <c r="FH83" s="145"/>
      <c r="FI83" s="145"/>
      <c r="FJ83" s="145"/>
      <c r="FK83" s="145"/>
      <c r="FL83" s="145"/>
      <c r="FM83" s="145"/>
      <c r="FN83" s="145"/>
      <c r="FO83" s="145"/>
      <c r="FP83" s="145"/>
      <c r="FQ83" s="145"/>
      <c r="FR83" s="145"/>
      <c r="FS83" s="145"/>
      <c r="FT83" s="145"/>
      <c r="FU83" s="145"/>
      <c r="FV83" s="145"/>
      <c r="FW83" s="145"/>
      <c r="FX83" s="145"/>
      <c r="FY83" s="145"/>
      <c r="FZ83" s="145"/>
      <c r="GA83" s="145"/>
      <c r="GB83" s="145"/>
      <c r="GC83" s="145"/>
      <c r="GD83" s="145"/>
      <c r="GE83" s="145"/>
      <c r="GF83" s="145"/>
      <c r="GG83" s="145"/>
      <c r="GH83" s="145"/>
      <c r="GI83" s="145"/>
      <c r="GJ83" s="145"/>
      <c r="GK83" s="145"/>
      <c r="GL83" s="145"/>
      <c r="GM83" s="145"/>
      <c r="GN83" s="145"/>
      <c r="GO83" s="145"/>
      <c r="GP83" s="145"/>
      <c r="GQ83" s="145"/>
      <c r="GR83" s="145"/>
      <c r="GS83" s="145"/>
      <c r="GT83" s="145"/>
      <c r="GU83" s="145"/>
      <c r="GV83" s="145"/>
    </row>
    <row r="84" spans="1:204" s="146" customFormat="1" ht="12.6" customHeight="1" x14ac:dyDescent="0.2">
      <c r="A84" s="183">
        <v>15</v>
      </c>
      <c r="B84" s="552" t="s">
        <v>156</v>
      </c>
      <c r="C84" s="187"/>
      <c r="D84" s="192"/>
      <c r="E84" s="195"/>
      <c r="F84" s="196"/>
      <c r="G84" s="145"/>
      <c r="H84" s="145"/>
      <c r="I84" s="145"/>
      <c r="J84" s="145"/>
      <c r="K84" s="145"/>
      <c r="L84" s="145"/>
      <c r="M84" s="145"/>
      <c r="N84" s="145"/>
      <c r="O84" s="145"/>
      <c r="P84" s="145"/>
      <c r="Q84" s="145"/>
      <c r="R84" s="145"/>
      <c r="S84" s="145"/>
      <c r="T84" s="145"/>
      <c r="U84" s="145"/>
      <c r="V84" s="145"/>
      <c r="W84" s="145"/>
      <c r="X84" s="145"/>
      <c r="Y84" s="145"/>
      <c r="Z84" s="145"/>
      <c r="AA84" s="145"/>
      <c r="AB84" s="145"/>
      <c r="AC84" s="145"/>
      <c r="AD84" s="145"/>
      <c r="AE84" s="145"/>
      <c r="AF84" s="145"/>
      <c r="AG84" s="145"/>
      <c r="AH84" s="145"/>
      <c r="AI84" s="145"/>
      <c r="AJ84" s="145"/>
      <c r="AK84" s="145"/>
      <c r="AL84" s="145"/>
      <c r="AM84" s="145"/>
      <c r="AN84" s="145"/>
      <c r="AO84" s="145"/>
      <c r="AP84" s="145"/>
      <c r="AQ84" s="145"/>
      <c r="AR84" s="145"/>
      <c r="AS84" s="145"/>
      <c r="AT84" s="145"/>
      <c r="AU84" s="145"/>
      <c r="AV84" s="145"/>
      <c r="AW84" s="145"/>
      <c r="AX84" s="145"/>
      <c r="AY84" s="145"/>
      <c r="AZ84" s="145"/>
      <c r="BA84" s="145"/>
      <c r="BB84" s="145"/>
      <c r="BC84" s="145"/>
      <c r="BD84" s="145"/>
      <c r="BE84" s="145"/>
      <c r="BF84" s="145"/>
      <c r="BG84" s="145"/>
      <c r="BH84" s="145"/>
      <c r="BI84" s="145"/>
      <c r="BJ84" s="145"/>
      <c r="BK84" s="145"/>
      <c r="BL84" s="145"/>
      <c r="BM84" s="145"/>
      <c r="BN84" s="145"/>
      <c r="BO84" s="145"/>
      <c r="BP84" s="145"/>
      <c r="BQ84" s="145"/>
      <c r="BR84" s="145"/>
      <c r="BS84" s="145"/>
      <c r="BT84" s="145"/>
      <c r="BU84" s="145"/>
      <c r="BV84" s="145"/>
      <c r="BW84" s="145"/>
      <c r="BX84" s="145"/>
      <c r="BY84" s="145"/>
      <c r="BZ84" s="145"/>
      <c r="CA84" s="145"/>
      <c r="CB84" s="145"/>
      <c r="CC84" s="145"/>
      <c r="CD84" s="145"/>
      <c r="CE84" s="145"/>
      <c r="CF84" s="145"/>
      <c r="CG84" s="145"/>
      <c r="CH84" s="145"/>
      <c r="CI84" s="145"/>
      <c r="CJ84" s="145"/>
      <c r="CK84" s="145"/>
      <c r="CL84" s="145"/>
      <c r="CM84" s="145"/>
      <c r="CN84" s="145"/>
      <c r="CO84" s="145"/>
      <c r="CP84" s="145"/>
      <c r="CQ84" s="145"/>
      <c r="CR84" s="145"/>
      <c r="CS84" s="145"/>
      <c r="CT84" s="145"/>
      <c r="CU84" s="145"/>
      <c r="CV84" s="145"/>
      <c r="CW84" s="145"/>
      <c r="CX84" s="145"/>
      <c r="CY84" s="145"/>
      <c r="CZ84" s="145"/>
      <c r="DA84" s="145"/>
      <c r="DB84" s="145"/>
      <c r="DC84" s="145"/>
      <c r="DD84" s="145"/>
      <c r="DE84" s="145"/>
      <c r="DF84" s="145"/>
      <c r="DG84" s="145"/>
      <c r="DH84" s="145"/>
      <c r="DI84" s="145"/>
      <c r="DJ84" s="145"/>
      <c r="DK84" s="145"/>
      <c r="DL84" s="145"/>
      <c r="DM84" s="145"/>
      <c r="DN84" s="145"/>
      <c r="DO84" s="145"/>
      <c r="DP84" s="145"/>
      <c r="DQ84" s="145"/>
      <c r="DR84" s="145"/>
      <c r="DS84" s="145"/>
      <c r="DT84" s="145"/>
      <c r="DU84" s="145"/>
      <c r="DV84" s="145"/>
      <c r="DW84" s="145"/>
      <c r="DX84" s="145"/>
      <c r="DY84" s="145"/>
      <c r="DZ84" s="145"/>
      <c r="EA84" s="145"/>
      <c r="EB84" s="145"/>
      <c r="EC84" s="145"/>
      <c r="ED84" s="145"/>
      <c r="EE84" s="145"/>
      <c r="EF84" s="145"/>
      <c r="EG84" s="145"/>
      <c r="EH84" s="145"/>
      <c r="EI84" s="145"/>
      <c r="EJ84" s="145"/>
      <c r="EK84" s="145"/>
      <c r="EL84" s="145"/>
      <c r="EM84" s="145"/>
      <c r="EN84" s="145"/>
      <c r="EO84" s="145"/>
      <c r="EP84" s="145"/>
      <c r="EQ84" s="145"/>
      <c r="ER84" s="145"/>
      <c r="ES84" s="145"/>
      <c r="ET84" s="145"/>
      <c r="EU84" s="145"/>
      <c r="EV84" s="145"/>
      <c r="EW84" s="145"/>
      <c r="EX84" s="145"/>
      <c r="EY84" s="145"/>
      <c r="EZ84" s="145"/>
      <c r="FA84" s="145"/>
      <c r="FB84" s="145"/>
      <c r="FC84" s="145"/>
      <c r="FD84" s="145"/>
      <c r="FE84" s="145"/>
      <c r="FF84" s="145"/>
      <c r="FG84" s="145"/>
      <c r="FH84" s="145"/>
      <c r="FI84" s="145"/>
      <c r="FJ84" s="145"/>
      <c r="FK84" s="145"/>
      <c r="FL84" s="145"/>
      <c r="FM84" s="145"/>
      <c r="FN84" s="145"/>
      <c r="FO84" s="145"/>
      <c r="FP84" s="145"/>
      <c r="FQ84" s="145"/>
      <c r="FR84" s="145"/>
      <c r="FS84" s="145"/>
      <c r="FT84" s="145"/>
      <c r="FU84" s="145"/>
      <c r="FV84" s="145"/>
      <c r="FW84" s="145"/>
      <c r="FX84" s="145"/>
      <c r="FY84" s="145"/>
      <c r="FZ84" s="145"/>
      <c r="GA84" s="145"/>
      <c r="GB84" s="145"/>
      <c r="GC84" s="145"/>
      <c r="GD84" s="145"/>
      <c r="GE84" s="145"/>
      <c r="GF84" s="145"/>
      <c r="GG84" s="145"/>
      <c r="GH84" s="145"/>
      <c r="GI84" s="145"/>
      <c r="GJ84" s="145"/>
      <c r="GK84" s="145"/>
      <c r="GL84" s="145"/>
      <c r="GM84" s="145"/>
      <c r="GN84" s="145"/>
      <c r="GO84" s="145"/>
      <c r="GP84" s="145"/>
      <c r="GQ84" s="145"/>
      <c r="GR84" s="145"/>
      <c r="GS84" s="145"/>
      <c r="GT84" s="145"/>
      <c r="GU84" s="145"/>
      <c r="GV84" s="145"/>
    </row>
    <row r="85" spans="1:204" s="146" customFormat="1" ht="12.6" customHeight="1" x14ac:dyDescent="0.25">
      <c r="A85" s="208"/>
      <c r="B85" s="553"/>
      <c r="C85" s="187"/>
      <c r="D85" s="192"/>
      <c r="E85" s="195"/>
      <c r="F85" s="196"/>
      <c r="G85" s="145"/>
      <c r="H85" s="145"/>
      <c r="I85" s="145"/>
      <c r="J85" s="145"/>
      <c r="K85" s="145"/>
      <c r="L85" s="145"/>
      <c r="M85" s="145"/>
      <c r="N85" s="145"/>
      <c r="O85" s="145"/>
      <c r="P85" s="145"/>
      <c r="Q85" s="145"/>
      <c r="R85" s="145"/>
      <c r="S85" s="145"/>
      <c r="T85" s="145"/>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45"/>
      <c r="AT85" s="145"/>
      <c r="AU85" s="145"/>
      <c r="AV85" s="145"/>
      <c r="AW85" s="145"/>
      <c r="AX85" s="145"/>
      <c r="AY85" s="145"/>
      <c r="AZ85" s="145"/>
      <c r="BA85" s="145"/>
      <c r="BB85" s="145"/>
      <c r="BC85" s="145"/>
      <c r="BD85" s="145"/>
      <c r="BE85" s="145"/>
      <c r="BF85" s="145"/>
      <c r="BG85" s="145"/>
      <c r="BH85" s="145"/>
      <c r="BI85" s="145"/>
      <c r="BJ85" s="145"/>
      <c r="BK85" s="145"/>
      <c r="BL85" s="145"/>
      <c r="BM85" s="145"/>
      <c r="BN85" s="145"/>
      <c r="BO85" s="145"/>
      <c r="BP85" s="145"/>
      <c r="BQ85" s="145"/>
      <c r="BR85" s="145"/>
      <c r="BS85" s="145"/>
      <c r="BT85" s="145"/>
      <c r="BU85" s="145"/>
      <c r="BV85" s="145"/>
      <c r="BW85" s="145"/>
      <c r="BX85" s="145"/>
      <c r="BY85" s="145"/>
      <c r="BZ85" s="145"/>
      <c r="CA85" s="145"/>
      <c r="CB85" s="145"/>
      <c r="CC85" s="145"/>
      <c r="CD85" s="145"/>
      <c r="CE85" s="145"/>
      <c r="CF85" s="145"/>
      <c r="CG85" s="145"/>
      <c r="CH85" s="145"/>
      <c r="CI85" s="145"/>
      <c r="CJ85" s="145"/>
      <c r="CK85" s="145"/>
      <c r="CL85" s="145"/>
      <c r="CM85" s="145"/>
      <c r="CN85" s="145"/>
      <c r="CO85" s="145"/>
      <c r="CP85" s="145"/>
      <c r="CQ85" s="145"/>
      <c r="CR85" s="145"/>
      <c r="CS85" s="145"/>
      <c r="CT85" s="145"/>
      <c r="CU85" s="145"/>
      <c r="CV85" s="145"/>
      <c r="CW85" s="145"/>
      <c r="CX85" s="145"/>
      <c r="CY85" s="145"/>
      <c r="CZ85" s="145"/>
      <c r="DA85" s="145"/>
      <c r="DB85" s="145"/>
      <c r="DC85" s="145"/>
      <c r="DD85" s="145"/>
      <c r="DE85" s="145"/>
      <c r="DF85" s="145"/>
      <c r="DG85" s="145"/>
      <c r="DH85" s="145"/>
      <c r="DI85" s="145"/>
      <c r="DJ85" s="145"/>
      <c r="DK85" s="145"/>
      <c r="DL85" s="145"/>
      <c r="DM85" s="145"/>
      <c r="DN85" s="145"/>
      <c r="DO85" s="145"/>
      <c r="DP85" s="145"/>
      <c r="DQ85" s="145"/>
      <c r="DR85" s="145"/>
      <c r="DS85" s="145"/>
      <c r="DT85" s="145"/>
      <c r="DU85" s="145"/>
      <c r="DV85" s="145"/>
      <c r="DW85" s="145"/>
      <c r="DX85" s="145"/>
      <c r="DY85" s="145"/>
      <c r="DZ85" s="145"/>
      <c r="EA85" s="145"/>
      <c r="EB85" s="145"/>
      <c r="EC85" s="145"/>
      <c r="ED85" s="145"/>
      <c r="EE85" s="145"/>
      <c r="EF85" s="145"/>
      <c r="EG85" s="145"/>
      <c r="EH85" s="145"/>
      <c r="EI85" s="145"/>
      <c r="EJ85" s="145"/>
      <c r="EK85" s="145"/>
      <c r="EL85" s="145"/>
      <c r="EM85" s="145"/>
      <c r="EN85" s="145"/>
      <c r="EO85" s="145"/>
      <c r="EP85" s="145"/>
      <c r="EQ85" s="145"/>
      <c r="ER85" s="145"/>
      <c r="ES85" s="145"/>
      <c r="ET85" s="145"/>
      <c r="EU85" s="145"/>
      <c r="EV85" s="145"/>
      <c r="EW85" s="145"/>
      <c r="EX85" s="145"/>
      <c r="EY85" s="145"/>
      <c r="EZ85" s="145"/>
      <c r="FA85" s="145"/>
      <c r="FB85" s="145"/>
      <c r="FC85" s="145"/>
      <c r="FD85" s="145"/>
      <c r="FE85" s="145"/>
      <c r="FF85" s="145"/>
      <c r="FG85" s="145"/>
      <c r="FH85" s="145"/>
      <c r="FI85" s="145"/>
      <c r="FJ85" s="145"/>
      <c r="FK85" s="145"/>
      <c r="FL85" s="145"/>
      <c r="FM85" s="145"/>
      <c r="FN85" s="145"/>
      <c r="FO85" s="145"/>
      <c r="FP85" s="145"/>
      <c r="FQ85" s="145"/>
      <c r="FR85" s="145"/>
      <c r="FS85" s="145"/>
      <c r="FT85" s="145"/>
      <c r="FU85" s="145"/>
      <c r="FV85" s="145"/>
      <c r="FW85" s="145"/>
      <c r="FX85" s="145"/>
      <c r="FY85" s="145"/>
      <c r="FZ85" s="145"/>
      <c r="GA85" s="145"/>
      <c r="GB85" s="145"/>
      <c r="GC85" s="145"/>
      <c r="GD85" s="145"/>
      <c r="GE85" s="145"/>
      <c r="GF85" s="145"/>
      <c r="GG85" s="145"/>
      <c r="GH85" s="145"/>
      <c r="GI85" s="145"/>
      <c r="GJ85" s="145"/>
      <c r="GK85" s="145"/>
      <c r="GL85" s="145"/>
      <c r="GM85" s="145"/>
      <c r="GN85" s="145"/>
      <c r="GO85" s="145"/>
      <c r="GP85" s="145"/>
      <c r="GQ85" s="145"/>
      <c r="GR85" s="145"/>
      <c r="GS85" s="145"/>
      <c r="GT85" s="145"/>
      <c r="GU85" s="145"/>
      <c r="GV85" s="145"/>
    </row>
    <row r="86" spans="1:204" s="146" customFormat="1" ht="12.6" customHeight="1" x14ac:dyDescent="0.25">
      <c r="A86" s="208"/>
      <c r="B86" s="553"/>
      <c r="C86" s="187"/>
      <c r="D86" s="192"/>
      <c r="E86" s="195"/>
      <c r="F86" s="196"/>
      <c r="G86" s="145"/>
      <c r="H86" s="145"/>
      <c r="I86" s="145"/>
      <c r="J86" s="145"/>
      <c r="K86" s="145"/>
      <c r="L86" s="145"/>
      <c r="M86" s="145"/>
      <c r="N86" s="145"/>
      <c r="O86" s="145"/>
      <c r="P86" s="145"/>
      <c r="Q86" s="145"/>
      <c r="R86" s="145"/>
      <c r="S86" s="145"/>
      <c r="T86" s="145"/>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45"/>
      <c r="AT86" s="145"/>
      <c r="AU86" s="145"/>
      <c r="AV86" s="145"/>
      <c r="AW86" s="145"/>
      <c r="AX86" s="145"/>
      <c r="AY86" s="145"/>
      <c r="AZ86" s="145"/>
      <c r="BA86" s="145"/>
      <c r="BB86" s="145"/>
      <c r="BC86" s="145"/>
      <c r="BD86" s="145"/>
      <c r="BE86" s="145"/>
      <c r="BF86" s="145"/>
      <c r="BG86" s="145"/>
      <c r="BH86" s="145"/>
      <c r="BI86" s="145"/>
      <c r="BJ86" s="145"/>
      <c r="BK86" s="145"/>
      <c r="BL86" s="145"/>
      <c r="BM86" s="145"/>
      <c r="BN86" s="145"/>
      <c r="BO86" s="145"/>
      <c r="BP86" s="145"/>
      <c r="BQ86" s="145"/>
      <c r="BR86" s="145"/>
      <c r="BS86" s="145"/>
      <c r="BT86" s="145"/>
      <c r="BU86" s="145"/>
      <c r="BV86" s="145"/>
      <c r="BW86" s="145"/>
      <c r="BX86" s="145"/>
      <c r="BY86" s="145"/>
      <c r="BZ86" s="145"/>
      <c r="CA86" s="145"/>
      <c r="CB86" s="145"/>
      <c r="CC86" s="145"/>
      <c r="CD86" s="145"/>
      <c r="CE86" s="145"/>
      <c r="CF86" s="145"/>
      <c r="CG86" s="145"/>
      <c r="CH86" s="145"/>
      <c r="CI86" s="145"/>
      <c r="CJ86" s="145"/>
      <c r="CK86" s="145"/>
      <c r="CL86" s="145"/>
      <c r="CM86" s="145"/>
      <c r="CN86" s="145"/>
      <c r="CO86" s="145"/>
      <c r="CP86" s="145"/>
      <c r="CQ86" s="145"/>
      <c r="CR86" s="145"/>
      <c r="CS86" s="145"/>
      <c r="CT86" s="145"/>
      <c r="CU86" s="145"/>
      <c r="CV86" s="145"/>
      <c r="CW86" s="145"/>
      <c r="CX86" s="145"/>
      <c r="CY86" s="145"/>
      <c r="CZ86" s="145"/>
      <c r="DA86" s="145"/>
      <c r="DB86" s="145"/>
      <c r="DC86" s="145"/>
      <c r="DD86" s="145"/>
      <c r="DE86" s="145"/>
      <c r="DF86" s="145"/>
      <c r="DG86" s="145"/>
      <c r="DH86" s="145"/>
      <c r="DI86" s="145"/>
      <c r="DJ86" s="145"/>
      <c r="DK86" s="145"/>
      <c r="DL86" s="145"/>
      <c r="DM86" s="145"/>
      <c r="DN86" s="145"/>
      <c r="DO86" s="145"/>
      <c r="DP86" s="145"/>
      <c r="DQ86" s="145"/>
      <c r="DR86" s="145"/>
      <c r="DS86" s="145"/>
      <c r="DT86" s="145"/>
      <c r="DU86" s="145"/>
      <c r="DV86" s="145"/>
      <c r="DW86" s="145"/>
      <c r="DX86" s="145"/>
      <c r="DY86" s="145"/>
      <c r="DZ86" s="145"/>
      <c r="EA86" s="145"/>
      <c r="EB86" s="145"/>
      <c r="EC86" s="145"/>
      <c r="ED86" s="145"/>
      <c r="EE86" s="145"/>
      <c r="EF86" s="145"/>
      <c r="EG86" s="145"/>
      <c r="EH86" s="145"/>
      <c r="EI86" s="145"/>
      <c r="EJ86" s="145"/>
      <c r="EK86" s="145"/>
      <c r="EL86" s="145"/>
      <c r="EM86" s="145"/>
      <c r="EN86" s="145"/>
      <c r="EO86" s="145"/>
      <c r="EP86" s="145"/>
      <c r="EQ86" s="145"/>
      <c r="ER86" s="145"/>
      <c r="ES86" s="145"/>
      <c r="ET86" s="145"/>
      <c r="EU86" s="145"/>
      <c r="EV86" s="145"/>
      <c r="EW86" s="145"/>
      <c r="EX86" s="145"/>
      <c r="EY86" s="145"/>
      <c r="EZ86" s="145"/>
      <c r="FA86" s="145"/>
      <c r="FB86" s="145"/>
      <c r="FC86" s="145"/>
      <c r="FD86" s="145"/>
      <c r="FE86" s="145"/>
      <c r="FF86" s="145"/>
      <c r="FG86" s="145"/>
      <c r="FH86" s="145"/>
      <c r="FI86" s="145"/>
      <c r="FJ86" s="145"/>
      <c r="FK86" s="145"/>
      <c r="FL86" s="145"/>
      <c r="FM86" s="145"/>
      <c r="FN86" s="145"/>
      <c r="FO86" s="145"/>
      <c r="FP86" s="145"/>
      <c r="FQ86" s="145"/>
      <c r="FR86" s="145"/>
      <c r="FS86" s="145"/>
      <c r="FT86" s="145"/>
      <c r="FU86" s="145"/>
      <c r="FV86" s="145"/>
      <c r="FW86" s="145"/>
      <c r="FX86" s="145"/>
      <c r="FY86" s="145"/>
      <c r="FZ86" s="145"/>
      <c r="GA86" s="145"/>
      <c r="GB86" s="145"/>
      <c r="GC86" s="145"/>
      <c r="GD86" s="145"/>
      <c r="GE86" s="145"/>
      <c r="GF86" s="145"/>
      <c r="GG86" s="145"/>
      <c r="GH86" s="145"/>
      <c r="GI86" s="145"/>
      <c r="GJ86" s="145"/>
      <c r="GK86" s="145"/>
      <c r="GL86" s="145"/>
      <c r="GM86" s="145"/>
      <c r="GN86" s="145"/>
      <c r="GO86" s="145"/>
      <c r="GP86" s="145"/>
      <c r="GQ86" s="145"/>
      <c r="GR86" s="145"/>
      <c r="GS86" s="145"/>
      <c r="GT86" s="145"/>
      <c r="GU86" s="145"/>
      <c r="GV86" s="145"/>
    </row>
    <row r="87" spans="1:204" s="146" customFormat="1" ht="12.6" customHeight="1" x14ac:dyDescent="0.25">
      <c r="A87" s="208"/>
      <c r="B87" s="479"/>
      <c r="C87" s="187" t="s">
        <v>6</v>
      </c>
      <c r="D87" s="32">
        <v>70</v>
      </c>
      <c r="E87" s="195">
        <v>0</v>
      </c>
      <c r="F87" s="195">
        <f>D87*E87</f>
        <v>0</v>
      </c>
      <c r="G87" s="145"/>
      <c r="H87" s="145"/>
      <c r="I87" s="145"/>
      <c r="J87" s="145"/>
      <c r="K87" s="145"/>
      <c r="L87" s="145"/>
      <c r="M87" s="145"/>
      <c r="N87" s="145"/>
      <c r="O87" s="145"/>
      <c r="P87" s="145"/>
      <c r="Q87" s="145"/>
      <c r="R87" s="145"/>
      <c r="S87" s="145"/>
      <c r="T87" s="145"/>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45"/>
      <c r="AT87" s="145"/>
      <c r="AU87" s="145"/>
      <c r="AV87" s="145"/>
      <c r="AW87" s="145"/>
      <c r="AX87" s="145"/>
      <c r="AY87" s="145"/>
      <c r="AZ87" s="145"/>
      <c r="BA87" s="145"/>
      <c r="BB87" s="145"/>
      <c r="BC87" s="145"/>
      <c r="BD87" s="145"/>
      <c r="BE87" s="145"/>
      <c r="BF87" s="145"/>
      <c r="BG87" s="145"/>
      <c r="BH87" s="145"/>
      <c r="BI87" s="145"/>
      <c r="BJ87" s="145"/>
      <c r="BK87" s="145"/>
      <c r="BL87" s="145"/>
      <c r="BM87" s="145"/>
      <c r="BN87" s="145"/>
      <c r="BO87" s="145"/>
      <c r="BP87" s="145"/>
      <c r="BQ87" s="145"/>
      <c r="BR87" s="145"/>
      <c r="BS87" s="145"/>
      <c r="BT87" s="145"/>
      <c r="BU87" s="145"/>
      <c r="BV87" s="145"/>
      <c r="BW87" s="145"/>
      <c r="BX87" s="145"/>
      <c r="BY87" s="145"/>
      <c r="BZ87" s="145"/>
      <c r="CA87" s="145"/>
      <c r="CB87" s="145"/>
      <c r="CC87" s="145"/>
      <c r="CD87" s="145"/>
      <c r="CE87" s="145"/>
      <c r="CF87" s="145"/>
      <c r="CG87" s="145"/>
      <c r="CH87" s="145"/>
      <c r="CI87" s="145"/>
      <c r="CJ87" s="145"/>
      <c r="CK87" s="145"/>
      <c r="CL87" s="145"/>
      <c r="CM87" s="145"/>
      <c r="CN87" s="145"/>
      <c r="CO87" s="145"/>
      <c r="CP87" s="145"/>
      <c r="CQ87" s="145"/>
      <c r="CR87" s="145"/>
      <c r="CS87" s="145"/>
      <c r="CT87" s="145"/>
      <c r="CU87" s="145"/>
      <c r="CV87" s="145"/>
      <c r="CW87" s="145"/>
      <c r="CX87" s="145"/>
      <c r="CY87" s="145"/>
      <c r="CZ87" s="145"/>
      <c r="DA87" s="145"/>
      <c r="DB87" s="145"/>
      <c r="DC87" s="145"/>
      <c r="DD87" s="145"/>
      <c r="DE87" s="145"/>
      <c r="DF87" s="145"/>
      <c r="DG87" s="145"/>
      <c r="DH87" s="145"/>
      <c r="DI87" s="145"/>
      <c r="DJ87" s="145"/>
      <c r="DK87" s="145"/>
      <c r="DL87" s="145"/>
      <c r="DM87" s="145"/>
      <c r="DN87" s="145"/>
      <c r="DO87" s="145"/>
      <c r="DP87" s="145"/>
      <c r="DQ87" s="145"/>
      <c r="DR87" s="145"/>
      <c r="DS87" s="145"/>
      <c r="DT87" s="145"/>
      <c r="DU87" s="145"/>
      <c r="DV87" s="145"/>
      <c r="DW87" s="145"/>
      <c r="DX87" s="145"/>
      <c r="DY87" s="145"/>
      <c r="DZ87" s="145"/>
      <c r="EA87" s="145"/>
      <c r="EB87" s="145"/>
      <c r="EC87" s="145"/>
      <c r="ED87" s="145"/>
      <c r="EE87" s="145"/>
      <c r="EF87" s="145"/>
      <c r="EG87" s="145"/>
      <c r="EH87" s="145"/>
      <c r="EI87" s="145"/>
      <c r="EJ87" s="145"/>
      <c r="EK87" s="145"/>
      <c r="EL87" s="145"/>
      <c r="EM87" s="145"/>
      <c r="EN87" s="145"/>
      <c r="EO87" s="145"/>
      <c r="EP87" s="145"/>
      <c r="EQ87" s="145"/>
      <c r="ER87" s="145"/>
      <c r="ES87" s="145"/>
      <c r="ET87" s="145"/>
      <c r="EU87" s="145"/>
      <c r="EV87" s="145"/>
      <c r="EW87" s="145"/>
      <c r="EX87" s="145"/>
      <c r="EY87" s="145"/>
      <c r="EZ87" s="145"/>
      <c r="FA87" s="145"/>
      <c r="FB87" s="145"/>
      <c r="FC87" s="145"/>
      <c r="FD87" s="145"/>
      <c r="FE87" s="145"/>
      <c r="FF87" s="145"/>
      <c r="FG87" s="145"/>
      <c r="FH87" s="145"/>
      <c r="FI87" s="145"/>
      <c r="FJ87" s="145"/>
      <c r="FK87" s="145"/>
      <c r="FL87" s="145"/>
      <c r="FM87" s="145"/>
      <c r="FN87" s="145"/>
      <c r="FO87" s="145"/>
      <c r="FP87" s="145"/>
      <c r="FQ87" s="145"/>
      <c r="FR87" s="145"/>
      <c r="FS87" s="145"/>
      <c r="FT87" s="145"/>
      <c r="FU87" s="145"/>
      <c r="FV87" s="145"/>
      <c r="FW87" s="145"/>
      <c r="FX87" s="145"/>
      <c r="FY87" s="145"/>
      <c r="FZ87" s="145"/>
      <c r="GA87" s="145"/>
      <c r="GB87" s="145"/>
      <c r="GC87" s="145"/>
      <c r="GD87" s="145"/>
      <c r="GE87" s="145"/>
      <c r="GF87" s="145"/>
      <c r="GG87" s="145"/>
      <c r="GH87" s="145"/>
      <c r="GI87" s="145"/>
      <c r="GJ87" s="145"/>
      <c r="GK87" s="145"/>
      <c r="GL87" s="145"/>
      <c r="GM87" s="145"/>
      <c r="GN87" s="145"/>
      <c r="GO87" s="145"/>
      <c r="GP87" s="145"/>
      <c r="GQ87" s="145"/>
      <c r="GR87" s="145"/>
      <c r="GS87" s="145"/>
      <c r="GT87" s="145"/>
      <c r="GU87" s="145"/>
      <c r="GV87" s="145"/>
    </row>
    <row r="88" spans="1:204" s="146" customFormat="1" ht="12.6" customHeight="1" x14ac:dyDescent="0.25">
      <c r="A88" s="208"/>
      <c r="B88" s="477"/>
      <c r="C88" s="187"/>
      <c r="D88" s="192"/>
      <c r="E88" s="195"/>
      <c r="F88" s="196"/>
      <c r="G88" s="145"/>
      <c r="H88" s="145"/>
      <c r="I88" s="145"/>
      <c r="J88" s="145"/>
      <c r="K88" s="145"/>
      <c r="L88" s="145"/>
      <c r="M88" s="145"/>
      <c r="N88" s="145"/>
      <c r="O88" s="145"/>
      <c r="P88" s="145"/>
      <c r="Q88" s="145"/>
      <c r="R88" s="145"/>
      <c r="S88" s="145"/>
      <c r="T88" s="145"/>
      <c r="U88" s="145"/>
      <c r="V88" s="145"/>
      <c r="W88" s="145"/>
      <c r="X88" s="145"/>
      <c r="Y88" s="145"/>
      <c r="Z88" s="145"/>
      <c r="AA88" s="145"/>
      <c r="AB88" s="145"/>
      <c r="AC88" s="145"/>
      <c r="AD88" s="145"/>
      <c r="AE88" s="145"/>
      <c r="AF88" s="145"/>
      <c r="AG88" s="145"/>
      <c r="AH88" s="145"/>
      <c r="AI88" s="145"/>
      <c r="AJ88" s="145"/>
      <c r="AK88" s="145"/>
      <c r="AL88" s="145"/>
      <c r="AM88" s="145"/>
      <c r="AN88" s="145"/>
      <c r="AO88" s="145"/>
      <c r="AP88" s="145"/>
      <c r="AQ88" s="145"/>
      <c r="AR88" s="145"/>
      <c r="AS88" s="145"/>
      <c r="AT88" s="145"/>
      <c r="AU88" s="145"/>
      <c r="AV88" s="145"/>
      <c r="AW88" s="145"/>
      <c r="AX88" s="145"/>
      <c r="AY88" s="145"/>
      <c r="AZ88" s="145"/>
      <c r="BA88" s="145"/>
      <c r="BB88" s="145"/>
      <c r="BC88" s="145"/>
      <c r="BD88" s="145"/>
      <c r="BE88" s="145"/>
      <c r="BF88" s="145"/>
      <c r="BG88" s="145"/>
      <c r="BH88" s="145"/>
      <c r="BI88" s="145"/>
      <c r="BJ88" s="145"/>
      <c r="BK88" s="145"/>
      <c r="BL88" s="145"/>
      <c r="BM88" s="145"/>
      <c r="BN88" s="145"/>
      <c r="BO88" s="145"/>
      <c r="BP88" s="145"/>
      <c r="BQ88" s="145"/>
      <c r="BR88" s="145"/>
      <c r="BS88" s="145"/>
      <c r="BT88" s="145"/>
      <c r="BU88" s="145"/>
      <c r="BV88" s="145"/>
      <c r="BW88" s="145"/>
      <c r="BX88" s="145"/>
      <c r="BY88" s="145"/>
      <c r="BZ88" s="145"/>
      <c r="CA88" s="145"/>
      <c r="CB88" s="145"/>
      <c r="CC88" s="145"/>
      <c r="CD88" s="145"/>
      <c r="CE88" s="145"/>
      <c r="CF88" s="145"/>
      <c r="CG88" s="145"/>
      <c r="CH88" s="145"/>
      <c r="CI88" s="145"/>
      <c r="CJ88" s="145"/>
      <c r="CK88" s="145"/>
      <c r="CL88" s="145"/>
      <c r="CM88" s="145"/>
      <c r="CN88" s="145"/>
      <c r="CO88" s="145"/>
      <c r="CP88" s="145"/>
      <c r="CQ88" s="145"/>
      <c r="CR88" s="145"/>
      <c r="CS88" s="145"/>
      <c r="CT88" s="145"/>
      <c r="CU88" s="145"/>
      <c r="CV88" s="145"/>
      <c r="CW88" s="145"/>
      <c r="CX88" s="145"/>
      <c r="CY88" s="145"/>
      <c r="CZ88" s="145"/>
      <c r="DA88" s="145"/>
      <c r="DB88" s="145"/>
      <c r="DC88" s="145"/>
      <c r="DD88" s="145"/>
      <c r="DE88" s="145"/>
      <c r="DF88" s="145"/>
      <c r="DG88" s="145"/>
      <c r="DH88" s="145"/>
      <c r="DI88" s="145"/>
      <c r="DJ88" s="145"/>
      <c r="DK88" s="145"/>
      <c r="DL88" s="145"/>
      <c r="DM88" s="145"/>
      <c r="DN88" s="145"/>
      <c r="DO88" s="145"/>
      <c r="DP88" s="145"/>
      <c r="DQ88" s="145"/>
      <c r="DR88" s="145"/>
      <c r="DS88" s="145"/>
      <c r="DT88" s="145"/>
      <c r="DU88" s="145"/>
      <c r="DV88" s="145"/>
      <c r="DW88" s="145"/>
      <c r="DX88" s="145"/>
      <c r="DY88" s="145"/>
      <c r="DZ88" s="145"/>
      <c r="EA88" s="145"/>
      <c r="EB88" s="145"/>
      <c r="EC88" s="145"/>
      <c r="ED88" s="145"/>
      <c r="EE88" s="145"/>
      <c r="EF88" s="145"/>
      <c r="EG88" s="145"/>
      <c r="EH88" s="145"/>
      <c r="EI88" s="145"/>
      <c r="EJ88" s="145"/>
      <c r="EK88" s="145"/>
      <c r="EL88" s="145"/>
      <c r="EM88" s="145"/>
      <c r="EN88" s="145"/>
      <c r="EO88" s="145"/>
      <c r="EP88" s="145"/>
      <c r="EQ88" s="145"/>
      <c r="ER88" s="145"/>
      <c r="ES88" s="145"/>
      <c r="ET88" s="145"/>
      <c r="EU88" s="145"/>
      <c r="EV88" s="145"/>
      <c r="EW88" s="145"/>
      <c r="EX88" s="145"/>
      <c r="EY88" s="145"/>
      <c r="EZ88" s="145"/>
      <c r="FA88" s="145"/>
      <c r="FB88" s="145"/>
      <c r="FC88" s="145"/>
      <c r="FD88" s="145"/>
      <c r="FE88" s="145"/>
      <c r="FF88" s="145"/>
      <c r="FG88" s="145"/>
      <c r="FH88" s="145"/>
      <c r="FI88" s="145"/>
      <c r="FJ88" s="145"/>
      <c r="FK88" s="145"/>
      <c r="FL88" s="145"/>
      <c r="FM88" s="145"/>
      <c r="FN88" s="145"/>
      <c r="FO88" s="145"/>
      <c r="FP88" s="145"/>
      <c r="FQ88" s="145"/>
      <c r="FR88" s="145"/>
      <c r="FS88" s="145"/>
      <c r="FT88" s="145"/>
      <c r="FU88" s="145"/>
      <c r="FV88" s="145"/>
      <c r="FW88" s="145"/>
      <c r="FX88" s="145"/>
      <c r="FY88" s="145"/>
      <c r="FZ88" s="145"/>
      <c r="GA88" s="145"/>
      <c r="GB88" s="145"/>
      <c r="GC88" s="145"/>
      <c r="GD88" s="145"/>
      <c r="GE88" s="145"/>
      <c r="GF88" s="145"/>
      <c r="GG88" s="145"/>
      <c r="GH88" s="145"/>
      <c r="GI88" s="145"/>
      <c r="GJ88" s="145"/>
      <c r="GK88" s="145"/>
      <c r="GL88" s="145"/>
      <c r="GM88" s="145"/>
      <c r="GN88" s="145"/>
      <c r="GO88" s="145"/>
      <c r="GP88" s="145"/>
      <c r="GQ88" s="145"/>
      <c r="GR88" s="145"/>
      <c r="GS88" s="145"/>
      <c r="GT88" s="145"/>
      <c r="GU88" s="145"/>
      <c r="GV88" s="145"/>
    </row>
    <row r="89" spans="1:204" s="146" customFormat="1" ht="12.6" customHeight="1" x14ac:dyDescent="0.2">
      <c r="A89" s="183">
        <v>16</v>
      </c>
      <c r="B89" s="478" t="s">
        <v>157</v>
      </c>
      <c r="C89" s="187"/>
      <c r="D89" s="192"/>
      <c r="E89" s="195"/>
      <c r="F89" s="196"/>
      <c r="G89" s="145"/>
      <c r="H89" s="145"/>
      <c r="I89" s="145"/>
      <c r="J89" s="145"/>
      <c r="K89" s="145"/>
      <c r="L89" s="145"/>
      <c r="M89" s="145"/>
      <c r="N89" s="145"/>
      <c r="O89" s="145"/>
      <c r="P89" s="145"/>
      <c r="Q89" s="145"/>
      <c r="R89" s="145"/>
      <c r="S89" s="145"/>
      <c r="T89" s="145"/>
      <c r="U89" s="145"/>
      <c r="V89" s="145"/>
      <c r="W89" s="145"/>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45"/>
      <c r="AT89" s="145"/>
      <c r="AU89" s="145"/>
      <c r="AV89" s="145"/>
      <c r="AW89" s="145"/>
      <c r="AX89" s="145"/>
      <c r="AY89" s="145"/>
      <c r="AZ89" s="145"/>
      <c r="BA89" s="145"/>
      <c r="BB89" s="145"/>
      <c r="BC89" s="145"/>
      <c r="BD89" s="145"/>
      <c r="BE89" s="145"/>
      <c r="BF89" s="145"/>
      <c r="BG89" s="145"/>
      <c r="BH89" s="145"/>
      <c r="BI89" s="145"/>
      <c r="BJ89" s="145"/>
      <c r="BK89" s="145"/>
      <c r="BL89" s="145"/>
      <c r="BM89" s="145"/>
      <c r="BN89" s="145"/>
      <c r="BO89" s="145"/>
      <c r="BP89" s="145"/>
      <c r="BQ89" s="145"/>
      <c r="BR89" s="145"/>
      <c r="BS89" s="145"/>
      <c r="BT89" s="145"/>
      <c r="BU89" s="145"/>
      <c r="BV89" s="145"/>
      <c r="BW89" s="145"/>
      <c r="BX89" s="145"/>
      <c r="BY89" s="145"/>
      <c r="BZ89" s="145"/>
      <c r="CA89" s="145"/>
      <c r="CB89" s="145"/>
      <c r="CC89" s="145"/>
      <c r="CD89" s="145"/>
      <c r="CE89" s="145"/>
      <c r="CF89" s="145"/>
      <c r="CG89" s="145"/>
      <c r="CH89" s="145"/>
      <c r="CI89" s="145"/>
      <c r="CJ89" s="145"/>
      <c r="CK89" s="145"/>
      <c r="CL89" s="145"/>
      <c r="CM89" s="145"/>
      <c r="CN89" s="145"/>
      <c r="CO89" s="145"/>
      <c r="CP89" s="145"/>
      <c r="CQ89" s="145"/>
      <c r="CR89" s="145"/>
      <c r="CS89" s="145"/>
      <c r="CT89" s="145"/>
      <c r="CU89" s="145"/>
      <c r="CV89" s="145"/>
      <c r="CW89" s="145"/>
      <c r="CX89" s="145"/>
      <c r="CY89" s="145"/>
      <c r="CZ89" s="145"/>
      <c r="DA89" s="145"/>
      <c r="DB89" s="145"/>
      <c r="DC89" s="145"/>
      <c r="DD89" s="145"/>
      <c r="DE89" s="145"/>
      <c r="DF89" s="145"/>
      <c r="DG89" s="145"/>
      <c r="DH89" s="145"/>
      <c r="DI89" s="145"/>
      <c r="DJ89" s="145"/>
      <c r="DK89" s="145"/>
      <c r="DL89" s="145"/>
      <c r="DM89" s="145"/>
      <c r="DN89" s="145"/>
      <c r="DO89" s="145"/>
      <c r="DP89" s="145"/>
      <c r="DQ89" s="145"/>
      <c r="DR89" s="145"/>
      <c r="DS89" s="145"/>
      <c r="DT89" s="145"/>
      <c r="DU89" s="145"/>
      <c r="DV89" s="145"/>
      <c r="DW89" s="145"/>
      <c r="DX89" s="145"/>
      <c r="DY89" s="145"/>
      <c r="DZ89" s="145"/>
      <c r="EA89" s="145"/>
      <c r="EB89" s="145"/>
      <c r="EC89" s="145"/>
      <c r="ED89" s="145"/>
      <c r="EE89" s="145"/>
      <c r="EF89" s="145"/>
      <c r="EG89" s="145"/>
      <c r="EH89" s="145"/>
      <c r="EI89" s="145"/>
      <c r="EJ89" s="145"/>
      <c r="EK89" s="145"/>
      <c r="EL89" s="145"/>
      <c r="EM89" s="145"/>
      <c r="EN89" s="145"/>
      <c r="EO89" s="145"/>
      <c r="EP89" s="145"/>
      <c r="EQ89" s="145"/>
      <c r="ER89" s="145"/>
      <c r="ES89" s="145"/>
      <c r="ET89" s="145"/>
      <c r="EU89" s="145"/>
      <c r="EV89" s="145"/>
      <c r="EW89" s="145"/>
      <c r="EX89" s="145"/>
      <c r="EY89" s="145"/>
      <c r="EZ89" s="145"/>
      <c r="FA89" s="145"/>
      <c r="FB89" s="145"/>
      <c r="FC89" s="145"/>
      <c r="FD89" s="145"/>
      <c r="FE89" s="145"/>
      <c r="FF89" s="145"/>
      <c r="FG89" s="145"/>
      <c r="FH89" s="145"/>
      <c r="FI89" s="145"/>
      <c r="FJ89" s="145"/>
      <c r="FK89" s="145"/>
      <c r="FL89" s="145"/>
      <c r="FM89" s="145"/>
      <c r="FN89" s="145"/>
      <c r="FO89" s="145"/>
      <c r="FP89" s="145"/>
      <c r="FQ89" s="145"/>
      <c r="FR89" s="145"/>
      <c r="FS89" s="145"/>
      <c r="FT89" s="145"/>
      <c r="FU89" s="145"/>
      <c r="FV89" s="145"/>
      <c r="FW89" s="145"/>
      <c r="FX89" s="145"/>
      <c r="FY89" s="145"/>
      <c r="FZ89" s="145"/>
      <c r="GA89" s="145"/>
      <c r="GB89" s="145"/>
      <c r="GC89" s="145"/>
      <c r="GD89" s="145"/>
      <c r="GE89" s="145"/>
      <c r="GF89" s="145"/>
      <c r="GG89" s="145"/>
      <c r="GH89" s="145"/>
      <c r="GI89" s="145"/>
      <c r="GJ89" s="145"/>
      <c r="GK89" s="145"/>
      <c r="GL89" s="145"/>
      <c r="GM89" s="145"/>
      <c r="GN89" s="145"/>
      <c r="GO89" s="145"/>
      <c r="GP89" s="145"/>
      <c r="GQ89" s="145"/>
      <c r="GR89" s="145"/>
      <c r="GS89" s="145"/>
      <c r="GT89" s="145"/>
      <c r="GU89" s="145"/>
      <c r="GV89" s="145"/>
    </row>
    <row r="90" spans="1:204" s="146" customFormat="1" ht="12.6" customHeight="1" x14ac:dyDescent="0.25">
      <c r="A90" s="208"/>
      <c r="B90" s="479"/>
      <c r="C90" s="187" t="s">
        <v>6</v>
      </c>
      <c r="D90" s="32">
        <v>70</v>
      </c>
      <c r="E90" s="195">
        <v>0</v>
      </c>
      <c r="F90" s="195">
        <f>D90*E90</f>
        <v>0</v>
      </c>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c r="CE90" s="145"/>
      <c r="CF90" s="145"/>
      <c r="CG90" s="145"/>
      <c r="CH90" s="145"/>
      <c r="CI90" s="145"/>
      <c r="CJ90" s="145"/>
      <c r="CK90" s="145"/>
      <c r="CL90" s="145"/>
      <c r="CM90" s="145"/>
      <c r="CN90" s="145"/>
      <c r="CO90" s="145"/>
      <c r="CP90" s="145"/>
      <c r="CQ90" s="145"/>
      <c r="CR90" s="145"/>
      <c r="CS90" s="145"/>
      <c r="CT90" s="145"/>
      <c r="CU90" s="145"/>
      <c r="CV90" s="145"/>
      <c r="CW90" s="145"/>
      <c r="CX90" s="145"/>
      <c r="CY90" s="145"/>
      <c r="CZ90" s="145"/>
      <c r="DA90" s="145"/>
      <c r="DB90" s="145"/>
      <c r="DC90" s="145"/>
      <c r="DD90" s="145"/>
      <c r="DE90" s="145"/>
      <c r="DF90" s="145"/>
      <c r="DG90" s="145"/>
      <c r="DH90" s="145"/>
      <c r="DI90" s="145"/>
      <c r="DJ90" s="145"/>
      <c r="DK90" s="145"/>
      <c r="DL90" s="145"/>
      <c r="DM90" s="145"/>
      <c r="DN90" s="145"/>
      <c r="DO90" s="145"/>
      <c r="DP90" s="145"/>
      <c r="DQ90" s="145"/>
      <c r="DR90" s="145"/>
      <c r="DS90" s="145"/>
      <c r="DT90" s="145"/>
      <c r="DU90" s="145"/>
      <c r="DV90" s="145"/>
      <c r="DW90" s="145"/>
      <c r="DX90" s="145"/>
      <c r="DY90" s="145"/>
      <c r="DZ90" s="145"/>
      <c r="EA90" s="145"/>
      <c r="EB90" s="145"/>
      <c r="EC90" s="145"/>
      <c r="ED90" s="145"/>
      <c r="EE90" s="145"/>
      <c r="EF90" s="145"/>
      <c r="EG90" s="145"/>
      <c r="EH90" s="145"/>
      <c r="EI90" s="145"/>
      <c r="EJ90" s="145"/>
      <c r="EK90" s="145"/>
      <c r="EL90" s="145"/>
      <c r="EM90" s="145"/>
      <c r="EN90" s="145"/>
      <c r="EO90" s="145"/>
      <c r="EP90" s="145"/>
      <c r="EQ90" s="145"/>
      <c r="ER90" s="145"/>
      <c r="ES90" s="145"/>
      <c r="ET90" s="145"/>
      <c r="EU90" s="145"/>
      <c r="EV90" s="145"/>
      <c r="EW90" s="145"/>
      <c r="EX90" s="145"/>
      <c r="EY90" s="145"/>
      <c r="EZ90" s="145"/>
      <c r="FA90" s="145"/>
      <c r="FB90" s="145"/>
      <c r="FC90" s="145"/>
      <c r="FD90" s="145"/>
      <c r="FE90" s="145"/>
      <c r="FF90" s="145"/>
      <c r="FG90" s="145"/>
      <c r="FH90" s="145"/>
      <c r="FI90" s="145"/>
      <c r="FJ90" s="145"/>
      <c r="FK90" s="145"/>
      <c r="FL90" s="145"/>
      <c r="FM90" s="145"/>
      <c r="FN90" s="145"/>
      <c r="FO90" s="145"/>
      <c r="FP90" s="145"/>
      <c r="FQ90" s="145"/>
      <c r="FR90" s="145"/>
      <c r="FS90" s="145"/>
      <c r="FT90" s="145"/>
      <c r="FU90" s="145"/>
      <c r="FV90" s="145"/>
      <c r="FW90" s="145"/>
      <c r="FX90" s="145"/>
      <c r="FY90" s="145"/>
      <c r="FZ90" s="145"/>
      <c r="GA90" s="145"/>
      <c r="GB90" s="145"/>
      <c r="GC90" s="145"/>
      <c r="GD90" s="145"/>
      <c r="GE90" s="145"/>
      <c r="GF90" s="145"/>
      <c r="GG90" s="145"/>
      <c r="GH90" s="145"/>
      <c r="GI90" s="145"/>
      <c r="GJ90" s="145"/>
      <c r="GK90" s="145"/>
      <c r="GL90" s="145"/>
      <c r="GM90" s="145"/>
      <c r="GN90" s="145"/>
      <c r="GO90" s="145"/>
      <c r="GP90" s="145"/>
      <c r="GQ90" s="145"/>
      <c r="GR90" s="145"/>
      <c r="GS90" s="145"/>
      <c r="GT90" s="145"/>
      <c r="GU90" s="145"/>
      <c r="GV90" s="145"/>
    </row>
    <row r="91" spans="1:204" s="146" customFormat="1" ht="12.6" customHeight="1" x14ac:dyDescent="0.25">
      <c r="A91" s="208"/>
      <c r="B91" s="479"/>
      <c r="C91" s="187"/>
      <c r="D91" s="227"/>
      <c r="E91" s="195"/>
      <c r="F91" s="195"/>
      <c r="G91" s="145"/>
      <c r="H91" s="145"/>
      <c r="I91" s="145"/>
      <c r="J91" s="145"/>
      <c r="K91" s="145"/>
      <c r="L91" s="145"/>
      <c r="M91" s="145"/>
      <c r="N91" s="145"/>
      <c r="O91" s="145"/>
      <c r="P91" s="145"/>
      <c r="Q91" s="145"/>
      <c r="R91" s="145"/>
      <c r="S91" s="145"/>
      <c r="T91" s="145"/>
      <c r="U91" s="145"/>
      <c r="V91" s="145"/>
      <c r="W91" s="145"/>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45"/>
      <c r="AT91" s="145"/>
      <c r="AU91" s="145"/>
      <c r="AV91" s="145"/>
      <c r="AW91" s="145"/>
      <c r="AX91" s="145"/>
      <c r="AY91" s="145"/>
      <c r="AZ91" s="145"/>
      <c r="BA91" s="145"/>
      <c r="BB91" s="145"/>
      <c r="BC91" s="145"/>
      <c r="BD91" s="145"/>
      <c r="BE91" s="145"/>
      <c r="BF91" s="145"/>
      <c r="BG91" s="145"/>
      <c r="BH91" s="145"/>
      <c r="BI91" s="145"/>
      <c r="BJ91" s="145"/>
      <c r="BK91" s="145"/>
      <c r="BL91" s="145"/>
      <c r="BM91" s="145"/>
      <c r="BN91" s="145"/>
      <c r="BO91" s="145"/>
      <c r="BP91" s="145"/>
      <c r="BQ91" s="145"/>
      <c r="BR91" s="145"/>
      <c r="BS91" s="145"/>
      <c r="BT91" s="145"/>
      <c r="BU91" s="145"/>
      <c r="BV91" s="145"/>
      <c r="BW91" s="145"/>
      <c r="BX91" s="145"/>
      <c r="BY91" s="145"/>
      <c r="BZ91" s="145"/>
      <c r="CA91" s="145"/>
      <c r="CB91" s="145"/>
      <c r="CC91" s="145"/>
      <c r="CD91" s="145"/>
      <c r="CE91" s="145"/>
      <c r="CF91" s="145"/>
      <c r="CG91" s="145"/>
      <c r="CH91" s="145"/>
      <c r="CI91" s="145"/>
      <c r="CJ91" s="145"/>
      <c r="CK91" s="145"/>
      <c r="CL91" s="145"/>
      <c r="CM91" s="145"/>
      <c r="CN91" s="145"/>
      <c r="CO91" s="145"/>
      <c r="CP91" s="145"/>
      <c r="CQ91" s="145"/>
      <c r="CR91" s="145"/>
      <c r="CS91" s="145"/>
      <c r="CT91" s="145"/>
      <c r="CU91" s="145"/>
      <c r="CV91" s="145"/>
      <c r="CW91" s="145"/>
      <c r="CX91" s="145"/>
      <c r="CY91" s="145"/>
      <c r="CZ91" s="145"/>
      <c r="DA91" s="145"/>
      <c r="DB91" s="145"/>
      <c r="DC91" s="145"/>
      <c r="DD91" s="145"/>
      <c r="DE91" s="145"/>
      <c r="DF91" s="145"/>
      <c r="DG91" s="145"/>
      <c r="DH91" s="145"/>
      <c r="DI91" s="145"/>
      <c r="DJ91" s="145"/>
      <c r="DK91" s="145"/>
      <c r="DL91" s="145"/>
      <c r="DM91" s="145"/>
      <c r="DN91" s="145"/>
      <c r="DO91" s="145"/>
      <c r="DP91" s="145"/>
      <c r="DQ91" s="145"/>
      <c r="DR91" s="145"/>
      <c r="DS91" s="145"/>
      <c r="DT91" s="145"/>
      <c r="DU91" s="145"/>
      <c r="DV91" s="145"/>
      <c r="DW91" s="145"/>
      <c r="DX91" s="145"/>
      <c r="DY91" s="145"/>
      <c r="DZ91" s="145"/>
      <c r="EA91" s="145"/>
      <c r="EB91" s="145"/>
      <c r="EC91" s="145"/>
      <c r="ED91" s="145"/>
      <c r="EE91" s="145"/>
      <c r="EF91" s="145"/>
      <c r="EG91" s="145"/>
      <c r="EH91" s="145"/>
      <c r="EI91" s="145"/>
      <c r="EJ91" s="145"/>
      <c r="EK91" s="145"/>
      <c r="EL91" s="145"/>
      <c r="EM91" s="145"/>
      <c r="EN91" s="145"/>
      <c r="EO91" s="145"/>
      <c r="EP91" s="145"/>
      <c r="EQ91" s="145"/>
      <c r="ER91" s="145"/>
      <c r="ES91" s="145"/>
      <c r="ET91" s="145"/>
      <c r="EU91" s="145"/>
      <c r="EV91" s="145"/>
      <c r="EW91" s="145"/>
      <c r="EX91" s="145"/>
      <c r="EY91" s="145"/>
      <c r="EZ91" s="145"/>
      <c r="FA91" s="145"/>
      <c r="FB91" s="145"/>
      <c r="FC91" s="145"/>
      <c r="FD91" s="145"/>
      <c r="FE91" s="145"/>
      <c r="FF91" s="145"/>
      <c r="FG91" s="145"/>
      <c r="FH91" s="145"/>
      <c r="FI91" s="145"/>
      <c r="FJ91" s="145"/>
      <c r="FK91" s="145"/>
      <c r="FL91" s="145"/>
      <c r="FM91" s="145"/>
      <c r="FN91" s="145"/>
      <c r="FO91" s="145"/>
      <c r="FP91" s="145"/>
      <c r="FQ91" s="145"/>
      <c r="FR91" s="145"/>
      <c r="FS91" s="145"/>
      <c r="FT91" s="145"/>
      <c r="FU91" s="145"/>
      <c r="FV91" s="145"/>
      <c r="FW91" s="145"/>
      <c r="FX91" s="145"/>
      <c r="FY91" s="145"/>
      <c r="FZ91" s="145"/>
      <c r="GA91" s="145"/>
      <c r="GB91" s="145"/>
      <c r="GC91" s="145"/>
      <c r="GD91" s="145"/>
      <c r="GE91" s="145"/>
      <c r="GF91" s="145"/>
      <c r="GG91" s="145"/>
      <c r="GH91" s="145"/>
      <c r="GI91" s="145"/>
      <c r="GJ91" s="145"/>
      <c r="GK91" s="145"/>
      <c r="GL91" s="145"/>
      <c r="GM91" s="145"/>
      <c r="GN91" s="145"/>
      <c r="GO91" s="145"/>
      <c r="GP91" s="145"/>
      <c r="GQ91" s="145"/>
      <c r="GR91" s="145"/>
      <c r="GS91" s="145"/>
      <c r="GT91" s="145"/>
      <c r="GU91" s="145"/>
      <c r="GV91" s="145"/>
    </row>
    <row r="92" spans="1:204" s="146" customFormat="1" ht="12.6" customHeight="1" x14ac:dyDescent="0.25">
      <c r="A92" s="208"/>
      <c r="B92" s="481"/>
      <c r="C92" s="187"/>
      <c r="D92" s="192"/>
      <c r="E92" s="195"/>
      <c r="F92" s="196"/>
      <c r="G92" s="145"/>
      <c r="H92" s="145"/>
      <c r="I92" s="145"/>
      <c r="J92" s="145"/>
      <c r="K92" s="145"/>
      <c r="L92" s="145"/>
      <c r="M92" s="145"/>
      <c r="N92" s="145"/>
      <c r="O92" s="145"/>
      <c r="P92" s="145"/>
      <c r="Q92" s="145"/>
      <c r="R92" s="145"/>
      <c r="S92" s="145"/>
      <c r="T92" s="145"/>
      <c r="U92" s="145"/>
      <c r="V92" s="145"/>
      <c r="W92" s="145"/>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45"/>
      <c r="AT92" s="145"/>
      <c r="AU92" s="145"/>
      <c r="AV92" s="145"/>
      <c r="AW92" s="145"/>
      <c r="AX92" s="145"/>
      <c r="AY92" s="145"/>
      <c r="AZ92" s="145"/>
      <c r="BA92" s="145"/>
      <c r="BB92" s="145"/>
      <c r="BC92" s="145"/>
      <c r="BD92" s="145"/>
      <c r="BE92" s="145"/>
      <c r="BF92" s="145"/>
      <c r="BG92" s="145"/>
      <c r="BH92" s="145"/>
      <c r="BI92" s="145"/>
      <c r="BJ92" s="145"/>
      <c r="BK92" s="145"/>
      <c r="BL92" s="145"/>
      <c r="BM92" s="145"/>
      <c r="BN92" s="145"/>
      <c r="BO92" s="145"/>
      <c r="BP92" s="145"/>
      <c r="BQ92" s="145"/>
      <c r="BR92" s="145"/>
      <c r="BS92" s="145"/>
      <c r="BT92" s="145"/>
      <c r="BU92" s="145"/>
      <c r="BV92" s="145"/>
      <c r="BW92" s="145"/>
      <c r="BX92" s="145"/>
      <c r="BY92" s="145"/>
      <c r="BZ92" s="145"/>
      <c r="CA92" s="145"/>
      <c r="CB92" s="145"/>
      <c r="CC92" s="145"/>
      <c r="CD92" s="145"/>
      <c r="CE92" s="145"/>
      <c r="CF92" s="145"/>
      <c r="CG92" s="145"/>
      <c r="CH92" s="145"/>
      <c r="CI92" s="145"/>
      <c r="CJ92" s="145"/>
      <c r="CK92" s="145"/>
      <c r="CL92" s="145"/>
      <c r="CM92" s="145"/>
      <c r="CN92" s="145"/>
      <c r="CO92" s="145"/>
      <c r="CP92" s="145"/>
      <c r="CQ92" s="145"/>
      <c r="CR92" s="145"/>
      <c r="CS92" s="145"/>
      <c r="CT92" s="145"/>
      <c r="CU92" s="145"/>
      <c r="CV92" s="145"/>
      <c r="CW92" s="145"/>
      <c r="CX92" s="145"/>
      <c r="CY92" s="145"/>
      <c r="CZ92" s="145"/>
      <c r="DA92" s="145"/>
      <c r="DB92" s="145"/>
      <c r="DC92" s="145"/>
      <c r="DD92" s="145"/>
      <c r="DE92" s="145"/>
      <c r="DF92" s="145"/>
      <c r="DG92" s="145"/>
      <c r="DH92" s="145"/>
      <c r="DI92" s="145"/>
      <c r="DJ92" s="145"/>
      <c r="DK92" s="145"/>
      <c r="DL92" s="145"/>
      <c r="DM92" s="145"/>
      <c r="DN92" s="145"/>
      <c r="DO92" s="145"/>
      <c r="DP92" s="145"/>
      <c r="DQ92" s="145"/>
      <c r="DR92" s="145"/>
      <c r="DS92" s="145"/>
      <c r="DT92" s="145"/>
      <c r="DU92" s="145"/>
      <c r="DV92" s="145"/>
      <c r="DW92" s="145"/>
      <c r="DX92" s="145"/>
      <c r="DY92" s="145"/>
      <c r="DZ92" s="145"/>
      <c r="EA92" s="145"/>
      <c r="EB92" s="145"/>
      <c r="EC92" s="145"/>
      <c r="ED92" s="145"/>
      <c r="EE92" s="145"/>
      <c r="EF92" s="145"/>
      <c r="EG92" s="145"/>
      <c r="EH92" s="145"/>
      <c r="EI92" s="145"/>
      <c r="EJ92" s="145"/>
      <c r="EK92" s="145"/>
      <c r="EL92" s="145"/>
      <c r="EM92" s="145"/>
      <c r="EN92" s="145"/>
      <c r="EO92" s="145"/>
      <c r="EP92" s="145"/>
      <c r="EQ92" s="145"/>
      <c r="ER92" s="145"/>
      <c r="ES92" s="145"/>
      <c r="ET92" s="145"/>
      <c r="EU92" s="145"/>
      <c r="EV92" s="145"/>
      <c r="EW92" s="145"/>
      <c r="EX92" s="145"/>
      <c r="EY92" s="145"/>
      <c r="EZ92" s="145"/>
      <c r="FA92" s="145"/>
      <c r="FB92" s="145"/>
      <c r="FC92" s="145"/>
      <c r="FD92" s="145"/>
      <c r="FE92" s="145"/>
      <c r="FF92" s="145"/>
      <c r="FG92" s="145"/>
      <c r="FH92" s="145"/>
      <c r="FI92" s="145"/>
      <c r="FJ92" s="145"/>
      <c r="FK92" s="145"/>
      <c r="FL92" s="145"/>
      <c r="FM92" s="145"/>
      <c r="FN92" s="145"/>
      <c r="FO92" s="145"/>
      <c r="FP92" s="145"/>
      <c r="FQ92" s="145"/>
      <c r="FR92" s="145"/>
      <c r="FS92" s="145"/>
      <c r="FT92" s="145"/>
      <c r="FU92" s="145"/>
      <c r="FV92" s="145"/>
      <c r="FW92" s="145"/>
      <c r="FX92" s="145"/>
      <c r="FY92" s="145"/>
      <c r="FZ92" s="145"/>
      <c r="GA92" s="145"/>
      <c r="GB92" s="145"/>
      <c r="GC92" s="145"/>
      <c r="GD92" s="145"/>
      <c r="GE92" s="145"/>
      <c r="GF92" s="145"/>
      <c r="GG92" s="145"/>
      <c r="GH92" s="145"/>
      <c r="GI92" s="145"/>
      <c r="GJ92" s="145"/>
      <c r="GK92" s="145"/>
      <c r="GL92" s="145"/>
      <c r="GM92" s="145"/>
      <c r="GN92" s="145"/>
      <c r="GO92" s="145"/>
      <c r="GP92" s="145"/>
      <c r="GQ92" s="145"/>
      <c r="GR92" s="145"/>
      <c r="GS92" s="145"/>
      <c r="GT92" s="145"/>
      <c r="GU92" s="145"/>
      <c r="GV92" s="145"/>
    </row>
    <row r="93" spans="1:204" s="146" customFormat="1" ht="12.6" customHeight="1" x14ac:dyDescent="0.2">
      <c r="A93" s="183">
        <v>17</v>
      </c>
      <c r="B93" s="550" t="s">
        <v>158</v>
      </c>
      <c r="C93" s="187"/>
      <c r="D93" s="192"/>
      <c r="E93" s="195"/>
      <c r="F93" s="196"/>
      <c r="G93" s="145"/>
      <c r="H93" s="145"/>
      <c r="I93" s="145"/>
      <c r="J93" s="145"/>
      <c r="K93" s="145"/>
      <c r="L93" s="145"/>
      <c r="M93" s="145"/>
      <c r="N93" s="145"/>
      <c r="O93" s="145"/>
      <c r="P93" s="145"/>
      <c r="Q93" s="145"/>
      <c r="R93" s="145"/>
      <c r="S93" s="145"/>
      <c r="T93" s="145"/>
      <c r="U93" s="145"/>
      <c r="V93" s="145"/>
      <c r="W93" s="145"/>
      <c r="X93" s="145"/>
      <c r="Y93" s="145"/>
      <c r="Z93" s="145"/>
      <c r="AA93" s="145"/>
      <c r="AB93" s="145"/>
      <c r="AC93" s="145"/>
      <c r="AD93" s="145"/>
      <c r="AE93" s="145"/>
      <c r="AF93" s="145"/>
      <c r="AG93" s="145"/>
      <c r="AH93" s="145"/>
      <c r="AI93" s="145"/>
      <c r="AJ93" s="145"/>
      <c r="AK93" s="145"/>
      <c r="AL93" s="145"/>
      <c r="AM93" s="145"/>
      <c r="AN93" s="145"/>
      <c r="AO93" s="145"/>
      <c r="AP93" s="145"/>
      <c r="AQ93" s="145"/>
      <c r="AR93" s="145"/>
      <c r="AS93" s="145"/>
      <c r="AT93" s="145"/>
      <c r="AU93" s="145"/>
      <c r="AV93" s="145"/>
      <c r="AW93" s="145"/>
      <c r="AX93" s="145"/>
      <c r="AY93" s="145"/>
      <c r="AZ93" s="145"/>
      <c r="BA93" s="145"/>
      <c r="BB93" s="145"/>
      <c r="BC93" s="145"/>
      <c r="BD93" s="145"/>
      <c r="BE93" s="145"/>
      <c r="BF93" s="145"/>
      <c r="BG93" s="145"/>
      <c r="BH93" s="145"/>
      <c r="BI93" s="145"/>
      <c r="BJ93" s="145"/>
      <c r="BK93" s="145"/>
      <c r="BL93" s="145"/>
      <c r="BM93" s="145"/>
      <c r="BN93" s="145"/>
      <c r="BO93" s="145"/>
      <c r="BP93" s="145"/>
      <c r="BQ93" s="145"/>
      <c r="BR93" s="145"/>
      <c r="BS93" s="145"/>
      <c r="BT93" s="145"/>
      <c r="BU93" s="145"/>
      <c r="BV93" s="145"/>
      <c r="BW93" s="145"/>
      <c r="BX93" s="145"/>
      <c r="BY93" s="145"/>
      <c r="BZ93" s="145"/>
      <c r="CA93" s="145"/>
      <c r="CB93" s="145"/>
      <c r="CC93" s="145"/>
      <c r="CD93" s="145"/>
      <c r="CE93" s="145"/>
      <c r="CF93" s="145"/>
      <c r="CG93" s="145"/>
      <c r="CH93" s="145"/>
      <c r="CI93" s="145"/>
      <c r="CJ93" s="145"/>
      <c r="CK93" s="145"/>
      <c r="CL93" s="145"/>
      <c r="CM93" s="145"/>
      <c r="CN93" s="145"/>
      <c r="CO93" s="145"/>
      <c r="CP93" s="145"/>
      <c r="CQ93" s="145"/>
      <c r="CR93" s="145"/>
      <c r="CS93" s="145"/>
      <c r="CT93" s="145"/>
      <c r="CU93" s="145"/>
      <c r="CV93" s="145"/>
      <c r="CW93" s="145"/>
      <c r="CX93" s="145"/>
      <c r="CY93" s="145"/>
      <c r="CZ93" s="145"/>
      <c r="DA93" s="145"/>
      <c r="DB93" s="145"/>
      <c r="DC93" s="145"/>
      <c r="DD93" s="145"/>
      <c r="DE93" s="145"/>
      <c r="DF93" s="145"/>
      <c r="DG93" s="145"/>
      <c r="DH93" s="145"/>
      <c r="DI93" s="145"/>
      <c r="DJ93" s="145"/>
      <c r="DK93" s="145"/>
      <c r="DL93" s="145"/>
      <c r="DM93" s="145"/>
      <c r="DN93" s="145"/>
      <c r="DO93" s="145"/>
      <c r="DP93" s="145"/>
      <c r="DQ93" s="145"/>
      <c r="DR93" s="145"/>
      <c r="DS93" s="145"/>
      <c r="DT93" s="145"/>
      <c r="DU93" s="145"/>
      <c r="DV93" s="145"/>
      <c r="DW93" s="145"/>
      <c r="DX93" s="145"/>
      <c r="DY93" s="145"/>
      <c r="DZ93" s="145"/>
      <c r="EA93" s="145"/>
      <c r="EB93" s="145"/>
      <c r="EC93" s="145"/>
      <c r="ED93" s="145"/>
      <c r="EE93" s="145"/>
      <c r="EF93" s="145"/>
      <c r="EG93" s="145"/>
      <c r="EH93" s="145"/>
      <c r="EI93" s="145"/>
      <c r="EJ93" s="145"/>
      <c r="EK93" s="145"/>
      <c r="EL93" s="145"/>
      <c r="EM93" s="145"/>
      <c r="EN93" s="145"/>
      <c r="EO93" s="145"/>
      <c r="EP93" s="145"/>
      <c r="EQ93" s="145"/>
      <c r="ER93" s="145"/>
      <c r="ES93" s="145"/>
      <c r="ET93" s="145"/>
      <c r="EU93" s="145"/>
      <c r="EV93" s="145"/>
      <c r="EW93" s="145"/>
      <c r="EX93" s="145"/>
      <c r="EY93" s="145"/>
      <c r="EZ93" s="145"/>
      <c r="FA93" s="145"/>
      <c r="FB93" s="145"/>
      <c r="FC93" s="145"/>
      <c r="FD93" s="145"/>
      <c r="FE93" s="145"/>
      <c r="FF93" s="145"/>
      <c r="FG93" s="145"/>
      <c r="FH93" s="145"/>
      <c r="FI93" s="145"/>
      <c r="FJ93" s="145"/>
      <c r="FK93" s="145"/>
      <c r="FL93" s="145"/>
      <c r="FM93" s="145"/>
      <c r="FN93" s="145"/>
      <c r="FO93" s="145"/>
      <c r="FP93" s="145"/>
      <c r="FQ93" s="145"/>
      <c r="FR93" s="145"/>
      <c r="FS93" s="145"/>
      <c r="FT93" s="145"/>
      <c r="FU93" s="145"/>
      <c r="FV93" s="145"/>
      <c r="FW93" s="145"/>
      <c r="FX93" s="145"/>
      <c r="FY93" s="145"/>
      <c r="FZ93" s="145"/>
      <c r="GA93" s="145"/>
      <c r="GB93" s="145"/>
      <c r="GC93" s="145"/>
      <c r="GD93" s="145"/>
      <c r="GE93" s="145"/>
      <c r="GF93" s="145"/>
      <c r="GG93" s="145"/>
      <c r="GH93" s="145"/>
      <c r="GI93" s="145"/>
      <c r="GJ93" s="145"/>
      <c r="GK93" s="145"/>
      <c r="GL93" s="145"/>
      <c r="GM93" s="145"/>
      <c r="GN93" s="145"/>
      <c r="GO93" s="145"/>
      <c r="GP93" s="145"/>
      <c r="GQ93" s="145"/>
      <c r="GR93" s="145"/>
      <c r="GS93" s="145"/>
      <c r="GT93" s="145"/>
      <c r="GU93" s="145"/>
      <c r="GV93" s="145"/>
    </row>
    <row r="94" spans="1:204" s="146" customFormat="1" ht="12.6" customHeight="1" x14ac:dyDescent="0.2">
      <c r="A94" s="183"/>
      <c r="B94" s="550"/>
      <c r="C94" s="187"/>
      <c r="D94" s="192"/>
      <c r="E94" s="195"/>
      <c r="F94" s="196"/>
      <c r="G94" s="145"/>
      <c r="H94" s="145"/>
      <c r="I94" s="145"/>
      <c r="J94" s="145"/>
      <c r="K94" s="145"/>
      <c r="L94" s="145"/>
      <c r="M94" s="145"/>
      <c r="N94" s="145"/>
      <c r="O94" s="145"/>
      <c r="P94" s="145"/>
      <c r="Q94" s="145"/>
      <c r="R94" s="145"/>
      <c r="S94" s="145"/>
      <c r="T94" s="145"/>
      <c r="U94" s="145"/>
      <c r="V94" s="145"/>
      <c r="W94" s="145"/>
      <c r="X94" s="145"/>
      <c r="Y94" s="145"/>
      <c r="Z94" s="145"/>
      <c r="AA94" s="145"/>
      <c r="AB94" s="145"/>
      <c r="AC94" s="145"/>
      <c r="AD94" s="145"/>
      <c r="AE94" s="145"/>
      <c r="AF94" s="145"/>
      <c r="AG94" s="145"/>
      <c r="AH94" s="145"/>
      <c r="AI94" s="145"/>
      <c r="AJ94" s="145"/>
      <c r="AK94" s="145"/>
      <c r="AL94" s="145"/>
      <c r="AM94" s="145"/>
      <c r="AN94" s="145"/>
      <c r="AO94" s="145"/>
      <c r="AP94" s="145"/>
      <c r="AQ94" s="145"/>
      <c r="AR94" s="145"/>
      <c r="AS94" s="145"/>
      <c r="AT94" s="145"/>
      <c r="AU94" s="145"/>
      <c r="AV94" s="145"/>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5"/>
      <c r="BV94" s="145"/>
      <c r="BW94" s="145"/>
      <c r="BX94" s="145"/>
      <c r="BY94" s="145"/>
      <c r="BZ94" s="145"/>
      <c r="CA94" s="145"/>
      <c r="CB94" s="145"/>
      <c r="CC94" s="145"/>
      <c r="CD94" s="145"/>
      <c r="CE94" s="145"/>
      <c r="CF94" s="145"/>
      <c r="CG94" s="145"/>
      <c r="CH94" s="145"/>
      <c r="CI94" s="145"/>
      <c r="CJ94" s="145"/>
      <c r="CK94" s="145"/>
      <c r="CL94" s="145"/>
      <c r="CM94" s="145"/>
      <c r="CN94" s="145"/>
      <c r="CO94" s="145"/>
      <c r="CP94" s="145"/>
      <c r="CQ94" s="145"/>
      <c r="CR94" s="145"/>
      <c r="CS94" s="145"/>
      <c r="CT94" s="145"/>
      <c r="CU94" s="145"/>
      <c r="CV94" s="145"/>
      <c r="CW94" s="145"/>
      <c r="CX94" s="145"/>
      <c r="CY94" s="145"/>
      <c r="CZ94" s="145"/>
      <c r="DA94" s="145"/>
      <c r="DB94" s="145"/>
      <c r="DC94" s="145"/>
      <c r="DD94" s="145"/>
      <c r="DE94" s="145"/>
      <c r="DF94" s="145"/>
      <c r="DG94" s="145"/>
      <c r="DH94" s="145"/>
      <c r="DI94" s="145"/>
      <c r="DJ94" s="145"/>
      <c r="DK94" s="145"/>
      <c r="DL94" s="145"/>
      <c r="DM94" s="145"/>
      <c r="DN94" s="145"/>
      <c r="DO94" s="145"/>
      <c r="DP94" s="145"/>
      <c r="DQ94" s="145"/>
      <c r="DR94" s="145"/>
      <c r="DS94" s="145"/>
      <c r="DT94" s="145"/>
      <c r="DU94" s="145"/>
      <c r="DV94" s="145"/>
      <c r="DW94" s="145"/>
      <c r="DX94" s="145"/>
      <c r="DY94" s="145"/>
      <c r="DZ94" s="145"/>
      <c r="EA94" s="145"/>
      <c r="EB94" s="145"/>
      <c r="EC94" s="145"/>
      <c r="ED94" s="145"/>
      <c r="EE94" s="145"/>
      <c r="EF94" s="145"/>
      <c r="EG94" s="145"/>
      <c r="EH94" s="145"/>
      <c r="EI94" s="145"/>
      <c r="EJ94" s="145"/>
      <c r="EK94" s="145"/>
      <c r="EL94" s="145"/>
      <c r="EM94" s="145"/>
      <c r="EN94" s="145"/>
      <c r="EO94" s="145"/>
      <c r="EP94" s="145"/>
      <c r="EQ94" s="145"/>
      <c r="ER94" s="145"/>
      <c r="ES94" s="145"/>
      <c r="ET94" s="145"/>
      <c r="EU94" s="145"/>
      <c r="EV94" s="145"/>
      <c r="EW94" s="145"/>
      <c r="EX94" s="145"/>
      <c r="EY94" s="145"/>
      <c r="EZ94" s="145"/>
      <c r="FA94" s="145"/>
      <c r="FB94" s="145"/>
      <c r="FC94" s="145"/>
      <c r="FD94" s="145"/>
      <c r="FE94" s="145"/>
      <c r="FF94" s="145"/>
      <c r="FG94" s="145"/>
      <c r="FH94" s="145"/>
      <c r="FI94" s="145"/>
      <c r="FJ94" s="145"/>
      <c r="FK94" s="145"/>
      <c r="FL94" s="145"/>
      <c r="FM94" s="145"/>
      <c r="FN94" s="145"/>
      <c r="FO94" s="145"/>
      <c r="FP94" s="145"/>
      <c r="FQ94" s="145"/>
      <c r="FR94" s="145"/>
      <c r="FS94" s="145"/>
      <c r="FT94" s="145"/>
      <c r="FU94" s="145"/>
      <c r="FV94" s="145"/>
      <c r="FW94" s="145"/>
      <c r="FX94" s="145"/>
      <c r="FY94" s="145"/>
      <c r="FZ94" s="145"/>
      <c r="GA94" s="145"/>
      <c r="GB94" s="145"/>
      <c r="GC94" s="145"/>
      <c r="GD94" s="145"/>
      <c r="GE94" s="145"/>
      <c r="GF94" s="145"/>
      <c r="GG94" s="145"/>
      <c r="GH94" s="145"/>
      <c r="GI94" s="145"/>
      <c r="GJ94" s="145"/>
      <c r="GK94" s="145"/>
      <c r="GL94" s="145"/>
      <c r="GM94" s="145"/>
      <c r="GN94" s="145"/>
      <c r="GO94" s="145"/>
      <c r="GP94" s="145"/>
      <c r="GQ94" s="145"/>
      <c r="GR94" s="145"/>
      <c r="GS94" s="145"/>
      <c r="GT94" s="145"/>
      <c r="GU94" s="145"/>
      <c r="GV94" s="145"/>
    </row>
    <row r="95" spans="1:204" s="146" customFormat="1" ht="12.6" customHeight="1" x14ac:dyDescent="0.25">
      <c r="A95" s="208"/>
      <c r="B95" s="550"/>
      <c r="C95" s="187" t="s">
        <v>216</v>
      </c>
      <c r="D95" s="284">
        <v>0.03</v>
      </c>
      <c r="E95" s="195">
        <f>SUM(F11:F92)</f>
        <v>0</v>
      </c>
      <c r="F95" s="195">
        <f>D95*E95</f>
        <v>0</v>
      </c>
      <c r="G95" s="145"/>
      <c r="H95" s="145"/>
      <c r="I95" s="145"/>
      <c r="J95" s="145"/>
      <c r="K95" s="145"/>
      <c r="L95" s="145"/>
      <c r="M95" s="145"/>
      <c r="N95" s="145"/>
      <c r="O95" s="145"/>
      <c r="P95" s="145"/>
      <c r="Q95" s="145"/>
      <c r="R95" s="145"/>
      <c r="S95" s="145"/>
      <c r="T95" s="145"/>
      <c r="U95" s="145"/>
      <c r="V95" s="145"/>
      <c r="W95" s="145"/>
      <c r="X95" s="145"/>
      <c r="Y95" s="145"/>
      <c r="Z95" s="145"/>
      <c r="AA95" s="145"/>
      <c r="AB95" s="145"/>
      <c r="AC95" s="145"/>
      <c r="AD95" s="145"/>
      <c r="AE95" s="145"/>
      <c r="AF95" s="145"/>
      <c r="AG95" s="145"/>
      <c r="AH95" s="145"/>
      <c r="AI95" s="145"/>
      <c r="AJ95" s="145"/>
      <c r="AK95" s="145"/>
      <c r="AL95" s="145"/>
      <c r="AM95" s="145"/>
      <c r="AN95" s="145"/>
      <c r="AO95" s="145"/>
      <c r="AP95" s="145"/>
      <c r="AQ95" s="145"/>
      <c r="AR95" s="145"/>
      <c r="AS95" s="145"/>
      <c r="AT95" s="145"/>
      <c r="AU95" s="145"/>
      <c r="AV95" s="145"/>
      <c r="AW95" s="145"/>
      <c r="AX95" s="145"/>
      <c r="AY95" s="145"/>
      <c r="AZ95" s="145"/>
      <c r="BA95" s="145"/>
      <c r="BB95" s="145"/>
      <c r="BC95" s="145"/>
      <c r="BD95" s="145"/>
      <c r="BE95" s="145"/>
      <c r="BF95" s="145"/>
      <c r="BG95" s="145"/>
      <c r="BH95" s="145"/>
      <c r="BI95" s="145"/>
      <c r="BJ95" s="145"/>
      <c r="BK95" s="145"/>
      <c r="BL95" s="145"/>
      <c r="BM95" s="145"/>
      <c r="BN95" s="145"/>
      <c r="BO95" s="145"/>
      <c r="BP95" s="145"/>
      <c r="BQ95" s="145"/>
      <c r="BR95" s="145"/>
      <c r="BS95" s="145"/>
      <c r="BT95" s="145"/>
      <c r="BU95" s="145"/>
      <c r="BV95" s="145"/>
      <c r="BW95" s="145"/>
      <c r="BX95" s="145"/>
      <c r="BY95" s="145"/>
      <c r="BZ95" s="145"/>
      <c r="CA95" s="145"/>
      <c r="CB95" s="145"/>
      <c r="CC95" s="145"/>
      <c r="CD95" s="145"/>
      <c r="CE95" s="145"/>
      <c r="CF95" s="145"/>
      <c r="CG95" s="145"/>
      <c r="CH95" s="145"/>
      <c r="CI95" s="145"/>
      <c r="CJ95" s="145"/>
      <c r="CK95" s="145"/>
      <c r="CL95" s="145"/>
      <c r="CM95" s="145"/>
      <c r="CN95" s="145"/>
      <c r="CO95" s="145"/>
      <c r="CP95" s="145"/>
      <c r="CQ95" s="145"/>
      <c r="CR95" s="145"/>
      <c r="CS95" s="145"/>
      <c r="CT95" s="145"/>
      <c r="CU95" s="145"/>
      <c r="CV95" s="145"/>
      <c r="CW95" s="145"/>
      <c r="CX95" s="145"/>
      <c r="CY95" s="145"/>
      <c r="CZ95" s="145"/>
      <c r="DA95" s="145"/>
      <c r="DB95" s="145"/>
      <c r="DC95" s="145"/>
      <c r="DD95" s="145"/>
      <c r="DE95" s="145"/>
      <c r="DF95" s="145"/>
      <c r="DG95" s="145"/>
      <c r="DH95" s="145"/>
      <c r="DI95" s="145"/>
      <c r="DJ95" s="145"/>
      <c r="DK95" s="145"/>
      <c r="DL95" s="145"/>
      <c r="DM95" s="145"/>
      <c r="DN95" s="145"/>
      <c r="DO95" s="145"/>
      <c r="DP95" s="145"/>
      <c r="DQ95" s="145"/>
      <c r="DR95" s="145"/>
      <c r="DS95" s="145"/>
      <c r="DT95" s="145"/>
      <c r="DU95" s="145"/>
      <c r="DV95" s="145"/>
      <c r="DW95" s="145"/>
      <c r="DX95" s="145"/>
      <c r="DY95" s="145"/>
      <c r="DZ95" s="145"/>
      <c r="EA95" s="145"/>
      <c r="EB95" s="145"/>
      <c r="EC95" s="145"/>
      <c r="ED95" s="145"/>
      <c r="EE95" s="145"/>
      <c r="EF95" s="145"/>
      <c r="EG95" s="145"/>
      <c r="EH95" s="145"/>
      <c r="EI95" s="145"/>
      <c r="EJ95" s="145"/>
      <c r="EK95" s="145"/>
      <c r="EL95" s="145"/>
      <c r="EM95" s="145"/>
      <c r="EN95" s="145"/>
      <c r="EO95" s="145"/>
      <c r="EP95" s="145"/>
      <c r="EQ95" s="145"/>
      <c r="ER95" s="145"/>
      <c r="ES95" s="145"/>
      <c r="ET95" s="145"/>
      <c r="EU95" s="145"/>
      <c r="EV95" s="145"/>
      <c r="EW95" s="145"/>
      <c r="EX95" s="145"/>
      <c r="EY95" s="145"/>
      <c r="EZ95" s="145"/>
      <c r="FA95" s="145"/>
      <c r="FB95" s="145"/>
      <c r="FC95" s="145"/>
      <c r="FD95" s="145"/>
      <c r="FE95" s="145"/>
      <c r="FF95" s="145"/>
      <c r="FG95" s="145"/>
      <c r="FH95" s="145"/>
      <c r="FI95" s="145"/>
      <c r="FJ95" s="145"/>
      <c r="FK95" s="145"/>
      <c r="FL95" s="145"/>
      <c r="FM95" s="145"/>
      <c r="FN95" s="145"/>
      <c r="FO95" s="145"/>
      <c r="FP95" s="145"/>
      <c r="FQ95" s="145"/>
      <c r="FR95" s="145"/>
      <c r="FS95" s="145"/>
      <c r="FT95" s="145"/>
      <c r="FU95" s="145"/>
      <c r="FV95" s="145"/>
      <c r="FW95" s="145"/>
      <c r="FX95" s="145"/>
      <c r="FY95" s="145"/>
      <c r="FZ95" s="145"/>
      <c r="GA95" s="145"/>
      <c r="GB95" s="145"/>
      <c r="GC95" s="145"/>
      <c r="GD95" s="145"/>
      <c r="GE95" s="145"/>
      <c r="GF95" s="145"/>
      <c r="GG95" s="145"/>
      <c r="GH95" s="145"/>
      <c r="GI95" s="145"/>
      <c r="GJ95" s="145"/>
      <c r="GK95" s="145"/>
      <c r="GL95" s="145"/>
      <c r="GM95" s="145"/>
      <c r="GN95" s="145"/>
      <c r="GO95" s="145"/>
      <c r="GP95" s="145"/>
      <c r="GQ95" s="145"/>
      <c r="GR95" s="145"/>
      <c r="GS95" s="145"/>
      <c r="GT95" s="145"/>
      <c r="GU95" s="145"/>
      <c r="GV95" s="145"/>
    </row>
    <row r="96" spans="1:204" s="146" customFormat="1" ht="12.6" customHeight="1" x14ac:dyDescent="0.25">
      <c r="A96" s="208"/>
      <c r="B96" s="481"/>
      <c r="C96" s="187"/>
      <c r="D96" s="192"/>
      <c r="E96" s="195"/>
      <c r="F96" s="196"/>
      <c r="G96" s="145"/>
      <c r="H96" s="145"/>
      <c r="I96" s="145"/>
      <c r="J96" s="145"/>
      <c r="K96" s="145"/>
      <c r="L96" s="145"/>
      <c r="M96" s="145"/>
      <c r="N96" s="145"/>
      <c r="O96" s="145"/>
      <c r="P96" s="145"/>
      <c r="Q96" s="145"/>
      <c r="R96" s="145"/>
      <c r="S96" s="145"/>
      <c r="T96" s="145"/>
      <c r="U96" s="145"/>
      <c r="V96" s="145"/>
      <c r="W96" s="145"/>
      <c r="X96" s="145"/>
      <c r="Y96" s="145"/>
      <c r="Z96" s="145"/>
      <c r="AA96" s="145"/>
      <c r="AB96" s="145"/>
      <c r="AC96" s="145"/>
      <c r="AD96" s="145"/>
      <c r="AE96" s="145"/>
      <c r="AF96" s="145"/>
      <c r="AG96" s="145"/>
      <c r="AH96" s="145"/>
      <c r="AI96" s="145"/>
      <c r="AJ96" s="145"/>
      <c r="AK96" s="145"/>
      <c r="AL96" s="145"/>
      <c r="AM96" s="145"/>
      <c r="AN96" s="145"/>
      <c r="AO96" s="145"/>
      <c r="AP96" s="145"/>
      <c r="AQ96" s="145"/>
      <c r="AR96" s="145"/>
      <c r="AS96" s="145"/>
      <c r="AT96" s="145"/>
      <c r="AU96" s="145"/>
      <c r="AV96" s="145"/>
      <c r="AW96" s="145"/>
      <c r="AX96" s="145"/>
      <c r="AY96" s="145"/>
      <c r="AZ96" s="145"/>
      <c r="BA96" s="145"/>
      <c r="BB96" s="145"/>
      <c r="BC96" s="145"/>
      <c r="BD96" s="145"/>
      <c r="BE96" s="145"/>
      <c r="BF96" s="145"/>
      <c r="BG96" s="145"/>
      <c r="BH96" s="145"/>
      <c r="BI96" s="145"/>
      <c r="BJ96" s="145"/>
      <c r="BK96" s="145"/>
      <c r="BL96" s="145"/>
      <c r="BM96" s="145"/>
      <c r="BN96" s="145"/>
      <c r="BO96" s="145"/>
      <c r="BP96" s="145"/>
      <c r="BQ96" s="145"/>
      <c r="BR96" s="145"/>
      <c r="BS96" s="145"/>
      <c r="BT96" s="145"/>
      <c r="BU96" s="145"/>
      <c r="BV96" s="145"/>
      <c r="BW96" s="145"/>
      <c r="BX96" s="145"/>
      <c r="BY96" s="145"/>
      <c r="BZ96" s="145"/>
      <c r="CA96" s="145"/>
      <c r="CB96" s="145"/>
      <c r="CC96" s="145"/>
      <c r="CD96" s="145"/>
      <c r="CE96" s="145"/>
      <c r="CF96" s="145"/>
      <c r="CG96" s="145"/>
      <c r="CH96" s="145"/>
      <c r="CI96" s="145"/>
      <c r="CJ96" s="145"/>
      <c r="CK96" s="145"/>
      <c r="CL96" s="145"/>
      <c r="CM96" s="145"/>
      <c r="CN96" s="145"/>
      <c r="CO96" s="145"/>
      <c r="CP96" s="145"/>
      <c r="CQ96" s="145"/>
      <c r="CR96" s="145"/>
      <c r="CS96" s="145"/>
      <c r="CT96" s="145"/>
      <c r="CU96" s="145"/>
      <c r="CV96" s="145"/>
      <c r="CW96" s="145"/>
      <c r="CX96" s="145"/>
      <c r="CY96" s="145"/>
      <c r="CZ96" s="145"/>
      <c r="DA96" s="145"/>
      <c r="DB96" s="145"/>
      <c r="DC96" s="145"/>
      <c r="DD96" s="145"/>
      <c r="DE96" s="145"/>
      <c r="DF96" s="145"/>
      <c r="DG96" s="145"/>
      <c r="DH96" s="145"/>
      <c r="DI96" s="145"/>
      <c r="DJ96" s="145"/>
      <c r="DK96" s="145"/>
      <c r="DL96" s="145"/>
      <c r="DM96" s="145"/>
      <c r="DN96" s="145"/>
      <c r="DO96" s="145"/>
      <c r="DP96" s="145"/>
      <c r="DQ96" s="145"/>
      <c r="DR96" s="145"/>
      <c r="DS96" s="145"/>
      <c r="DT96" s="145"/>
      <c r="DU96" s="145"/>
      <c r="DV96" s="145"/>
      <c r="DW96" s="145"/>
      <c r="DX96" s="145"/>
      <c r="DY96" s="145"/>
      <c r="DZ96" s="145"/>
      <c r="EA96" s="145"/>
      <c r="EB96" s="145"/>
      <c r="EC96" s="145"/>
      <c r="ED96" s="145"/>
      <c r="EE96" s="145"/>
      <c r="EF96" s="145"/>
      <c r="EG96" s="145"/>
      <c r="EH96" s="145"/>
      <c r="EI96" s="145"/>
      <c r="EJ96" s="145"/>
      <c r="EK96" s="145"/>
      <c r="EL96" s="145"/>
      <c r="EM96" s="145"/>
      <c r="EN96" s="145"/>
      <c r="EO96" s="145"/>
      <c r="EP96" s="145"/>
      <c r="EQ96" s="145"/>
      <c r="ER96" s="145"/>
      <c r="ES96" s="145"/>
      <c r="ET96" s="145"/>
      <c r="EU96" s="145"/>
      <c r="EV96" s="145"/>
      <c r="EW96" s="145"/>
      <c r="EX96" s="145"/>
      <c r="EY96" s="145"/>
      <c r="EZ96" s="145"/>
      <c r="FA96" s="145"/>
      <c r="FB96" s="145"/>
      <c r="FC96" s="145"/>
      <c r="FD96" s="145"/>
      <c r="FE96" s="145"/>
      <c r="FF96" s="145"/>
      <c r="FG96" s="145"/>
      <c r="FH96" s="145"/>
      <c r="FI96" s="145"/>
      <c r="FJ96" s="145"/>
      <c r="FK96" s="145"/>
      <c r="FL96" s="145"/>
      <c r="FM96" s="145"/>
      <c r="FN96" s="145"/>
      <c r="FO96" s="145"/>
      <c r="FP96" s="145"/>
      <c r="FQ96" s="145"/>
      <c r="FR96" s="145"/>
      <c r="FS96" s="145"/>
      <c r="FT96" s="145"/>
      <c r="FU96" s="145"/>
      <c r="FV96" s="145"/>
      <c r="FW96" s="145"/>
      <c r="FX96" s="145"/>
      <c r="FY96" s="145"/>
      <c r="FZ96" s="145"/>
      <c r="GA96" s="145"/>
      <c r="GB96" s="145"/>
      <c r="GC96" s="145"/>
      <c r="GD96" s="145"/>
      <c r="GE96" s="145"/>
      <c r="GF96" s="145"/>
      <c r="GG96" s="145"/>
      <c r="GH96" s="145"/>
      <c r="GI96" s="145"/>
      <c r="GJ96" s="145"/>
      <c r="GK96" s="145"/>
      <c r="GL96" s="145"/>
      <c r="GM96" s="145"/>
      <c r="GN96" s="145"/>
      <c r="GO96" s="145"/>
      <c r="GP96" s="145"/>
      <c r="GQ96" s="145"/>
      <c r="GR96" s="145"/>
      <c r="GS96" s="145"/>
      <c r="GT96" s="145"/>
      <c r="GU96" s="145"/>
      <c r="GV96" s="145"/>
    </row>
    <row r="97" spans="1:204" s="146" customFormat="1" ht="12.6" customHeight="1" x14ac:dyDescent="0.25">
      <c r="A97" s="208"/>
      <c r="B97" s="481"/>
      <c r="C97" s="187"/>
      <c r="D97" s="192"/>
      <c r="E97" s="195"/>
      <c r="F97" s="196"/>
      <c r="G97" s="145"/>
      <c r="H97" s="145"/>
      <c r="I97" s="145"/>
      <c r="J97" s="145"/>
      <c r="K97" s="145"/>
      <c r="L97" s="145"/>
      <c r="M97" s="145"/>
      <c r="N97" s="145"/>
      <c r="O97" s="145"/>
      <c r="P97" s="145"/>
      <c r="Q97" s="145"/>
      <c r="R97" s="145"/>
      <c r="S97" s="145"/>
      <c r="T97" s="145"/>
      <c r="U97" s="145"/>
      <c r="V97" s="145"/>
      <c r="W97" s="145"/>
      <c r="X97" s="145"/>
      <c r="Y97" s="145"/>
      <c r="Z97" s="145"/>
      <c r="AA97" s="145"/>
      <c r="AB97" s="145"/>
      <c r="AC97" s="145"/>
      <c r="AD97" s="145"/>
      <c r="AE97" s="145"/>
      <c r="AF97" s="145"/>
      <c r="AG97" s="145"/>
      <c r="AH97" s="145"/>
      <c r="AI97" s="145"/>
      <c r="AJ97" s="145"/>
      <c r="AK97" s="145"/>
      <c r="AL97" s="145"/>
      <c r="AM97" s="145"/>
      <c r="AN97" s="145"/>
      <c r="AO97" s="145"/>
      <c r="AP97" s="145"/>
      <c r="AQ97" s="145"/>
      <c r="AR97" s="145"/>
      <c r="AS97" s="145"/>
      <c r="AT97" s="145"/>
      <c r="AU97" s="145"/>
      <c r="AV97" s="145"/>
      <c r="AW97" s="145"/>
      <c r="AX97" s="145"/>
      <c r="AY97" s="145"/>
      <c r="AZ97" s="145"/>
      <c r="BA97" s="145"/>
      <c r="BB97" s="145"/>
      <c r="BC97" s="145"/>
      <c r="BD97" s="145"/>
      <c r="BE97" s="145"/>
      <c r="BF97" s="145"/>
      <c r="BG97" s="145"/>
      <c r="BH97" s="145"/>
      <c r="BI97" s="145"/>
      <c r="BJ97" s="145"/>
      <c r="BK97" s="145"/>
      <c r="BL97" s="145"/>
      <c r="BM97" s="145"/>
      <c r="BN97" s="145"/>
      <c r="BO97" s="145"/>
      <c r="BP97" s="145"/>
      <c r="BQ97" s="145"/>
      <c r="BR97" s="145"/>
      <c r="BS97" s="145"/>
      <c r="BT97" s="145"/>
      <c r="BU97" s="145"/>
      <c r="BV97" s="145"/>
      <c r="BW97" s="145"/>
      <c r="BX97" s="145"/>
      <c r="BY97" s="145"/>
      <c r="BZ97" s="145"/>
      <c r="CA97" s="145"/>
      <c r="CB97" s="145"/>
      <c r="CC97" s="145"/>
      <c r="CD97" s="145"/>
      <c r="CE97" s="145"/>
      <c r="CF97" s="145"/>
      <c r="CG97" s="145"/>
      <c r="CH97" s="145"/>
      <c r="CI97" s="145"/>
      <c r="CJ97" s="145"/>
      <c r="CK97" s="145"/>
      <c r="CL97" s="145"/>
      <c r="CM97" s="145"/>
      <c r="CN97" s="145"/>
      <c r="CO97" s="145"/>
      <c r="CP97" s="145"/>
      <c r="CQ97" s="145"/>
      <c r="CR97" s="145"/>
      <c r="CS97" s="145"/>
      <c r="CT97" s="145"/>
      <c r="CU97" s="145"/>
      <c r="CV97" s="145"/>
      <c r="CW97" s="145"/>
      <c r="CX97" s="145"/>
      <c r="CY97" s="145"/>
      <c r="CZ97" s="145"/>
      <c r="DA97" s="145"/>
      <c r="DB97" s="145"/>
      <c r="DC97" s="145"/>
      <c r="DD97" s="145"/>
      <c r="DE97" s="145"/>
      <c r="DF97" s="145"/>
      <c r="DG97" s="145"/>
      <c r="DH97" s="145"/>
      <c r="DI97" s="145"/>
      <c r="DJ97" s="145"/>
      <c r="DK97" s="145"/>
      <c r="DL97" s="145"/>
      <c r="DM97" s="145"/>
      <c r="DN97" s="145"/>
      <c r="DO97" s="145"/>
      <c r="DP97" s="145"/>
      <c r="DQ97" s="145"/>
      <c r="DR97" s="145"/>
      <c r="DS97" s="145"/>
      <c r="DT97" s="145"/>
      <c r="DU97" s="145"/>
      <c r="DV97" s="145"/>
      <c r="DW97" s="145"/>
      <c r="DX97" s="145"/>
      <c r="DY97" s="145"/>
      <c r="DZ97" s="145"/>
      <c r="EA97" s="145"/>
      <c r="EB97" s="145"/>
      <c r="EC97" s="145"/>
      <c r="ED97" s="145"/>
      <c r="EE97" s="145"/>
      <c r="EF97" s="145"/>
      <c r="EG97" s="145"/>
      <c r="EH97" s="145"/>
      <c r="EI97" s="145"/>
      <c r="EJ97" s="145"/>
      <c r="EK97" s="145"/>
      <c r="EL97" s="145"/>
      <c r="EM97" s="145"/>
      <c r="EN97" s="145"/>
      <c r="EO97" s="145"/>
      <c r="EP97" s="145"/>
      <c r="EQ97" s="145"/>
      <c r="ER97" s="145"/>
      <c r="ES97" s="145"/>
      <c r="ET97" s="145"/>
      <c r="EU97" s="145"/>
      <c r="EV97" s="145"/>
      <c r="EW97" s="145"/>
      <c r="EX97" s="145"/>
      <c r="EY97" s="145"/>
      <c r="EZ97" s="145"/>
      <c r="FA97" s="145"/>
      <c r="FB97" s="145"/>
      <c r="FC97" s="145"/>
      <c r="FD97" s="145"/>
      <c r="FE97" s="145"/>
      <c r="FF97" s="145"/>
      <c r="FG97" s="145"/>
      <c r="FH97" s="145"/>
      <c r="FI97" s="145"/>
      <c r="FJ97" s="145"/>
      <c r="FK97" s="145"/>
      <c r="FL97" s="145"/>
      <c r="FM97" s="145"/>
      <c r="FN97" s="145"/>
      <c r="FO97" s="145"/>
      <c r="FP97" s="145"/>
      <c r="FQ97" s="145"/>
      <c r="FR97" s="145"/>
      <c r="FS97" s="145"/>
      <c r="FT97" s="145"/>
      <c r="FU97" s="145"/>
      <c r="FV97" s="145"/>
      <c r="FW97" s="145"/>
      <c r="FX97" s="145"/>
      <c r="FY97" s="145"/>
      <c r="FZ97" s="145"/>
      <c r="GA97" s="145"/>
      <c r="GB97" s="145"/>
      <c r="GC97" s="145"/>
      <c r="GD97" s="145"/>
      <c r="GE97" s="145"/>
      <c r="GF97" s="145"/>
      <c r="GG97" s="145"/>
      <c r="GH97" s="145"/>
      <c r="GI97" s="145"/>
      <c r="GJ97" s="145"/>
      <c r="GK97" s="145"/>
      <c r="GL97" s="145"/>
      <c r="GM97" s="145"/>
      <c r="GN97" s="145"/>
      <c r="GO97" s="145"/>
      <c r="GP97" s="145"/>
      <c r="GQ97" s="145"/>
      <c r="GR97" s="145"/>
      <c r="GS97" s="145"/>
      <c r="GT97" s="145"/>
      <c r="GU97" s="145"/>
      <c r="GV97" s="145"/>
    </row>
    <row r="98" spans="1:204" ht="15.75" x14ac:dyDescent="0.25">
      <c r="A98" s="272"/>
      <c r="B98" s="116" t="s">
        <v>159</v>
      </c>
      <c r="C98" s="273"/>
      <c r="D98" s="274"/>
      <c r="E98" s="275"/>
      <c r="F98" s="60">
        <f>SUM(F12:F96)</f>
        <v>0</v>
      </c>
    </row>
    <row r="99" spans="1:204" x14ac:dyDescent="0.2">
      <c r="D99" s="18"/>
    </row>
    <row r="100" spans="1:204" x14ac:dyDescent="0.2">
      <c r="D100" s="18"/>
    </row>
    <row r="101" spans="1:204" s="200" customFormat="1" ht="15.75" x14ac:dyDescent="0.25">
      <c r="A101" s="5" t="s">
        <v>19</v>
      </c>
      <c r="B101" s="473" t="s">
        <v>160</v>
      </c>
      <c r="C101" s="247"/>
      <c r="D101" s="176"/>
      <c r="E101" s="177"/>
      <c r="F101" s="178"/>
    </row>
    <row r="102" spans="1:204" s="179" customFormat="1" ht="12.6" customHeight="1" x14ac:dyDescent="0.25">
      <c r="A102" s="180"/>
      <c r="B102" s="474"/>
      <c r="C102" s="238"/>
      <c r="D102" s="176"/>
      <c r="E102" s="177"/>
      <c r="F102" s="178"/>
    </row>
    <row r="103" spans="1:204" s="179" customFormat="1" ht="12.6" customHeight="1" x14ac:dyDescent="0.25">
      <c r="A103" s="180"/>
      <c r="B103" s="474"/>
      <c r="D103" s="248" t="s">
        <v>2</v>
      </c>
      <c r="E103" s="181" t="s">
        <v>3</v>
      </c>
      <c r="F103" s="182" t="s">
        <v>4</v>
      </c>
    </row>
    <row r="104" spans="1:204" s="179" customFormat="1" ht="12.6" customHeight="1" x14ac:dyDescent="0.25">
      <c r="A104" s="180"/>
      <c r="B104" s="474"/>
      <c r="C104" s="239"/>
      <c r="D104" s="249"/>
      <c r="E104" s="182"/>
      <c r="F104" s="178"/>
    </row>
    <row r="105" spans="1:204" s="189" customFormat="1" ht="12.6" customHeight="1" x14ac:dyDescent="0.2">
      <c r="A105" s="183">
        <v>1</v>
      </c>
      <c r="B105" s="554" t="s">
        <v>201</v>
      </c>
      <c r="C105" s="240"/>
      <c r="D105" s="241"/>
      <c r="E105" s="185"/>
      <c r="F105" s="175"/>
    </row>
    <row r="106" spans="1:204" s="186" customFormat="1" ht="12.6" customHeight="1" x14ac:dyDescent="0.2">
      <c r="A106" s="183"/>
      <c r="B106" s="557"/>
      <c r="C106" s="226"/>
      <c r="D106" s="184"/>
      <c r="E106" s="185"/>
      <c r="F106" s="175"/>
    </row>
    <row r="107" spans="1:204" s="186" customFormat="1" ht="12.6" customHeight="1" x14ac:dyDescent="0.2">
      <c r="A107" s="183"/>
      <c r="B107" s="557"/>
      <c r="C107" s="226"/>
      <c r="D107" s="184"/>
      <c r="E107" s="185"/>
      <c r="F107" s="175"/>
    </row>
    <row r="108" spans="1:204" s="186" customFormat="1" ht="12.6" customHeight="1" x14ac:dyDescent="0.2">
      <c r="A108" s="183"/>
      <c r="B108" s="557"/>
      <c r="C108" s="226"/>
      <c r="D108" s="184"/>
      <c r="E108" s="185"/>
      <c r="F108" s="175"/>
    </row>
    <row r="109" spans="1:204" s="186" customFormat="1" ht="12.6" customHeight="1" x14ac:dyDescent="0.2">
      <c r="A109" s="183"/>
      <c r="B109" s="557"/>
      <c r="C109" s="226"/>
      <c r="D109" s="184"/>
      <c r="E109" s="185"/>
      <c r="F109" s="175"/>
    </row>
    <row r="110" spans="1:204" s="186" customFormat="1" ht="12.6" customHeight="1" x14ac:dyDescent="0.2">
      <c r="A110" s="183"/>
      <c r="B110" s="557"/>
      <c r="C110" s="225"/>
      <c r="D110" s="188"/>
      <c r="E110" s="196"/>
      <c r="F110" s="175"/>
    </row>
    <row r="111" spans="1:204" s="186" customFormat="1" ht="12.6" customHeight="1" x14ac:dyDescent="0.2">
      <c r="A111" s="183"/>
      <c r="B111" s="557"/>
      <c r="C111" s="225"/>
      <c r="D111" s="188"/>
      <c r="E111" s="196"/>
      <c r="F111" s="175"/>
    </row>
    <row r="112" spans="1:204" s="186" customFormat="1" ht="12.6" customHeight="1" x14ac:dyDescent="0.2">
      <c r="A112" s="183"/>
      <c r="B112" s="485"/>
      <c r="C112" s="225"/>
      <c r="D112" s="188"/>
      <c r="E112" s="196"/>
      <c r="F112" s="175"/>
    </row>
    <row r="113" spans="1:204" s="146" customFormat="1" ht="12.6" customHeight="1" x14ac:dyDescent="0.25">
      <c r="A113" s="208"/>
      <c r="B113" s="486" t="s">
        <v>202</v>
      </c>
      <c r="C113" s="226"/>
      <c r="D113" s="184"/>
      <c r="E113" s="185"/>
      <c r="F113" s="196"/>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5"/>
      <c r="BC113" s="145"/>
      <c r="BD113" s="145"/>
      <c r="BE113" s="145"/>
      <c r="BF113" s="145"/>
      <c r="BG113" s="145"/>
      <c r="BH113" s="145"/>
      <c r="BI113" s="145"/>
      <c r="BJ113" s="145"/>
      <c r="BK113" s="145"/>
      <c r="BL113" s="145"/>
      <c r="BM113" s="145"/>
      <c r="BN113" s="145"/>
      <c r="BO113" s="145"/>
      <c r="BP113" s="145"/>
      <c r="BQ113" s="145"/>
      <c r="BR113" s="145"/>
      <c r="BS113" s="145"/>
      <c r="BT113" s="145"/>
      <c r="BU113" s="145"/>
      <c r="BV113" s="145"/>
      <c r="BW113" s="145"/>
      <c r="BX113" s="145"/>
      <c r="BY113" s="145"/>
      <c r="BZ113" s="145"/>
      <c r="CA113" s="145"/>
      <c r="CB113" s="145"/>
      <c r="CC113" s="145"/>
      <c r="CD113" s="145"/>
      <c r="CE113" s="145"/>
      <c r="CF113" s="145"/>
      <c r="CG113" s="145"/>
      <c r="CH113" s="145"/>
      <c r="CI113" s="145"/>
      <c r="CJ113" s="145"/>
      <c r="CK113" s="145"/>
      <c r="CL113" s="145"/>
      <c r="CM113" s="145"/>
      <c r="CN113" s="145"/>
      <c r="CO113" s="145"/>
      <c r="CP113" s="145"/>
      <c r="CQ113" s="145"/>
      <c r="CR113" s="145"/>
      <c r="CS113" s="145"/>
      <c r="CT113" s="145"/>
      <c r="CU113" s="145"/>
      <c r="CV113" s="145"/>
      <c r="CW113" s="145"/>
      <c r="CX113" s="145"/>
      <c r="CY113" s="145"/>
      <c r="CZ113" s="145"/>
      <c r="DA113" s="145"/>
      <c r="DB113" s="145"/>
      <c r="DC113" s="145"/>
      <c r="DD113" s="145"/>
      <c r="DE113" s="145"/>
      <c r="DF113" s="145"/>
      <c r="DG113" s="145"/>
      <c r="DH113" s="145"/>
      <c r="DI113" s="145"/>
      <c r="DJ113" s="145"/>
      <c r="DK113" s="145"/>
      <c r="DL113" s="145"/>
      <c r="DM113" s="145"/>
      <c r="DN113" s="145"/>
      <c r="DO113" s="145"/>
      <c r="DP113" s="145"/>
      <c r="DQ113" s="145"/>
      <c r="DR113" s="145"/>
      <c r="DS113" s="145"/>
      <c r="DT113" s="145"/>
      <c r="DU113" s="145"/>
      <c r="DV113" s="145"/>
      <c r="DW113" s="145"/>
      <c r="DX113" s="145"/>
      <c r="DY113" s="145"/>
      <c r="DZ113" s="145"/>
      <c r="EA113" s="145"/>
      <c r="EB113" s="145"/>
      <c r="EC113" s="145"/>
      <c r="ED113" s="145"/>
      <c r="EE113" s="145"/>
      <c r="EF113" s="145"/>
      <c r="EG113" s="145"/>
      <c r="EH113" s="145"/>
      <c r="EI113" s="145"/>
      <c r="EJ113" s="145"/>
      <c r="EK113" s="145"/>
      <c r="EL113" s="145"/>
      <c r="EM113" s="145"/>
      <c r="EN113" s="145"/>
      <c r="EO113" s="145"/>
      <c r="EP113" s="145"/>
      <c r="EQ113" s="145"/>
      <c r="ER113" s="145"/>
      <c r="ES113" s="145"/>
      <c r="ET113" s="145"/>
      <c r="EU113" s="145"/>
      <c r="EV113" s="145"/>
      <c r="EW113" s="145"/>
      <c r="EX113" s="145"/>
      <c r="EY113" s="145"/>
      <c r="EZ113" s="145"/>
      <c r="FA113" s="145"/>
      <c r="FB113" s="145"/>
      <c r="FC113" s="145"/>
      <c r="FD113" s="145"/>
      <c r="FE113" s="145"/>
      <c r="FF113" s="145"/>
      <c r="FG113" s="145"/>
      <c r="FH113" s="145"/>
      <c r="FI113" s="145"/>
      <c r="FJ113" s="145"/>
      <c r="FK113" s="145"/>
      <c r="FL113" s="145"/>
      <c r="FM113" s="145"/>
      <c r="FN113" s="145"/>
      <c r="FO113" s="145"/>
      <c r="FP113" s="145"/>
      <c r="FQ113" s="145"/>
      <c r="FR113" s="145"/>
      <c r="FS113" s="145"/>
      <c r="FT113" s="145"/>
      <c r="FU113" s="145"/>
      <c r="FV113" s="145"/>
      <c r="FW113" s="145"/>
      <c r="FX113" s="145"/>
      <c r="FY113" s="145"/>
      <c r="FZ113" s="145"/>
      <c r="GA113" s="145"/>
      <c r="GB113" s="145"/>
      <c r="GC113" s="145"/>
      <c r="GD113" s="145"/>
      <c r="GE113" s="145"/>
      <c r="GF113" s="145"/>
      <c r="GG113" s="145"/>
      <c r="GH113" s="145"/>
      <c r="GI113" s="145"/>
      <c r="GJ113" s="145"/>
      <c r="GK113" s="145"/>
      <c r="GL113" s="145"/>
      <c r="GM113" s="145"/>
      <c r="GN113" s="145"/>
      <c r="GO113" s="145"/>
      <c r="GP113" s="145"/>
      <c r="GQ113" s="145"/>
      <c r="GR113" s="145"/>
      <c r="GS113" s="145"/>
      <c r="GT113" s="145"/>
      <c r="GU113" s="145"/>
      <c r="GV113" s="145"/>
    </row>
    <row r="114" spans="1:204" s="146" customFormat="1" ht="12.6" customHeight="1" x14ac:dyDescent="0.25">
      <c r="A114" s="208"/>
      <c r="B114" s="479"/>
      <c r="C114" s="187" t="s">
        <v>6</v>
      </c>
      <c r="D114" s="32">
        <v>70</v>
      </c>
      <c r="E114" s="196">
        <v>0</v>
      </c>
      <c r="F114" s="196">
        <f>D114*E114</f>
        <v>0</v>
      </c>
      <c r="G114" s="145"/>
      <c r="H114" s="145"/>
      <c r="I114" s="145"/>
      <c r="J114" s="145"/>
      <c r="K114" s="145"/>
      <c r="L114" s="145"/>
      <c r="M114" s="145"/>
      <c r="N114" s="145"/>
      <c r="O114" s="145"/>
      <c r="P114" s="145"/>
      <c r="Q114" s="145"/>
      <c r="R114" s="145"/>
      <c r="S114" s="145"/>
      <c r="T114" s="145"/>
      <c r="U114" s="145"/>
      <c r="V114" s="145"/>
      <c r="W114" s="145"/>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5"/>
      <c r="AY114" s="145"/>
      <c r="AZ114" s="145"/>
      <c r="BA114" s="145"/>
      <c r="BB114" s="145"/>
      <c r="BC114" s="145"/>
      <c r="BD114" s="145"/>
      <c r="BE114" s="145"/>
      <c r="BF114" s="145"/>
      <c r="BG114" s="145"/>
      <c r="BH114" s="145"/>
      <c r="BI114" s="145"/>
      <c r="BJ114" s="145"/>
      <c r="BK114" s="145"/>
      <c r="BL114" s="145"/>
      <c r="BM114" s="145"/>
      <c r="BN114" s="145"/>
      <c r="BO114" s="145"/>
      <c r="BP114" s="145"/>
      <c r="BQ114" s="145"/>
      <c r="BR114" s="145"/>
      <c r="BS114" s="145"/>
      <c r="BT114" s="145"/>
      <c r="BU114" s="145"/>
      <c r="BV114" s="145"/>
      <c r="BW114" s="145"/>
      <c r="BX114" s="145"/>
      <c r="BY114" s="145"/>
      <c r="BZ114" s="145"/>
      <c r="CA114" s="145"/>
      <c r="CB114" s="145"/>
      <c r="CC114" s="145"/>
      <c r="CD114" s="145"/>
      <c r="CE114" s="145"/>
      <c r="CF114" s="145"/>
      <c r="CG114" s="145"/>
      <c r="CH114" s="145"/>
      <c r="CI114" s="145"/>
      <c r="CJ114" s="145"/>
      <c r="CK114" s="145"/>
      <c r="CL114" s="145"/>
      <c r="CM114" s="145"/>
      <c r="CN114" s="145"/>
      <c r="CO114" s="145"/>
      <c r="CP114" s="145"/>
      <c r="CQ114" s="145"/>
      <c r="CR114" s="145"/>
      <c r="CS114" s="145"/>
      <c r="CT114" s="145"/>
      <c r="CU114" s="145"/>
      <c r="CV114" s="145"/>
      <c r="CW114" s="145"/>
      <c r="CX114" s="145"/>
      <c r="CY114" s="145"/>
      <c r="CZ114" s="145"/>
      <c r="DA114" s="145"/>
      <c r="DB114" s="145"/>
      <c r="DC114" s="145"/>
      <c r="DD114" s="145"/>
      <c r="DE114" s="145"/>
      <c r="DF114" s="145"/>
      <c r="DG114" s="145"/>
      <c r="DH114" s="145"/>
      <c r="DI114" s="145"/>
      <c r="DJ114" s="145"/>
      <c r="DK114" s="145"/>
      <c r="DL114" s="145"/>
      <c r="DM114" s="145"/>
      <c r="DN114" s="145"/>
      <c r="DO114" s="145"/>
      <c r="DP114" s="145"/>
      <c r="DQ114" s="145"/>
      <c r="DR114" s="145"/>
      <c r="DS114" s="145"/>
      <c r="DT114" s="145"/>
      <c r="DU114" s="145"/>
      <c r="DV114" s="145"/>
      <c r="DW114" s="145"/>
      <c r="DX114" s="145"/>
      <c r="DY114" s="145"/>
      <c r="DZ114" s="145"/>
      <c r="EA114" s="145"/>
      <c r="EB114" s="145"/>
      <c r="EC114" s="145"/>
      <c r="ED114" s="145"/>
      <c r="EE114" s="145"/>
      <c r="EF114" s="145"/>
      <c r="EG114" s="145"/>
      <c r="EH114" s="145"/>
      <c r="EI114" s="145"/>
      <c r="EJ114" s="145"/>
      <c r="EK114" s="145"/>
      <c r="EL114" s="145"/>
      <c r="EM114" s="145"/>
      <c r="EN114" s="145"/>
      <c r="EO114" s="145"/>
      <c r="EP114" s="145"/>
      <c r="EQ114" s="145"/>
      <c r="ER114" s="145"/>
      <c r="ES114" s="145"/>
      <c r="ET114" s="145"/>
      <c r="EU114" s="145"/>
      <c r="EV114" s="145"/>
      <c r="EW114" s="145"/>
      <c r="EX114" s="145"/>
      <c r="EY114" s="145"/>
      <c r="EZ114" s="145"/>
      <c r="FA114" s="145"/>
      <c r="FB114" s="145"/>
      <c r="FC114" s="145"/>
      <c r="FD114" s="145"/>
      <c r="FE114" s="145"/>
      <c r="FF114" s="145"/>
      <c r="FG114" s="145"/>
      <c r="FH114" s="145"/>
      <c r="FI114" s="145"/>
      <c r="FJ114" s="145"/>
      <c r="FK114" s="145"/>
      <c r="FL114" s="145"/>
      <c r="FM114" s="145"/>
      <c r="FN114" s="145"/>
      <c r="FO114" s="145"/>
      <c r="FP114" s="145"/>
      <c r="FQ114" s="145"/>
      <c r="FR114" s="145"/>
      <c r="FS114" s="145"/>
      <c r="FT114" s="145"/>
      <c r="FU114" s="145"/>
      <c r="FV114" s="145"/>
      <c r="FW114" s="145"/>
      <c r="FX114" s="145"/>
      <c r="FY114" s="145"/>
      <c r="FZ114" s="145"/>
      <c r="GA114" s="145"/>
      <c r="GB114" s="145"/>
      <c r="GC114" s="145"/>
      <c r="GD114" s="145"/>
      <c r="GE114" s="145"/>
      <c r="GF114" s="145"/>
      <c r="GG114" s="145"/>
      <c r="GH114" s="145"/>
      <c r="GI114" s="145"/>
      <c r="GJ114" s="145"/>
      <c r="GK114" s="145"/>
      <c r="GL114" s="145"/>
      <c r="GM114" s="145"/>
      <c r="GN114" s="145"/>
      <c r="GO114" s="145"/>
      <c r="GP114" s="145"/>
      <c r="GQ114" s="145"/>
      <c r="GR114" s="145"/>
      <c r="GS114" s="145"/>
      <c r="GT114" s="145"/>
      <c r="GU114" s="145"/>
      <c r="GV114" s="145"/>
    </row>
    <row r="115" spans="1:204" s="146" customFormat="1" ht="12.6" customHeight="1" x14ac:dyDescent="0.25">
      <c r="A115" s="208"/>
      <c r="B115" s="479"/>
      <c r="C115" s="187"/>
      <c r="D115" s="227"/>
      <c r="E115" s="196"/>
      <c r="F115" s="196"/>
      <c r="G115" s="145"/>
      <c r="H115" s="145"/>
      <c r="I115" s="145"/>
      <c r="J115" s="145"/>
      <c r="K115" s="145"/>
      <c r="L115" s="145"/>
      <c r="M115" s="145"/>
      <c r="N115" s="145"/>
      <c r="O115" s="145"/>
      <c r="P115" s="145"/>
      <c r="Q115" s="145"/>
      <c r="R115" s="145"/>
      <c r="S115" s="145"/>
      <c r="T115" s="145"/>
      <c r="U115" s="145"/>
      <c r="V115" s="145"/>
      <c r="W115" s="145"/>
      <c r="X115" s="145"/>
      <c r="Y115" s="145"/>
      <c r="Z115" s="145"/>
      <c r="AA115" s="145"/>
      <c r="AB115" s="145"/>
      <c r="AC115" s="145"/>
      <c r="AD115" s="145"/>
      <c r="AE115" s="145"/>
      <c r="AF115" s="145"/>
      <c r="AG115" s="145"/>
      <c r="AH115" s="145"/>
      <c r="AI115" s="145"/>
      <c r="AJ115" s="145"/>
      <c r="AK115" s="145"/>
      <c r="AL115" s="145"/>
      <c r="AM115" s="145"/>
      <c r="AN115" s="145"/>
      <c r="AO115" s="145"/>
      <c r="AP115" s="145"/>
      <c r="AQ115" s="145"/>
      <c r="AR115" s="145"/>
      <c r="AS115" s="145"/>
      <c r="AT115" s="145"/>
      <c r="AU115" s="145"/>
      <c r="AV115" s="145"/>
      <c r="AW115" s="145"/>
      <c r="AX115" s="145"/>
      <c r="AY115" s="145"/>
      <c r="AZ115" s="145"/>
      <c r="BA115" s="145"/>
      <c r="BB115" s="145"/>
      <c r="BC115" s="145"/>
      <c r="BD115" s="145"/>
      <c r="BE115" s="145"/>
      <c r="BF115" s="145"/>
      <c r="BG115" s="145"/>
      <c r="BH115" s="145"/>
      <c r="BI115" s="145"/>
      <c r="BJ115" s="145"/>
      <c r="BK115" s="145"/>
      <c r="BL115" s="145"/>
      <c r="BM115" s="145"/>
      <c r="BN115" s="145"/>
      <c r="BO115" s="145"/>
      <c r="BP115" s="145"/>
      <c r="BQ115" s="145"/>
      <c r="BR115" s="145"/>
      <c r="BS115" s="145"/>
      <c r="BT115" s="145"/>
      <c r="BU115" s="145"/>
      <c r="BV115" s="145"/>
      <c r="BW115" s="145"/>
      <c r="BX115" s="145"/>
      <c r="BY115" s="145"/>
      <c r="BZ115" s="145"/>
      <c r="CA115" s="145"/>
      <c r="CB115" s="145"/>
      <c r="CC115" s="145"/>
      <c r="CD115" s="145"/>
      <c r="CE115" s="145"/>
      <c r="CF115" s="145"/>
      <c r="CG115" s="145"/>
      <c r="CH115" s="145"/>
      <c r="CI115" s="145"/>
      <c r="CJ115" s="145"/>
      <c r="CK115" s="145"/>
      <c r="CL115" s="145"/>
      <c r="CM115" s="145"/>
      <c r="CN115" s="145"/>
      <c r="CO115" s="145"/>
      <c r="CP115" s="145"/>
      <c r="CQ115" s="145"/>
      <c r="CR115" s="145"/>
      <c r="CS115" s="145"/>
      <c r="CT115" s="145"/>
      <c r="CU115" s="145"/>
      <c r="CV115" s="145"/>
      <c r="CW115" s="145"/>
      <c r="CX115" s="145"/>
      <c r="CY115" s="145"/>
      <c r="CZ115" s="145"/>
      <c r="DA115" s="145"/>
      <c r="DB115" s="145"/>
      <c r="DC115" s="145"/>
      <c r="DD115" s="145"/>
      <c r="DE115" s="145"/>
      <c r="DF115" s="145"/>
      <c r="DG115" s="145"/>
      <c r="DH115" s="145"/>
      <c r="DI115" s="145"/>
      <c r="DJ115" s="145"/>
      <c r="DK115" s="145"/>
      <c r="DL115" s="145"/>
      <c r="DM115" s="145"/>
      <c r="DN115" s="145"/>
      <c r="DO115" s="145"/>
      <c r="DP115" s="145"/>
      <c r="DQ115" s="145"/>
      <c r="DR115" s="145"/>
      <c r="DS115" s="145"/>
      <c r="DT115" s="145"/>
      <c r="DU115" s="145"/>
      <c r="DV115" s="145"/>
      <c r="DW115" s="145"/>
      <c r="DX115" s="145"/>
      <c r="DY115" s="145"/>
      <c r="DZ115" s="145"/>
      <c r="EA115" s="145"/>
      <c r="EB115" s="145"/>
      <c r="EC115" s="145"/>
      <c r="ED115" s="145"/>
      <c r="EE115" s="145"/>
      <c r="EF115" s="145"/>
      <c r="EG115" s="145"/>
      <c r="EH115" s="145"/>
      <c r="EI115" s="145"/>
      <c r="EJ115" s="145"/>
      <c r="EK115" s="145"/>
      <c r="EL115" s="145"/>
      <c r="EM115" s="145"/>
      <c r="EN115" s="145"/>
      <c r="EO115" s="145"/>
      <c r="EP115" s="145"/>
      <c r="EQ115" s="145"/>
      <c r="ER115" s="145"/>
      <c r="ES115" s="145"/>
      <c r="ET115" s="145"/>
      <c r="EU115" s="145"/>
      <c r="EV115" s="145"/>
      <c r="EW115" s="145"/>
      <c r="EX115" s="145"/>
      <c r="EY115" s="145"/>
      <c r="EZ115" s="145"/>
      <c r="FA115" s="145"/>
      <c r="FB115" s="145"/>
      <c r="FC115" s="145"/>
      <c r="FD115" s="145"/>
      <c r="FE115" s="145"/>
      <c r="FF115" s="145"/>
      <c r="FG115" s="145"/>
      <c r="FH115" s="145"/>
      <c r="FI115" s="145"/>
      <c r="FJ115" s="145"/>
      <c r="FK115" s="145"/>
      <c r="FL115" s="145"/>
      <c r="FM115" s="145"/>
      <c r="FN115" s="145"/>
      <c r="FO115" s="145"/>
      <c r="FP115" s="145"/>
      <c r="FQ115" s="145"/>
      <c r="FR115" s="145"/>
      <c r="FS115" s="145"/>
      <c r="FT115" s="145"/>
      <c r="FU115" s="145"/>
      <c r="FV115" s="145"/>
      <c r="FW115" s="145"/>
      <c r="FX115" s="145"/>
      <c r="FY115" s="145"/>
      <c r="FZ115" s="145"/>
      <c r="GA115" s="145"/>
      <c r="GB115" s="145"/>
      <c r="GC115" s="145"/>
      <c r="GD115" s="145"/>
      <c r="GE115" s="145"/>
      <c r="GF115" s="145"/>
      <c r="GG115" s="145"/>
      <c r="GH115" s="145"/>
      <c r="GI115" s="145"/>
      <c r="GJ115" s="145"/>
      <c r="GK115" s="145"/>
      <c r="GL115" s="145"/>
      <c r="GM115" s="145"/>
      <c r="GN115" s="145"/>
      <c r="GO115" s="145"/>
      <c r="GP115" s="145"/>
      <c r="GQ115" s="145"/>
      <c r="GR115" s="145"/>
      <c r="GS115" s="145"/>
      <c r="GT115" s="145"/>
      <c r="GU115" s="145"/>
      <c r="GV115" s="145"/>
    </row>
    <row r="116" spans="1:204" s="1" customFormat="1" ht="12.6" customHeight="1" x14ac:dyDescent="0.2">
      <c r="A116" s="183">
        <v>2</v>
      </c>
      <c r="B116" s="487" t="s">
        <v>203</v>
      </c>
      <c r="C116" s="251"/>
      <c r="D116" s="252"/>
      <c r="E116" s="253"/>
      <c r="F116" s="253"/>
      <c r="G116" s="170"/>
      <c r="H116" s="170"/>
      <c r="I116" s="170"/>
      <c r="J116" s="170"/>
      <c r="K116" s="170"/>
      <c r="L116" s="170"/>
      <c r="M116" s="170"/>
      <c r="N116" s="170"/>
      <c r="O116" s="170"/>
      <c r="P116" s="170"/>
      <c r="Q116" s="170"/>
      <c r="R116" s="170"/>
      <c r="S116" s="170"/>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c r="BA116" s="170"/>
      <c r="BB116" s="170"/>
      <c r="BC116" s="170"/>
      <c r="BD116" s="170"/>
      <c r="BE116" s="170"/>
      <c r="BF116" s="170"/>
      <c r="BG116" s="170"/>
      <c r="BH116" s="170"/>
      <c r="BI116" s="170"/>
      <c r="BJ116" s="170"/>
      <c r="BK116" s="170"/>
      <c r="BL116" s="170"/>
      <c r="BM116" s="170"/>
      <c r="BN116" s="170"/>
      <c r="BO116" s="170"/>
      <c r="BP116" s="170"/>
      <c r="BQ116" s="170"/>
      <c r="BR116" s="170"/>
      <c r="BS116" s="170"/>
      <c r="BT116" s="170"/>
      <c r="BU116" s="170"/>
      <c r="BV116" s="170"/>
      <c r="BW116" s="170"/>
      <c r="BX116" s="170"/>
      <c r="BY116" s="170"/>
      <c r="BZ116" s="170"/>
      <c r="CA116" s="170"/>
      <c r="CB116" s="170"/>
      <c r="CC116" s="170"/>
      <c r="CD116" s="170"/>
      <c r="CE116" s="170"/>
      <c r="CF116" s="170"/>
      <c r="CG116" s="170"/>
      <c r="CH116" s="170"/>
      <c r="CI116" s="170"/>
      <c r="CJ116" s="170"/>
      <c r="CK116" s="170"/>
      <c r="CL116" s="170"/>
      <c r="CM116" s="170"/>
      <c r="CN116" s="170"/>
      <c r="CO116" s="170"/>
      <c r="CP116" s="170"/>
      <c r="CQ116" s="170"/>
      <c r="CR116" s="170"/>
      <c r="CS116" s="170"/>
      <c r="CT116" s="170"/>
      <c r="CU116" s="170"/>
      <c r="CV116" s="170"/>
      <c r="CW116" s="170"/>
      <c r="CX116" s="170"/>
      <c r="CY116" s="170"/>
      <c r="CZ116" s="170"/>
      <c r="DA116" s="170"/>
      <c r="DB116" s="170"/>
      <c r="DC116" s="170"/>
      <c r="DD116" s="170"/>
      <c r="DE116" s="170"/>
      <c r="DF116" s="170"/>
      <c r="DG116" s="170"/>
      <c r="DH116" s="170"/>
      <c r="DI116" s="170"/>
      <c r="DJ116" s="170"/>
      <c r="DK116" s="170"/>
      <c r="DL116" s="170"/>
      <c r="DM116" s="170"/>
      <c r="DN116" s="170"/>
      <c r="DO116" s="170"/>
      <c r="DP116" s="170"/>
      <c r="DQ116" s="170"/>
      <c r="DR116" s="170"/>
      <c r="DS116" s="170"/>
      <c r="DT116" s="170"/>
      <c r="DU116" s="170"/>
      <c r="DV116" s="170"/>
      <c r="DW116" s="170"/>
      <c r="DX116" s="170"/>
      <c r="DY116" s="170"/>
      <c r="DZ116" s="170"/>
      <c r="EA116" s="170"/>
      <c r="EB116" s="170"/>
      <c r="EC116" s="170"/>
      <c r="ED116" s="170"/>
      <c r="EE116" s="170"/>
      <c r="EF116" s="170"/>
      <c r="EG116" s="170"/>
      <c r="EH116" s="170"/>
      <c r="EI116" s="170"/>
      <c r="EJ116" s="170"/>
      <c r="EK116" s="170"/>
      <c r="EL116" s="170"/>
      <c r="EM116" s="170"/>
      <c r="EN116" s="170"/>
      <c r="EO116" s="170"/>
      <c r="EP116" s="170"/>
      <c r="EQ116" s="170"/>
      <c r="ER116" s="170"/>
      <c r="ES116" s="170"/>
      <c r="ET116" s="170"/>
      <c r="EU116" s="170"/>
      <c r="EV116" s="170"/>
      <c r="EW116" s="170"/>
      <c r="EX116" s="170"/>
      <c r="EY116" s="170"/>
      <c r="EZ116" s="170"/>
      <c r="FA116" s="170"/>
      <c r="FB116" s="170"/>
      <c r="FC116" s="170"/>
      <c r="FD116" s="170"/>
      <c r="FE116" s="170"/>
      <c r="FF116" s="170"/>
      <c r="FG116" s="170"/>
      <c r="FH116" s="170"/>
      <c r="FI116" s="170"/>
      <c r="FJ116" s="170"/>
      <c r="FK116" s="170"/>
      <c r="FL116" s="170"/>
      <c r="FM116" s="170"/>
      <c r="FN116" s="170"/>
      <c r="FO116" s="170"/>
      <c r="FP116" s="170"/>
      <c r="FQ116" s="170"/>
      <c r="FR116" s="170"/>
      <c r="FS116" s="170"/>
      <c r="FT116" s="170"/>
      <c r="FU116" s="170"/>
      <c r="FV116" s="170"/>
      <c r="FW116" s="170"/>
      <c r="FX116" s="170"/>
      <c r="FY116" s="170"/>
      <c r="FZ116" s="170"/>
      <c r="GA116" s="170"/>
      <c r="GB116" s="170"/>
      <c r="GC116" s="170"/>
      <c r="GD116" s="170"/>
      <c r="GE116" s="170"/>
      <c r="GF116" s="170"/>
      <c r="GG116" s="170"/>
      <c r="GH116" s="170"/>
      <c r="GI116" s="170"/>
      <c r="GJ116" s="170"/>
      <c r="GK116" s="170"/>
      <c r="GL116" s="170"/>
      <c r="GM116" s="170"/>
      <c r="GN116" s="170"/>
      <c r="GO116" s="170"/>
      <c r="GP116" s="170"/>
      <c r="GQ116" s="170"/>
      <c r="GR116" s="170"/>
      <c r="GS116" s="170"/>
      <c r="GT116" s="170"/>
      <c r="GU116" s="170"/>
      <c r="GV116" s="170"/>
    </row>
    <row r="117" spans="1:204" s="1" customFormat="1" ht="12.6" customHeight="1" x14ac:dyDescent="0.2">
      <c r="A117" s="206"/>
      <c r="B117" s="549" t="s">
        <v>217</v>
      </c>
      <c r="C117" s="251"/>
      <c r="D117" s="252"/>
      <c r="E117" s="253"/>
      <c r="F117" s="253"/>
      <c r="G117" s="170"/>
      <c r="H117" s="170"/>
      <c r="I117" s="170"/>
      <c r="J117" s="170"/>
      <c r="K117" s="170"/>
      <c r="L117" s="170"/>
      <c r="M117" s="170"/>
      <c r="N117" s="170"/>
      <c r="O117" s="170"/>
      <c r="P117" s="170"/>
      <c r="Q117" s="170"/>
      <c r="R117" s="170"/>
      <c r="S117" s="170"/>
      <c r="T117" s="170"/>
      <c r="U117" s="170"/>
      <c r="V117" s="170"/>
      <c r="W117" s="170"/>
      <c r="X117" s="170"/>
      <c r="Y117" s="170"/>
      <c r="Z117" s="170"/>
      <c r="AA117" s="170"/>
      <c r="AB117" s="170"/>
      <c r="AC117" s="170"/>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c r="AY117" s="170"/>
      <c r="AZ117" s="170"/>
      <c r="BA117" s="170"/>
      <c r="BB117" s="170"/>
      <c r="BC117" s="170"/>
      <c r="BD117" s="170"/>
      <c r="BE117" s="170"/>
      <c r="BF117" s="170"/>
      <c r="BG117" s="170"/>
      <c r="BH117" s="170"/>
      <c r="BI117" s="170"/>
      <c r="BJ117" s="170"/>
      <c r="BK117" s="170"/>
      <c r="BL117" s="170"/>
      <c r="BM117" s="170"/>
      <c r="BN117" s="170"/>
      <c r="BO117" s="170"/>
      <c r="BP117" s="170"/>
      <c r="BQ117" s="170"/>
      <c r="BR117" s="170"/>
      <c r="BS117" s="170"/>
      <c r="BT117" s="170"/>
      <c r="BU117" s="170"/>
      <c r="BV117" s="170"/>
      <c r="BW117" s="170"/>
      <c r="BX117" s="170"/>
      <c r="BY117" s="170"/>
      <c r="BZ117" s="170"/>
      <c r="CA117" s="170"/>
      <c r="CB117" s="170"/>
      <c r="CC117" s="170"/>
      <c r="CD117" s="170"/>
      <c r="CE117" s="170"/>
      <c r="CF117" s="170"/>
      <c r="CG117" s="170"/>
      <c r="CH117" s="170"/>
      <c r="CI117" s="170"/>
      <c r="CJ117" s="170"/>
      <c r="CK117" s="170"/>
      <c r="CL117" s="170"/>
      <c r="CM117" s="170"/>
      <c r="CN117" s="170"/>
      <c r="CO117" s="170"/>
      <c r="CP117" s="170"/>
      <c r="CQ117" s="170"/>
      <c r="CR117" s="170"/>
      <c r="CS117" s="170"/>
      <c r="CT117" s="170"/>
      <c r="CU117" s="170"/>
      <c r="CV117" s="170"/>
      <c r="CW117" s="170"/>
      <c r="CX117" s="170"/>
      <c r="CY117" s="170"/>
      <c r="CZ117" s="170"/>
      <c r="DA117" s="170"/>
      <c r="DB117" s="170"/>
      <c r="DC117" s="170"/>
      <c r="DD117" s="170"/>
      <c r="DE117" s="170"/>
      <c r="DF117" s="170"/>
      <c r="DG117" s="170"/>
      <c r="DH117" s="170"/>
      <c r="DI117" s="170"/>
      <c r="DJ117" s="170"/>
      <c r="DK117" s="170"/>
      <c r="DL117" s="170"/>
      <c r="DM117" s="170"/>
      <c r="DN117" s="170"/>
      <c r="DO117" s="170"/>
      <c r="DP117" s="170"/>
      <c r="DQ117" s="170"/>
      <c r="DR117" s="170"/>
      <c r="DS117" s="170"/>
      <c r="DT117" s="170"/>
      <c r="DU117" s="170"/>
      <c r="DV117" s="170"/>
      <c r="DW117" s="170"/>
      <c r="DX117" s="170"/>
      <c r="DY117" s="170"/>
      <c r="DZ117" s="170"/>
      <c r="EA117" s="170"/>
      <c r="EB117" s="170"/>
      <c r="EC117" s="170"/>
      <c r="ED117" s="170"/>
      <c r="EE117" s="170"/>
      <c r="EF117" s="170"/>
      <c r="EG117" s="170"/>
      <c r="EH117" s="170"/>
      <c r="EI117" s="170"/>
      <c r="EJ117" s="170"/>
      <c r="EK117" s="170"/>
      <c r="EL117" s="170"/>
      <c r="EM117" s="170"/>
      <c r="EN117" s="170"/>
      <c r="EO117" s="170"/>
      <c r="EP117" s="170"/>
      <c r="EQ117" s="170"/>
      <c r="ER117" s="170"/>
      <c r="ES117" s="170"/>
      <c r="ET117" s="170"/>
      <c r="EU117" s="170"/>
      <c r="EV117" s="170"/>
      <c r="EW117" s="170"/>
      <c r="EX117" s="170"/>
      <c r="EY117" s="170"/>
      <c r="EZ117" s="170"/>
      <c r="FA117" s="170"/>
      <c r="FB117" s="170"/>
      <c r="FC117" s="170"/>
      <c r="FD117" s="170"/>
      <c r="FE117" s="170"/>
      <c r="FF117" s="170"/>
      <c r="FG117" s="170"/>
      <c r="FH117" s="170"/>
      <c r="FI117" s="170"/>
      <c r="FJ117" s="170"/>
      <c r="FK117" s="170"/>
      <c r="FL117" s="170"/>
      <c r="FM117" s="170"/>
      <c r="FN117" s="170"/>
      <c r="FO117" s="170"/>
      <c r="FP117" s="170"/>
      <c r="FQ117" s="170"/>
      <c r="FR117" s="170"/>
      <c r="FS117" s="170"/>
      <c r="FT117" s="170"/>
      <c r="FU117" s="170"/>
      <c r="FV117" s="170"/>
      <c r="FW117" s="170"/>
      <c r="FX117" s="170"/>
      <c r="FY117" s="170"/>
      <c r="FZ117" s="170"/>
      <c r="GA117" s="170"/>
      <c r="GB117" s="170"/>
      <c r="GC117" s="170"/>
      <c r="GD117" s="170"/>
      <c r="GE117" s="170"/>
      <c r="GF117" s="170"/>
      <c r="GG117" s="170"/>
      <c r="GH117" s="170"/>
      <c r="GI117" s="170"/>
      <c r="GJ117" s="170"/>
      <c r="GK117" s="170"/>
      <c r="GL117" s="170"/>
      <c r="GM117" s="170"/>
      <c r="GN117" s="170"/>
      <c r="GO117" s="170"/>
      <c r="GP117" s="170"/>
      <c r="GQ117" s="170"/>
      <c r="GR117" s="170"/>
      <c r="GS117" s="170"/>
      <c r="GT117" s="170"/>
      <c r="GU117" s="170"/>
      <c r="GV117" s="170"/>
    </row>
    <row r="118" spans="1:204" s="1" customFormat="1" ht="12.6" customHeight="1" x14ac:dyDescent="0.2">
      <c r="A118" s="206"/>
      <c r="B118" s="549"/>
      <c r="C118" s="251"/>
      <c r="D118" s="252"/>
      <c r="E118" s="253"/>
      <c r="F118" s="253"/>
      <c r="G118" s="170"/>
      <c r="H118" s="170"/>
      <c r="I118" s="170"/>
      <c r="J118" s="170"/>
      <c r="K118" s="170"/>
      <c r="L118" s="170"/>
      <c r="M118" s="170"/>
      <c r="N118" s="170"/>
      <c r="O118" s="170"/>
      <c r="P118" s="170"/>
      <c r="Q118" s="170"/>
      <c r="R118" s="170"/>
      <c r="S118" s="170"/>
      <c r="T118" s="170"/>
      <c r="U118" s="170"/>
      <c r="V118" s="170"/>
      <c r="W118" s="170"/>
      <c r="X118" s="170"/>
      <c r="Y118" s="170"/>
      <c r="Z118" s="170"/>
      <c r="AA118" s="170"/>
      <c r="AB118" s="170"/>
      <c r="AC118" s="170"/>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c r="AY118" s="170"/>
      <c r="AZ118" s="170"/>
      <c r="BA118" s="170"/>
      <c r="BB118" s="170"/>
      <c r="BC118" s="170"/>
      <c r="BD118" s="170"/>
      <c r="BE118" s="170"/>
      <c r="BF118" s="170"/>
      <c r="BG118" s="170"/>
      <c r="BH118" s="170"/>
      <c r="BI118" s="170"/>
      <c r="BJ118" s="170"/>
      <c r="BK118" s="170"/>
      <c r="BL118" s="170"/>
      <c r="BM118" s="170"/>
      <c r="BN118" s="170"/>
      <c r="BO118" s="170"/>
      <c r="BP118" s="170"/>
      <c r="BQ118" s="170"/>
      <c r="BR118" s="170"/>
      <c r="BS118" s="170"/>
      <c r="BT118" s="170"/>
      <c r="BU118" s="170"/>
      <c r="BV118" s="170"/>
      <c r="BW118" s="170"/>
      <c r="BX118" s="170"/>
      <c r="BY118" s="170"/>
      <c r="BZ118" s="170"/>
      <c r="CA118" s="170"/>
      <c r="CB118" s="170"/>
      <c r="CC118" s="170"/>
      <c r="CD118" s="170"/>
      <c r="CE118" s="170"/>
      <c r="CF118" s="170"/>
      <c r="CG118" s="170"/>
      <c r="CH118" s="170"/>
      <c r="CI118" s="170"/>
      <c r="CJ118" s="170"/>
      <c r="CK118" s="170"/>
      <c r="CL118" s="170"/>
      <c r="CM118" s="170"/>
      <c r="CN118" s="170"/>
      <c r="CO118" s="170"/>
      <c r="CP118" s="170"/>
      <c r="CQ118" s="170"/>
      <c r="CR118" s="170"/>
      <c r="CS118" s="170"/>
      <c r="CT118" s="170"/>
      <c r="CU118" s="170"/>
      <c r="CV118" s="170"/>
      <c r="CW118" s="170"/>
      <c r="CX118" s="170"/>
      <c r="CY118" s="170"/>
      <c r="CZ118" s="170"/>
      <c r="DA118" s="170"/>
      <c r="DB118" s="170"/>
      <c r="DC118" s="170"/>
      <c r="DD118" s="170"/>
      <c r="DE118" s="170"/>
      <c r="DF118" s="170"/>
      <c r="DG118" s="170"/>
      <c r="DH118" s="170"/>
      <c r="DI118" s="170"/>
      <c r="DJ118" s="170"/>
      <c r="DK118" s="170"/>
      <c r="DL118" s="170"/>
      <c r="DM118" s="170"/>
      <c r="DN118" s="170"/>
      <c r="DO118" s="170"/>
      <c r="DP118" s="170"/>
      <c r="DQ118" s="170"/>
      <c r="DR118" s="170"/>
      <c r="DS118" s="170"/>
      <c r="DT118" s="170"/>
      <c r="DU118" s="170"/>
      <c r="DV118" s="170"/>
      <c r="DW118" s="170"/>
      <c r="DX118" s="170"/>
      <c r="DY118" s="170"/>
      <c r="DZ118" s="170"/>
      <c r="EA118" s="170"/>
      <c r="EB118" s="170"/>
      <c r="EC118" s="170"/>
      <c r="ED118" s="170"/>
      <c r="EE118" s="170"/>
      <c r="EF118" s="170"/>
      <c r="EG118" s="170"/>
      <c r="EH118" s="170"/>
      <c r="EI118" s="170"/>
      <c r="EJ118" s="170"/>
      <c r="EK118" s="170"/>
      <c r="EL118" s="170"/>
      <c r="EM118" s="170"/>
      <c r="EN118" s="170"/>
      <c r="EO118" s="170"/>
      <c r="EP118" s="170"/>
      <c r="EQ118" s="170"/>
      <c r="ER118" s="170"/>
      <c r="ES118" s="170"/>
      <c r="ET118" s="170"/>
      <c r="EU118" s="170"/>
      <c r="EV118" s="170"/>
      <c r="EW118" s="170"/>
      <c r="EX118" s="170"/>
      <c r="EY118" s="170"/>
      <c r="EZ118" s="170"/>
      <c r="FA118" s="170"/>
      <c r="FB118" s="170"/>
      <c r="FC118" s="170"/>
      <c r="FD118" s="170"/>
      <c r="FE118" s="170"/>
      <c r="FF118" s="170"/>
      <c r="FG118" s="170"/>
      <c r="FH118" s="170"/>
      <c r="FI118" s="170"/>
      <c r="FJ118" s="170"/>
      <c r="FK118" s="170"/>
      <c r="FL118" s="170"/>
      <c r="FM118" s="170"/>
      <c r="FN118" s="170"/>
      <c r="FO118" s="170"/>
      <c r="FP118" s="170"/>
      <c r="FQ118" s="170"/>
      <c r="FR118" s="170"/>
      <c r="FS118" s="170"/>
      <c r="FT118" s="170"/>
      <c r="FU118" s="170"/>
      <c r="FV118" s="170"/>
      <c r="FW118" s="170"/>
      <c r="FX118" s="170"/>
      <c r="FY118" s="170"/>
      <c r="FZ118" s="170"/>
      <c r="GA118" s="170"/>
      <c r="GB118" s="170"/>
      <c r="GC118" s="170"/>
      <c r="GD118" s="170"/>
      <c r="GE118" s="170"/>
      <c r="GF118" s="170"/>
      <c r="GG118" s="170"/>
      <c r="GH118" s="170"/>
      <c r="GI118" s="170"/>
      <c r="GJ118" s="170"/>
      <c r="GK118" s="170"/>
      <c r="GL118" s="170"/>
      <c r="GM118" s="170"/>
      <c r="GN118" s="170"/>
      <c r="GO118" s="170"/>
      <c r="GP118" s="170"/>
      <c r="GQ118" s="170"/>
      <c r="GR118" s="170"/>
      <c r="GS118" s="170"/>
      <c r="GT118" s="170"/>
      <c r="GU118" s="170"/>
      <c r="GV118" s="170"/>
    </row>
    <row r="119" spans="1:204" s="1" customFormat="1" ht="12.6" customHeight="1" x14ac:dyDescent="0.2">
      <c r="A119" s="206"/>
      <c r="B119" s="488"/>
      <c r="C119" s="251"/>
      <c r="D119" s="252"/>
      <c r="E119" s="253"/>
      <c r="F119" s="253"/>
      <c r="G119" s="170"/>
      <c r="H119" s="170"/>
      <c r="I119" s="170"/>
      <c r="J119" s="170"/>
      <c r="K119" s="170"/>
      <c r="L119" s="170"/>
      <c r="M119" s="170"/>
      <c r="N119" s="170"/>
      <c r="O119" s="170"/>
      <c r="P119" s="170"/>
      <c r="Q119" s="170"/>
      <c r="R119" s="170"/>
      <c r="S119" s="170"/>
      <c r="T119" s="170"/>
      <c r="U119" s="170"/>
      <c r="V119" s="170"/>
      <c r="W119" s="170"/>
      <c r="X119" s="170"/>
      <c r="Y119" s="170"/>
      <c r="Z119" s="170"/>
      <c r="AA119" s="170"/>
      <c r="AB119" s="170"/>
      <c r="AC119" s="170"/>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c r="AY119" s="170"/>
      <c r="AZ119" s="170"/>
      <c r="BA119" s="170"/>
      <c r="BB119" s="170"/>
      <c r="BC119" s="170"/>
      <c r="BD119" s="170"/>
      <c r="BE119" s="170"/>
      <c r="BF119" s="170"/>
      <c r="BG119" s="170"/>
      <c r="BH119" s="170"/>
      <c r="BI119" s="170"/>
      <c r="BJ119" s="170"/>
      <c r="BK119" s="170"/>
      <c r="BL119" s="170"/>
      <c r="BM119" s="170"/>
      <c r="BN119" s="170"/>
      <c r="BO119" s="170"/>
      <c r="BP119" s="170"/>
      <c r="BQ119" s="170"/>
      <c r="BR119" s="170"/>
      <c r="BS119" s="170"/>
      <c r="BT119" s="170"/>
      <c r="BU119" s="170"/>
      <c r="BV119" s="170"/>
      <c r="BW119" s="170"/>
      <c r="BX119" s="170"/>
      <c r="BY119" s="170"/>
      <c r="BZ119" s="170"/>
      <c r="CA119" s="170"/>
      <c r="CB119" s="170"/>
      <c r="CC119" s="170"/>
      <c r="CD119" s="170"/>
      <c r="CE119" s="170"/>
      <c r="CF119" s="170"/>
      <c r="CG119" s="170"/>
      <c r="CH119" s="170"/>
      <c r="CI119" s="170"/>
      <c r="CJ119" s="170"/>
      <c r="CK119" s="170"/>
      <c r="CL119" s="170"/>
      <c r="CM119" s="170"/>
      <c r="CN119" s="170"/>
      <c r="CO119" s="170"/>
      <c r="CP119" s="170"/>
      <c r="CQ119" s="170"/>
      <c r="CR119" s="170"/>
      <c r="CS119" s="170"/>
      <c r="CT119" s="170"/>
      <c r="CU119" s="170"/>
      <c r="CV119" s="170"/>
      <c r="CW119" s="170"/>
      <c r="CX119" s="170"/>
      <c r="CY119" s="170"/>
      <c r="CZ119" s="170"/>
      <c r="DA119" s="170"/>
      <c r="DB119" s="170"/>
      <c r="DC119" s="170"/>
      <c r="DD119" s="170"/>
      <c r="DE119" s="170"/>
      <c r="DF119" s="170"/>
      <c r="DG119" s="170"/>
      <c r="DH119" s="170"/>
      <c r="DI119" s="170"/>
      <c r="DJ119" s="170"/>
      <c r="DK119" s="170"/>
      <c r="DL119" s="170"/>
      <c r="DM119" s="170"/>
      <c r="DN119" s="170"/>
      <c r="DO119" s="170"/>
      <c r="DP119" s="170"/>
      <c r="DQ119" s="170"/>
      <c r="DR119" s="170"/>
      <c r="DS119" s="170"/>
      <c r="DT119" s="170"/>
      <c r="DU119" s="170"/>
      <c r="DV119" s="170"/>
      <c r="DW119" s="170"/>
      <c r="DX119" s="170"/>
      <c r="DY119" s="170"/>
      <c r="DZ119" s="170"/>
      <c r="EA119" s="170"/>
      <c r="EB119" s="170"/>
      <c r="EC119" s="170"/>
      <c r="ED119" s="170"/>
      <c r="EE119" s="170"/>
      <c r="EF119" s="170"/>
      <c r="EG119" s="170"/>
      <c r="EH119" s="170"/>
      <c r="EI119" s="170"/>
      <c r="EJ119" s="170"/>
      <c r="EK119" s="170"/>
      <c r="EL119" s="170"/>
      <c r="EM119" s="170"/>
      <c r="EN119" s="170"/>
      <c r="EO119" s="170"/>
      <c r="EP119" s="170"/>
      <c r="EQ119" s="170"/>
      <c r="ER119" s="170"/>
      <c r="ES119" s="170"/>
      <c r="ET119" s="170"/>
      <c r="EU119" s="170"/>
      <c r="EV119" s="170"/>
      <c r="EW119" s="170"/>
      <c r="EX119" s="170"/>
      <c r="EY119" s="170"/>
      <c r="EZ119" s="170"/>
      <c r="FA119" s="170"/>
      <c r="FB119" s="170"/>
      <c r="FC119" s="170"/>
      <c r="FD119" s="170"/>
      <c r="FE119" s="170"/>
      <c r="FF119" s="170"/>
      <c r="FG119" s="170"/>
      <c r="FH119" s="170"/>
      <c r="FI119" s="170"/>
      <c r="FJ119" s="170"/>
      <c r="FK119" s="170"/>
      <c r="FL119" s="170"/>
      <c r="FM119" s="170"/>
      <c r="FN119" s="170"/>
      <c r="FO119" s="170"/>
      <c r="FP119" s="170"/>
      <c r="FQ119" s="170"/>
      <c r="FR119" s="170"/>
      <c r="FS119" s="170"/>
      <c r="FT119" s="170"/>
      <c r="FU119" s="170"/>
      <c r="FV119" s="170"/>
      <c r="FW119" s="170"/>
      <c r="FX119" s="170"/>
      <c r="FY119" s="170"/>
      <c r="FZ119" s="170"/>
      <c r="GA119" s="170"/>
      <c r="GB119" s="170"/>
      <c r="GC119" s="170"/>
      <c r="GD119" s="170"/>
      <c r="GE119" s="170"/>
      <c r="GF119" s="170"/>
      <c r="GG119" s="170"/>
      <c r="GH119" s="170"/>
      <c r="GI119" s="170"/>
      <c r="GJ119" s="170"/>
      <c r="GK119" s="170"/>
      <c r="GL119" s="170"/>
      <c r="GM119" s="170"/>
      <c r="GN119" s="170"/>
      <c r="GO119" s="170"/>
      <c r="GP119" s="170"/>
      <c r="GQ119" s="170"/>
      <c r="GR119" s="170"/>
      <c r="GS119" s="170"/>
      <c r="GT119" s="170"/>
      <c r="GU119" s="170"/>
      <c r="GV119" s="170"/>
    </row>
    <row r="120" spans="1:204" s="1" customFormat="1" ht="12.6" customHeight="1" x14ac:dyDescent="0.2">
      <c r="A120" s="206"/>
      <c r="B120" s="489" t="s">
        <v>218</v>
      </c>
      <c r="C120" s="146"/>
      <c r="D120" s="191"/>
      <c r="E120" s="216"/>
      <c r="F120" s="196"/>
      <c r="G120" s="170"/>
      <c r="H120" s="170"/>
      <c r="I120" s="170"/>
      <c r="J120" s="170"/>
      <c r="K120" s="170"/>
      <c r="L120" s="170"/>
      <c r="M120" s="170"/>
      <c r="N120" s="170"/>
      <c r="O120" s="170"/>
      <c r="P120" s="170"/>
      <c r="Q120" s="170"/>
      <c r="R120" s="170"/>
      <c r="S120" s="170"/>
      <c r="T120" s="170"/>
      <c r="U120" s="170"/>
      <c r="V120" s="170"/>
      <c r="W120" s="170"/>
      <c r="X120" s="170"/>
      <c r="Y120" s="170"/>
      <c r="Z120" s="170"/>
      <c r="AA120" s="170"/>
      <c r="AB120" s="170"/>
      <c r="AC120" s="170"/>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c r="AY120" s="170"/>
      <c r="AZ120" s="170"/>
      <c r="BA120" s="170"/>
      <c r="BB120" s="170"/>
      <c r="BC120" s="170"/>
      <c r="BD120" s="170"/>
      <c r="BE120" s="170"/>
      <c r="BF120" s="170"/>
      <c r="BG120" s="170"/>
      <c r="BH120" s="170"/>
      <c r="BI120" s="170"/>
      <c r="BJ120" s="170"/>
      <c r="BK120" s="170"/>
      <c r="BL120" s="170"/>
      <c r="BM120" s="170"/>
      <c r="BN120" s="170"/>
      <c r="BO120" s="170"/>
      <c r="BP120" s="170"/>
      <c r="BQ120" s="170"/>
      <c r="BR120" s="170"/>
      <c r="BS120" s="170"/>
      <c r="BT120" s="170"/>
      <c r="BU120" s="170"/>
      <c r="BV120" s="170"/>
      <c r="BW120" s="170"/>
      <c r="BX120" s="170"/>
      <c r="BY120" s="170"/>
      <c r="BZ120" s="170"/>
      <c r="CA120" s="170"/>
      <c r="CB120" s="170"/>
      <c r="CC120" s="170"/>
      <c r="CD120" s="170"/>
      <c r="CE120" s="170"/>
      <c r="CF120" s="170"/>
      <c r="CG120" s="170"/>
      <c r="CH120" s="170"/>
      <c r="CI120" s="170"/>
      <c r="CJ120" s="170"/>
      <c r="CK120" s="170"/>
      <c r="CL120" s="170"/>
      <c r="CM120" s="170"/>
      <c r="CN120" s="170"/>
      <c r="CO120" s="170"/>
      <c r="CP120" s="170"/>
      <c r="CQ120" s="170"/>
      <c r="CR120" s="170"/>
      <c r="CS120" s="170"/>
      <c r="CT120" s="170"/>
      <c r="CU120" s="170"/>
      <c r="CV120" s="170"/>
      <c r="CW120" s="170"/>
      <c r="CX120" s="170"/>
      <c r="CY120" s="170"/>
      <c r="CZ120" s="170"/>
      <c r="DA120" s="170"/>
      <c r="DB120" s="170"/>
      <c r="DC120" s="170"/>
      <c r="DD120" s="170"/>
      <c r="DE120" s="170"/>
      <c r="DF120" s="170"/>
      <c r="DG120" s="170"/>
      <c r="DH120" s="170"/>
      <c r="DI120" s="170"/>
      <c r="DJ120" s="170"/>
      <c r="DK120" s="170"/>
      <c r="DL120" s="170"/>
      <c r="DM120" s="170"/>
      <c r="DN120" s="170"/>
      <c r="DO120" s="170"/>
      <c r="DP120" s="170"/>
      <c r="DQ120" s="170"/>
      <c r="DR120" s="170"/>
      <c r="DS120" s="170"/>
      <c r="DT120" s="170"/>
      <c r="DU120" s="170"/>
      <c r="DV120" s="170"/>
      <c r="DW120" s="170"/>
      <c r="DX120" s="170"/>
      <c r="DY120" s="170"/>
      <c r="DZ120" s="170"/>
      <c r="EA120" s="170"/>
      <c r="EB120" s="170"/>
      <c r="EC120" s="170"/>
      <c r="ED120" s="170"/>
      <c r="EE120" s="170"/>
      <c r="EF120" s="170"/>
      <c r="EG120" s="170"/>
      <c r="EH120" s="170"/>
      <c r="EI120" s="170"/>
      <c r="EJ120" s="170"/>
      <c r="EK120" s="170"/>
      <c r="EL120" s="170"/>
      <c r="EM120" s="170"/>
      <c r="EN120" s="170"/>
      <c r="EO120" s="170"/>
      <c r="EP120" s="170"/>
      <c r="EQ120" s="170"/>
      <c r="ER120" s="170"/>
      <c r="ES120" s="170"/>
      <c r="ET120" s="170"/>
      <c r="EU120" s="170"/>
      <c r="EV120" s="170"/>
      <c r="EW120" s="170"/>
      <c r="EX120" s="170"/>
      <c r="EY120" s="170"/>
      <c r="EZ120" s="170"/>
      <c r="FA120" s="170"/>
      <c r="FB120" s="170"/>
      <c r="FC120" s="170"/>
      <c r="FD120" s="170"/>
      <c r="FE120" s="170"/>
      <c r="FF120" s="170"/>
      <c r="FG120" s="170"/>
      <c r="FH120" s="170"/>
      <c r="FI120" s="170"/>
      <c r="FJ120" s="170"/>
      <c r="FK120" s="170"/>
      <c r="FL120" s="170"/>
      <c r="FM120" s="170"/>
      <c r="FN120" s="170"/>
      <c r="FO120" s="170"/>
      <c r="FP120" s="170"/>
      <c r="FQ120" s="170"/>
      <c r="FR120" s="170"/>
      <c r="FS120" s="170"/>
      <c r="FT120" s="170"/>
      <c r="FU120" s="170"/>
      <c r="FV120" s="170"/>
      <c r="FW120" s="170"/>
      <c r="FX120" s="170"/>
      <c r="FY120" s="170"/>
      <c r="FZ120" s="170"/>
      <c r="GA120" s="170"/>
      <c r="GB120" s="170"/>
      <c r="GC120" s="170"/>
      <c r="GD120" s="170"/>
      <c r="GE120" s="170"/>
      <c r="GF120" s="170"/>
      <c r="GG120" s="170"/>
      <c r="GH120" s="170"/>
      <c r="GI120" s="170"/>
      <c r="GJ120" s="170"/>
      <c r="GK120" s="170"/>
      <c r="GL120" s="170"/>
      <c r="GM120" s="170"/>
      <c r="GN120" s="170"/>
      <c r="GO120" s="170"/>
      <c r="GP120" s="170"/>
      <c r="GQ120" s="170"/>
      <c r="GR120" s="170"/>
      <c r="GS120" s="170"/>
      <c r="GT120" s="170"/>
      <c r="GU120" s="170"/>
      <c r="GV120" s="170"/>
    </row>
    <row r="121" spans="1:204" s="1" customFormat="1" ht="12.6" customHeight="1" x14ac:dyDescent="0.2">
      <c r="A121" s="206"/>
      <c r="B121" s="484"/>
      <c r="C121" s="187" t="s">
        <v>9</v>
      </c>
      <c r="D121" s="32">
        <v>1</v>
      </c>
      <c r="E121" s="196">
        <v>0</v>
      </c>
      <c r="F121" s="196">
        <f>D121*E121</f>
        <v>0</v>
      </c>
      <c r="G121" s="170"/>
      <c r="H121" s="170"/>
      <c r="I121" s="170"/>
      <c r="J121" s="170"/>
      <c r="K121" s="170"/>
      <c r="L121" s="170"/>
      <c r="M121" s="170"/>
      <c r="N121" s="170"/>
      <c r="O121" s="170"/>
      <c r="P121" s="170"/>
      <c r="Q121" s="170"/>
      <c r="R121" s="170"/>
      <c r="S121" s="170"/>
      <c r="T121" s="170"/>
      <c r="U121" s="170"/>
      <c r="V121" s="170"/>
      <c r="W121" s="170"/>
      <c r="X121" s="170"/>
      <c r="Y121" s="170"/>
      <c r="Z121" s="170"/>
      <c r="AA121" s="170"/>
      <c r="AB121" s="170"/>
      <c r="AC121" s="170"/>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c r="AY121" s="170"/>
      <c r="AZ121" s="170"/>
      <c r="BA121" s="170"/>
      <c r="BB121" s="170"/>
      <c r="BC121" s="170"/>
      <c r="BD121" s="170"/>
      <c r="BE121" s="170"/>
      <c r="BF121" s="170"/>
      <c r="BG121" s="170"/>
      <c r="BH121" s="170"/>
      <c r="BI121" s="170"/>
      <c r="BJ121" s="170"/>
      <c r="BK121" s="170"/>
      <c r="BL121" s="170"/>
      <c r="BM121" s="170"/>
      <c r="BN121" s="170"/>
      <c r="BO121" s="170"/>
      <c r="BP121" s="170"/>
      <c r="BQ121" s="170"/>
      <c r="BR121" s="170"/>
      <c r="BS121" s="170"/>
      <c r="BT121" s="170"/>
      <c r="BU121" s="170"/>
      <c r="BV121" s="170"/>
      <c r="BW121" s="170"/>
      <c r="BX121" s="170"/>
      <c r="BY121" s="170"/>
      <c r="BZ121" s="170"/>
      <c r="CA121" s="170"/>
      <c r="CB121" s="170"/>
      <c r="CC121" s="170"/>
      <c r="CD121" s="170"/>
      <c r="CE121" s="170"/>
      <c r="CF121" s="170"/>
      <c r="CG121" s="170"/>
      <c r="CH121" s="170"/>
      <c r="CI121" s="170"/>
      <c r="CJ121" s="170"/>
      <c r="CK121" s="170"/>
      <c r="CL121" s="170"/>
      <c r="CM121" s="170"/>
      <c r="CN121" s="170"/>
      <c r="CO121" s="170"/>
      <c r="CP121" s="170"/>
      <c r="CQ121" s="170"/>
      <c r="CR121" s="170"/>
      <c r="CS121" s="170"/>
      <c r="CT121" s="170"/>
      <c r="CU121" s="170"/>
      <c r="CV121" s="170"/>
      <c r="CW121" s="170"/>
      <c r="CX121" s="170"/>
      <c r="CY121" s="170"/>
      <c r="CZ121" s="170"/>
      <c r="DA121" s="170"/>
      <c r="DB121" s="170"/>
      <c r="DC121" s="170"/>
      <c r="DD121" s="170"/>
      <c r="DE121" s="170"/>
      <c r="DF121" s="170"/>
      <c r="DG121" s="170"/>
      <c r="DH121" s="170"/>
      <c r="DI121" s="170"/>
      <c r="DJ121" s="170"/>
      <c r="DK121" s="170"/>
      <c r="DL121" s="170"/>
      <c r="DM121" s="170"/>
      <c r="DN121" s="170"/>
      <c r="DO121" s="170"/>
      <c r="DP121" s="170"/>
      <c r="DQ121" s="170"/>
      <c r="DR121" s="170"/>
      <c r="DS121" s="170"/>
      <c r="DT121" s="170"/>
      <c r="DU121" s="170"/>
      <c r="DV121" s="170"/>
      <c r="DW121" s="170"/>
      <c r="DX121" s="170"/>
      <c r="DY121" s="170"/>
      <c r="DZ121" s="170"/>
      <c r="EA121" s="170"/>
      <c r="EB121" s="170"/>
      <c r="EC121" s="170"/>
      <c r="ED121" s="170"/>
      <c r="EE121" s="170"/>
      <c r="EF121" s="170"/>
      <c r="EG121" s="170"/>
      <c r="EH121" s="170"/>
      <c r="EI121" s="170"/>
      <c r="EJ121" s="170"/>
      <c r="EK121" s="170"/>
      <c r="EL121" s="170"/>
      <c r="EM121" s="170"/>
      <c r="EN121" s="170"/>
      <c r="EO121" s="170"/>
      <c r="EP121" s="170"/>
      <c r="EQ121" s="170"/>
      <c r="ER121" s="170"/>
      <c r="ES121" s="170"/>
      <c r="ET121" s="170"/>
      <c r="EU121" s="170"/>
      <c r="EV121" s="170"/>
      <c r="EW121" s="170"/>
      <c r="EX121" s="170"/>
      <c r="EY121" s="170"/>
      <c r="EZ121" s="170"/>
      <c r="FA121" s="170"/>
      <c r="FB121" s="170"/>
      <c r="FC121" s="170"/>
      <c r="FD121" s="170"/>
      <c r="FE121" s="170"/>
      <c r="FF121" s="170"/>
      <c r="FG121" s="170"/>
      <c r="FH121" s="170"/>
      <c r="FI121" s="170"/>
      <c r="FJ121" s="170"/>
      <c r="FK121" s="170"/>
      <c r="FL121" s="170"/>
      <c r="FM121" s="170"/>
      <c r="FN121" s="170"/>
      <c r="FO121" s="170"/>
      <c r="FP121" s="170"/>
      <c r="FQ121" s="170"/>
      <c r="FR121" s="170"/>
      <c r="FS121" s="170"/>
      <c r="FT121" s="170"/>
      <c r="FU121" s="170"/>
      <c r="FV121" s="170"/>
      <c r="FW121" s="170"/>
      <c r="FX121" s="170"/>
      <c r="FY121" s="170"/>
      <c r="FZ121" s="170"/>
      <c r="GA121" s="170"/>
      <c r="GB121" s="170"/>
      <c r="GC121" s="170"/>
      <c r="GD121" s="170"/>
      <c r="GE121" s="170"/>
      <c r="GF121" s="170"/>
      <c r="GG121" s="170"/>
      <c r="GH121" s="170"/>
      <c r="GI121" s="170"/>
      <c r="GJ121" s="170"/>
      <c r="GK121" s="170"/>
      <c r="GL121" s="170"/>
      <c r="GM121" s="170"/>
      <c r="GN121" s="170"/>
      <c r="GO121" s="170"/>
      <c r="GP121" s="170"/>
      <c r="GQ121" s="170"/>
      <c r="GR121" s="170"/>
      <c r="GS121" s="170"/>
      <c r="GT121" s="170"/>
      <c r="GU121" s="170"/>
      <c r="GV121" s="170"/>
    </row>
    <row r="122" spans="1:204" s="1" customFormat="1" ht="12.6" customHeight="1" x14ac:dyDescent="0.2">
      <c r="A122" s="202"/>
      <c r="B122" s="551" t="s">
        <v>208</v>
      </c>
      <c r="C122" s="254"/>
      <c r="D122" s="193"/>
      <c r="E122" s="195"/>
      <c r="F122" s="195"/>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c r="AY122" s="170"/>
      <c r="AZ122" s="170"/>
      <c r="BA122" s="170"/>
      <c r="BB122" s="170"/>
      <c r="BC122" s="170"/>
      <c r="BD122" s="170"/>
      <c r="BE122" s="170"/>
      <c r="BF122" s="170"/>
      <c r="BG122" s="170"/>
      <c r="BH122" s="170"/>
      <c r="BI122" s="170"/>
      <c r="BJ122" s="170"/>
      <c r="BK122" s="170"/>
      <c r="BL122" s="170"/>
      <c r="BM122" s="170"/>
      <c r="BN122" s="170"/>
      <c r="BO122" s="170"/>
      <c r="BP122" s="170"/>
      <c r="BQ122" s="170"/>
      <c r="BR122" s="170"/>
      <c r="BS122" s="170"/>
      <c r="BT122" s="170"/>
      <c r="BU122" s="170"/>
      <c r="BV122" s="170"/>
      <c r="BW122" s="170"/>
      <c r="BX122" s="170"/>
      <c r="BY122" s="170"/>
      <c r="BZ122" s="170"/>
      <c r="CA122" s="170"/>
      <c r="CB122" s="170"/>
      <c r="CC122" s="170"/>
      <c r="CD122" s="170"/>
      <c r="CE122" s="170"/>
      <c r="CF122" s="170"/>
      <c r="CG122" s="170"/>
      <c r="CH122" s="170"/>
      <c r="CI122" s="170"/>
      <c r="CJ122" s="170"/>
      <c r="CK122" s="170"/>
      <c r="CL122" s="170"/>
      <c r="CM122" s="170"/>
      <c r="CN122" s="170"/>
      <c r="CO122" s="170"/>
      <c r="CP122" s="170"/>
      <c r="CQ122" s="170"/>
      <c r="CR122" s="170"/>
      <c r="CS122" s="170"/>
      <c r="CT122" s="170"/>
      <c r="CU122" s="170"/>
      <c r="CV122" s="170"/>
      <c r="CW122" s="170"/>
      <c r="CX122" s="170"/>
      <c r="CY122" s="170"/>
      <c r="CZ122" s="170"/>
      <c r="DA122" s="170"/>
      <c r="DB122" s="170"/>
      <c r="DC122" s="170"/>
      <c r="DD122" s="170"/>
      <c r="DE122" s="170"/>
      <c r="DF122" s="170"/>
      <c r="DG122" s="170"/>
      <c r="DH122" s="170"/>
      <c r="DI122" s="170"/>
      <c r="DJ122" s="170"/>
      <c r="DK122" s="170"/>
      <c r="DL122" s="170"/>
      <c r="DM122" s="170"/>
      <c r="DN122" s="170"/>
      <c r="DO122" s="170"/>
      <c r="DP122" s="170"/>
      <c r="DQ122" s="170"/>
      <c r="DR122" s="170"/>
      <c r="DS122" s="170"/>
      <c r="DT122" s="170"/>
      <c r="DU122" s="170"/>
      <c r="DV122" s="170"/>
      <c r="DW122" s="170"/>
      <c r="DX122" s="170"/>
      <c r="DY122" s="170"/>
      <c r="DZ122" s="170"/>
      <c r="EA122" s="170"/>
      <c r="EB122" s="170"/>
      <c r="EC122" s="170"/>
      <c r="ED122" s="170"/>
      <c r="EE122" s="170"/>
      <c r="EF122" s="170"/>
      <c r="EG122" s="170"/>
      <c r="EH122" s="170"/>
      <c r="EI122" s="170"/>
      <c r="EJ122" s="170"/>
      <c r="EK122" s="170"/>
      <c r="EL122" s="170"/>
      <c r="EM122" s="170"/>
      <c r="EN122" s="170"/>
      <c r="EO122" s="170"/>
      <c r="EP122" s="170"/>
      <c r="EQ122" s="170"/>
      <c r="ER122" s="170"/>
      <c r="ES122" s="170"/>
      <c r="ET122" s="170"/>
      <c r="EU122" s="170"/>
      <c r="EV122" s="170"/>
      <c r="EW122" s="170"/>
      <c r="EX122" s="170"/>
      <c r="EY122" s="170"/>
      <c r="EZ122" s="170"/>
      <c r="FA122" s="170"/>
      <c r="FB122" s="170"/>
      <c r="FC122" s="170"/>
      <c r="FD122" s="170"/>
      <c r="FE122" s="170"/>
      <c r="FF122" s="170"/>
      <c r="FG122" s="170"/>
      <c r="FH122" s="170"/>
      <c r="FI122" s="170"/>
      <c r="FJ122" s="170"/>
      <c r="FK122" s="170"/>
      <c r="FL122" s="170"/>
      <c r="FM122" s="170"/>
      <c r="FN122" s="170"/>
      <c r="FO122" s="170"/>
      <c r="FP122" s="170"/>
      <c r="FQ122" s="170"/>
      <c r="FR122" s="170"/>
      <c r="FS122" s="170"/>
      <c r="FT122" s="170"/>
      <c r="FU122" s="170"/>
      <c r="FV122" s="170"/>
      <c r="FW122" s="170"/>
      <c r="FX122" s="170"/>
      <c r="FY122" s="170"/>
      <c r="FZ122" s="170"/>
      <c r="GA122" s="170"/>
      <c r="GB122" s="170"/>
      <c r="GC122" s="170"/>
      <c r="GD122" s="170"/>
      <c r="GE122" s="170"/>
      <c r="GF122" s="170"/>
      <c r="GG122" s="170"/>
      <c r="GH122" s="170"/>
      <c r="GI122" s="170"/>
      <c r="GJ122" s="170"/>
      <c r="GK122" s="170"/>
      <c r="GL122" s="170"/>
      <c r="GM122" s="170"/>
      <c r="GN122" s="170"/>
      <c r="GO122" s="170"/>
      <c r="GP122" s="170"/>
      <c r="GQ122" s="170"/>
      <c r="GR122" s="170"/>
      <c r="GS122" s="170"/>
      <c r="GT122" s="170"/>
      <c r="GU122" s="170"/>
      <c r="GV122" s="170"/>
    </row>
    <row r="123" spans="1:204" s="1" customFormat="1" ht="12.6" customHeight="1" x14ac:dyDescent="0.2">
      <c r="A123" s="202"/>
      <c r="B123" s="551"/>
      <c r="C123" s="254"/>
      <c r="D123" s="193"/>
      <c r="E123" s="195"/>
      <c r="F123" s="195"/>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c r="AY123" s="170"/>
      <c r="AZ123" s="170"/>
      <c r="BA123" s="170"/>
      <c r="BB123" s="170"/>
      <c r="BC123" s="170"/>
      <c r="BD123" s="170"/>
      <c r="BE123" s="170"/>
      <c r="BF123" s="170"/>
      <c r="BG123" s="170"/>
      <c r="BH123" s="170"/>
      <c r="BI123" s="170"/>
      <c r="BJ123" s="170"/>
      <c r="BK123" s="170"/>
      <c r="BL123" s="170"/>
      <c r="BM123" s="170"/>
      <c r="BN123" s="170"/>
      <c r="BO123" s="170"/>
      <c r="BP123" s="170"/>
      <c r="BQ123" s="170"/>
      <c r="BR123" s="170"/>
      <c r="BS123" s="170"/>
      <c r="BT123" s="170"/>
      <c r="BU123" s="170"/>
      <c r="BV123" s="170"/>
      <c r="BW123" s="170"/>
      <c r="BX123" s="170"/>
      <c r="BY123" s="170"/>
      <c r="BZ123" s="170"/>
      <c r="CA123" s="170"/>
      <c r="CB123" s="170"/>
      <c r="CC123" s="170"/>
      <c r="CD123" s="170"/>
      <c r="CE123" s="170"/>
      <c r="CF123" s="170"/>
      <c r="CG123" s="170"/>
      <c r="CH123" s="170"/>
      <c r="CI123" s="170"/>
      <c r="CJ123" s="170"/>
      <c r="CK123" s="170"/>
      <c r="CL123" s="170"/>
      <c r="CM123" s="170"/>
      <c r="CN123" s="170"/>
      <c r="CO123" s="170"/>
      <c r="CP123" s="170"/>
      <c r="CQ123" s="170"/>
      <c r="CR123" s="170"/>
      <c r="CS123" s="170"/>
      <c r="CT123" s="170"/>
      <c r="CU123" s="170"/>
      <c r="CV123" s="170"/>
      <c r="CW123" s="170"/>
      <c r="CX123" s="170"/>
      <c r="CY123" s="170"/>
      <c r="CZ123" s="170"/>
      <c r="DA123" s="170"/>
      <c r="DB123" s="170"/>
      <c r="DC123" s="170"/>
      <c r="DD123" s="170"/>
      <c r="DE123" s="170"/>
      <c r="DF123" s="170"/>
      <c r="DG123" s="170"/>
      <c r="DH123" s="170"/>
      <c r="DI123" s="170"/>
      <c r="DJ123" s="170"/>
      <c r="DK123" s="170"/>
      <c r="DL123" s="170"/>
      <c r="DM123" s="170"/>
      <c r="DN123" s="170"/>
      <c r="DO123" s="170"/>
      <c r="DP123" s="170"/>
      <c r="DQ123" s="170"/>
      <c r="DR123" s="170"/>
      <c r="DS123" s="170"/>
      <c r="DT123" s="170"/>
      <c r="DU123" s="170"/>
      <c r="DV123" s="170"/>
      <c r="DW123" s="170"/>
      <c r="DX123" s="170"/>
      <c r="DY123" s="170"/>
      <c r="DZ123" s="170"/>
      <c r="EA123" s="170"/>
      <c r="EB123" s="170"/>
      <c r="EC123" s="170"/>
      <c r="ED123" s="170"/>
      <c r="EE123" s="170"/>
      <c r="EF123" s="170"/>
      <c r="EG123" s="170"/>
      <c r="EH123" s="170"/>
      <c r="EI123" s="170"/>
      <c r="EJ123" s="170"/>
      <c r="EK123" s="170"/>
      <c r="EL123" s="170"/>
      <c r="EM123" s="170"/>
      <c r="EN123" s="170"/>
      <c r="EO123" s="170"/>
      <c r="EP123" s="170"/>
      <c r="EQ123" s="170"/>
      <c r="ER123" s="170"/>
      <c r="ES123" s="170"/>
      <c r="ET123" s="170"/>
      <c r="EU123" s="170"/>
      <c r="EV123" s="170"/>
      <c r="EW123" s="170"/>
      <c r="EX123" s="170"/>
      <c r="EY123" s="170"/>
      <c r="EZ123" s="170"/>
      <c r="FA123" s="170"/>
      <c r="FB123" s="170"/>
      <c r="FC123" s="170"/>
      <c r="FD123" s="170"/>
      <c r="FE123" s="170"/>
      <c r="FF123" s="170"/>
      <c r="FG123" s="170"/>
      <c r="FH123" s="170"/>
      <c r="FI123" s="170"/>
      <c r="FJ123" s="170"/>
      <c r="FK123" s="170"/>
      <c r="FL123" s="170"/>
      <c r="FM123" s="170"/>
      <c r="FN123" s="170"/>
      <c r="FO123" s="170"/>
      <c r="FP123" s="170"/>
      <c r="FQ123" s="170"/>
      <c r="FR123" s="170"/>
      <c r="FS123" s="170"/>
      <c r="FT123" s="170"/>
      <c r="FU123" s="170"/>
      <c r="FV123" s="170"/>
      <c r="FW123" s="170"/>
      <c r="FX123" s="170"/>
      <c r="FY123" s="170"/>
      <c r="FZ123" s="170"/>
      <c r="GA123" s="170"/>
      <c r="GB123" s="170"/>
      <c r="GC123" s="170"/>
      <c r="GD123" s="170"/>
      <c r="GE123" s="170"/>
      <c r="GF123" s="170"/>
      <c r="GG123" s="170"/>
      <c r="GH123" s="170"/>
      <c r="GI123" s="170"/>
      <c r="GJ123" s="170"/>
      <c r="GK123" s="170"/>
      <c r="GL123" s="170"/>
      <c r="GM123" s="170"/>
      <c r="GN123" s="170"/>
      <c r="GO123" s="170"/>
      <c r="GP123" s="170"/>
      <c r="GQ123" s="170"/>
      <c r="GR123" s="170"/>
      <c r="GS123" s="170"/>
      <c r="GT123" s="170"/>
      <c r="GU123" s="170"/>
      <c r="GV123" s="170"/>
    </row>
    <row r="124" spans="1:204" s="1" customFormat="1" ht="12.6" customHeight="1" x14ac:dyDescent="0.2">
      <c r="A124" s="202"/>
      <c r="B124" s="551"/>
      <c r="C124" s="254"/>
      <c r="D124" s="193"/>
      <c r="E124" s="195"/>
      <c r="F124" s="195"/>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c r="AY124" s="170"/>
      <c r="AZ124" s="170"/>
      <c r="BA124" s="170"/>
      <c r="BB124" s="170"/>
      <c r="BC124" s="170"/>
      <c r="BD124" s="170"/>
      <c r="BE124" s="170"/>
      <c r="BF124" s="170"/>
      <c r="BG124" s="170"/>
      <c r="BH124" s="170"/>
      <c r="BI124" s="170"/>
      <c r="BJ124" s="170"/>
      <c r="BK124" s="170"/>
      <c r="BL124" s="170"/>
      <c r="BM124" s="170"/>
      <c r="BN124" s="170"/>
      <c r="BO124" s="170"/>
      <c r="BP124" s="170"/>
      <c r="BQ124" s="170"/>
      <c r="BR124" s="170"/>
      <c r="BS124" s="170"/>
      <c r="BT124" s="170"/>
      <c r="BU124" s="170"/>
      <c r="BV124" s="170"/>
      <c r="BW124" s="170"/>
      <c r="BX124" s="170"/>
      <c r="BY124" s="170"/>
      <c r="BZ124" s="170"/>
      <c r="CA124" s="170"/>
      <c r="CB124" s="170"/>
      <c r="CC124" s="170"/>
      <c r="CD124" s="170"/>
      <c r="CE124" s="170"/>
      <c r="CF124" s="170"/>
      <c r="CG124" s="170"/>
      <c r="CH124" s="170"/>
      <c r="CI124" s="170"/>
      <c r="CJ124" s="170"/>
      <c r="CK124" s="170"/>
      <c r="CL124" s="170"/>
      <c r="CM124" s="170"/>
      <c r="CN124" s="170"/>
      <c r="CO124" s="170"/>
      <c r="CP124" s="170"/>
      <c r="CQ124" s="170"/>
      <c r="CR124" s="170"/>
      <c r="CS124" s="170"/>
      <c r="CT124" s="170"/>
      <c r="CU124" s="170"/>
      <c r="CV124" s="170"/>
      <c r="CW124" s="170"/>
      <c r="CX124" s="170"/>
      <c r="CY124" s="170"/>
      <c r="CZ124" s="170"/>
      <c r="DA124" s="170"/>
      <c r="DB124" s="170"/>
      <c r="DC124" s="170"/>
      <c r="DD124" s="170"/>
      <c r="DE124" s="170"/>
      <c r="DF124" s="170"/>
      <c r="DG124" s="170"/>
      <c r="DH124" s="170"/>
      <c r="DI124" s="170"/>
      <c r="DJ124" s="170"/>
      <c r="DK124" s="170"/>
      <c r="DL124" s="170"/>
      <c r="DM124" s="170"/>
      <c r="DN124" s="170"/>
      <c r="DO124" s="170"/>
      <c r="DP124" s="170"/>
      <c r="DQ124" s="170"/>
      <c r="DR124" s="170"/>
      <c r="DS124" s="170"/>
      <c r="DT124" s="170"/>
      <c r="DU124" s="170"/>
      <c r="DV124" s="170"/>
      <c r="DW124" s="170"/>
      <c r="DX124" s="170"/>
      <c r="DY124" s="170"/>
      <c r="DZ124" s="170"/>
      <c r="EA124" s="170"/>
      <c r="EB124" s="170"/>
      <c r="EC124" s="170"/>
      <c r="ED124" s="170"/>
      <c r="EE124" s="170"/>
      <c r="EF124" s="170"/>
      <c r="EG124" s="170"/>
      <c r="EH124" s="170"/>
      <c r="EI124" s="170"/>
      <c r="EJ124" s="170"/>
      <c r="EK124" s="170"/>
      <c r="EL124" s="170"/>
      <c r="EM124" s="170"/>
      <c r="EN124" s="170"/>
      <c r="EO124" s="170"/>
      <c r="EP124" s="170"/>
      <c r="EQ124" s="170"/>
      <c r="ER124" s="170"/>
      <c r="ES124" s="170"/>
      <c r="ET124" s="170"/>
      <c r="EU124" s="170"/>
      <c r="EV124" s="170"/>
      <c r="EW124" s="170"/>
      <c r="EX124" s="170"/>
      <c r="EY124" s="170"/>
      <c r="EZ124" s="170"/>
      <c r="FA124" s="170"/>
      <c r="FB124" s="170"/>
      <c r="FC124" s="170"/>
      <c r="FD124" s="170"/>
      <c r="FE124" s="170"/>
      <c r="FF124" s="170"/>
      <c r="FG124" s="170"/>
      <c r="FH124" s="170"/>
      <c r="FI124" s="170"/>
      <c r="FJ124" s="170"/>
      <c r="FK124" s="170"/>
      <c r="FL124" s="170"/>
      <c r="FM124" s="170"/>
      <c r="FN124" s="170"/>
      <c r="FO124" s="170"/>
      <c r="FP124" s="170"/>
      <c r="FQ124" s="170"/>
      <c r="FR124" s="170"/>
      <c r="FS124" s="170"/>
      <c r="FT124" s="170"/>
      <c r="FU124" s="170"/>
      <c r="FV124" s="170"/>
      <c r="FW124" s="170"/>
      <c r="FX124" s="170"/>
      <c r="FY124" s="170"/>
      <c r="FZ124" s="170"/>
      <c r="GA124" s="170"/>
      <c r="GB124" s="170"/>
      <c r="GC124" s="170"/>
      <c r="GD124" s="170"/>
      <c r="GE124" s="170"/>
      <c r="GF124" s="170"/>
      <c r="GG124" s="170"/>
      <c r="GH124" s="170"/>
      <c r="GI124" s="170"/>
      <c r="GJ124" s="170"/>
      <c r="GK124" s="170"/>
      <c r="GL124" s="170"/>
      <c r="GM124" s="170"/>
      <c r="GN124" s="170"/>
      <c r="GO124" s="170"/>
      <c r="GP124" s="170"/>
      <c r="GQ124" s="170"/>
      <c r="GR124" s="170"/>
      <c r="GS124" s="170"/>
      <c r="GT124" s="170"/>
      <c r="GU124" s="170"/>
      <c r="GV124" s="170"/>
    </row>
    <row r="125" spans="1:204" ht="12.6" customHeight="1" x14ac:dyDescent="0.2">
      <c r="A125" s="202"/>
      <c r="B125" s="551"/>
      <c r="D125" s="18"/>
      <c r="E125"/>
      <c r="F125"/>
    </row>
    <row r="126" spans="1:204" s="1" customFormat="1" ht="12.6" customHeight="1" x14ac:dyDescent="0.2">
      <c r="A126" s="206"/>
      <c r="B126" s="488"/>
      <c r="C126" s="187" t="s">
        <v>9</v>
      </c>
      <c r="D126" s="32">
        <v>1</v>
      </c>
      <c r="E126" s="196">
        <v>0</v>
      </c>
      <c r="F126" s="196">
        <f>D126*E126</f>
        <v>0</v>
      </c>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c r="AY126" s="170"/>
      <c r="AZ126" s="170"/>
      <c r="BA126" s="170"/>
      <c r="BB126" s="170"/>
      <c r="BC126" s="170"/>
      <c r="BD126" s="170"/>
      <c r="BE126" s="170"/>
      <c r="BF126" s="170"/>
      <c r="BG126" s="170"/>
      <c r="BH126" s="170"/>
      <c r="BI126" s="170"/>
      <c r="BJ126" s="170"/>
      <c r="BK126" s="170"/>
      <c r="BL126" s="170"/>
      <c r="BM126" s="170"/>
      <c r="BN126" s="170"/>
      <c r="BO126" s="170"/>
      <c r="BP126" s="170"/>
      <c r="BQ126" s="170"/>
      <c r="BR126" s="170"/>
      <c r="BS126" s="170"/>
      <c r="BT126" s="170"/>
      <c r="BU126" s="170"/>
      <c r="BV126" s="170"/>
      <c r="BW126" s="170"/>
      <c r="BX126" s="170"/>
      <c r="BY126" s="170"/>
      <c r="BZ126" s="170"/>
      <c r="CA126" s="170"/>
      <c r="CB126" s="170"/>
      <c r="CC126" s="170"/>
      <c r="CD126" s="170"/>
      <c r="CE126" s="170"/>
      <c r="CF126" s="170"/>
      <c r="CG126" s="170"/>
      <c r="CH126" s="170"/>
      <c r="CI126" s="170"/>
      <c r="CJ126" s="170"/>
      <c r="CK126" s="170"/>
      <c r="CL126" s="170"/>
      <c r="CM126" s="170"/>
      <c r="CN126" s="170"/>
      <c r="CO126" s="170"/>
      <c r="CP126" s="170"/>
      <c r="CQ126" s="170"/>
      <c r="CR126" s="170"/>
      <c r="CS126" s="170"/>
      <c r="CT126" s="170"/>
      <c r="CU126" s="170"/>
      <c r="CV126" s="170"/>
      <c r="CW126" s="170"/>
      <c r="CX126" s="170"/>
      <c r="CY126" s="170"/>
      <c r="CZ126" s="170"/>
      <c r="DA126" s="170"/>
      <c r="DB126" s="170"/>
      <c r="DC126" s="170"/>
      <c r="DD126" s="170"/>
      <c r="DE126" s="170"/>
      <c r="DF126" s="170"/>
      <c r="DG126" s="170"/>
      <c r="DH126" s="170"/>
      <c r="DI126" s="170"/>
      <c r="DJ126" s="170"/>
      <c r="DK126" s="170"/>
      <c r="DL126" s="170"/>
      <c r="DM126" s="170"/>
      <c r="DN126" s="170"/>
      <c r="DO126" s="170"/>
      <c r="DP126" s="170"/>
      <c r="DQ126" s="170"/>
      <c r="DR126" s="170"/>
      <c r="DS126" s="170"/>
      <c r="DT126" s="170"/>
      <c r="DU126" s="170"/>
      <c r="DV126" s="170"/>
      <c r="DW126" s="170"/>
      <c r="DX126" s="170"/>
      <c r="DY126" s="170"/>
      <c r="DZ126" s="170"/>
      <c r="EA126" s="170"/>
      <c r="EB126" s="170"/>
      <c r="EC126" s="170"/>
      <c r="ED126" s="170"/>
      <c r="EE126" s="170"/>
      <c r="EF126" s="170"/>
      <c r="EG126" s="170"/>
      <c r="EH126" s="170"/>
      <c r="EI126" s="170"/>
      <c r="EJ126" s="170"/>
      <c r="EK126" s="170"/>
      <c r="EL126" s="170"/>
      <c r="EM126" s="170"/>
      <c r="EN126" s="170"/>
      <c r="EO126" s="170"/>
      <c r="EP126" s="170"/>
      <c r="EQ126" s="170"/>
      <c r="ER126" s="170"/>
      <c r="ES126" s="170"/>
      <c r="ET126" s="170"/>
      <c r="EU126" s="170"/>
      <c r="EV126" s="170"/>
      <c r="EW126" s="170"/>
      <c r="EX126" s="170"/>
      <c r="EY126" s="170"/>
      <c r="EZ126" s="170"/>
      <c r="FA126" s="170"/>
      <c r="FB126" s="170"/>
      <c r="FC126" s="170"/>
      <c r="FD126" s="170"/>
      <c r="FE126" s="170"/>
      <c r="FF126" s="170"/>
      <c r="FG126" s="170"/>
      <c r="FH126" s="170"/>
      <c r="FI126" s="170"/>
      <c r="FJ126" s="170"/>
      <c r="FK126" s="170"/>
      <c r="FL126" s="170"/>
      <c r="FM126" s="170"/>
      <c r="FN126" s="170"/>
      <c r="FO126" s="170"/>
      <c r="FP126" s="170"/>
      <c r="FQ126" s="170"/>
      <c r="FR126" s="170"/>
      <c r="FS126" s="170"/>
      <c r="FT126" s="170"/>
      <c r="FU126" s="170"/>
      <c r="FV126" s="170"/>
      <c r="FW126" s="170"/>
      <c r="FX126" s="170"/>
      <c r="FY126" s="170"/>
      <c r="FZ126" s="170"/>
      <c r="GA126" s="170"/>
      <c r="GB126" s="170"/>
      <c r="GC126" s="170"/>
      <c r="GD126" s="170"/>
      <c r="GE126" s="170"/>
      <c r="GF126" s="170"/>
      <c r="GG126" s="170"/>
      <c r="GH126" s="170"/>
      <c r="GI126" s="170"/>
      <c r="GJ126" s="170"/>
      <c r="GK126" s="170"/>
      <c r="GL126" s="170"/>
      <c r="GM126" s="170"/>
      <c r="GN126" s="170"/>
      <c r="GO126" s="170"/>
      <c r="GP126" s="170"/>
      <c r="GQ126" s="170"/>
      <c r="GR126" s="170"/>
      <c r="GS126" s="170"/>
      <c r="GT126" s="170"/>
      <c r="GU126" s="170"/>
      <c r="GV126" s="170"/>
    </row>
    <row r="127" spans="1:204" ht="12.6" customHeight="1" x14ac:dyDescent="0.2">
      <c r="A127" s="206"/>
      <c r="B127" s="489" t="s">
        <v>204</v>
      </c>
      <c r="C127" s="146"/>
      <c r="D127" s="191"/>
      <c r="E127" s="216"/>
      <c r="F127" s="196"/>
    </row>
    <row r="128" spans="1:204" ht="12.6" customHeight="1" x14ac:dyDescent="0.2">
      <c r="A128" s="206"/>
      <c r="C128" s="187" t="s">
        <v>9</v>
      </c>
      <c r="D128" s="32">
        <v>1</v>
      </c>
      <c r="E128" s="196">
        <v>0</v>
      </c>
      <c r="F128" s="196">
        <f>D128*E128</f>
        <v>0</v>
      </c>
    </row>
    <row r="129" spans="1:204" ht="12.6" customHeight="1" x14ac:dyDescent="0.2">
      <c r="A129" s="194"/>
      <c r="B129" s="489" t="s">
        <v>205</v>
      </c>
      <c r="C129" s="146"/>
      <c r="D129" s="191"/>
      <c r="E129" s="216"/>
      <c r="F129" s="196"/>
    </row>
    <row r="130" spans="1:204" ht="12.6" customHeight="1" x14ac:dyDescent="0.2">
      <c r="A130" s="194"/>
      <c r="C130" s="187" t="s">
        <v>9</v>
      </c>
      <c r="D130" s="32">
        <v>1</v>
      </c>
      <c r="E130" s="196">
        <v>0</v>
      </c>
      <c r="F130" s="196">
        <f>D130*E130</f>
        <v>0</v>
      </c>
    </row>
    <row r="131" spans="1:204" ht="12.6" customHeight="1" x14ac:dyDescent="0.2">
      <c r="A131" s="194"/>
      <c r="B131" s="489" t="s">
        <v>206</v>
      </c>
      <c r="C131" s="146"/>
      <c r="D131" s="191"/>
      <c r="E131" s="216"/>
      <c r="F131" s="196"/>
    </row>
    <row r="132" spans="1:204" ht="12.6" customHeight="1" x14ac:dyDescent="0.2">
      <c r="A132" s="194"/>
      <c r="C132" s="187" t="s">
        <v>9</v>
      </c>
      <c r="D132" s="32">
        <v>1</v>
      </c>
      <c r="E132" s="196">
        <v>0</v>
      </c>
      <c r="F132" s="196">
        <f>D132*E132</f>
        <v>0</v>
      </c>
    </row>
    <row r="133" spans="1:204" ht="12.6" customHeight="1" x14ac:dyDescent="0.2">
      <c r="A133" s="206"/>
      <c r="B133" s="489" t="s">
        <v>207</v>
      </c>
      <c r="C133" s="146"/>
      <c r="D133" s="191"/>
      <c r="E133" s="216"/>
      <c r="F133" s="196"/>
    </row>
    <row r="134" spans="1:204" ht="12.6" customHeight="1" x14ac:dyDescent="0.2">
      <c r="A134" s="206"/>
      <c r="B134" s="489"/>
      <c r="C134" s="187" t="s">
        <v>80</v>
      </c>
      <c r="D134" s="32">
        <v>1</v>
      </c>
      <c r="E134" s="196">
        <v>0</v>
      </c>
      <c r="F134" s="196">
        <f>D134*E134</f>
        <v>0</v>
      </c>
    </row>
    <row r="135" spans="1:204" ht="12.6" customHeight="1" x14ac:dyDescent="0.2">
      <c r="A135" s="206"/>
      <c r="B135" s="489"/>
      <c r="C135" s="187"/>
      <c r="D135" s="227"/>
      <c r="E135" s="196"/>
      <c r="F135" s="196"/>
    </row>
    <row r="136" spans="1:204" s="1" customFormat="1" ht="12.6" customHeight="1" x14ac:dyDescent="0.2">
      <c r="A136" s="183">
        <v>3</v>
      </c>
      <c r="B136" s="490" t="s">
        <v>369</v>
      </c>
      <c r="C136" s="251"/>
      <c r="D136" s="252"/>
      <c r="E136" s="253"/>
      <c r="F136" s="253"/>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c r="AY136" s="170"/>
      <c r="AZ136" s="170"/>
      <c r="BA136" s="170"/>
      <c r="BB136" s="170"/>
      <c r="BC136" s="170"/>
      <c r="BD136" s="170"/>
      <c r="BE136" s="170"/>
      <c r="BF136" s="170"/>
      <c r="BG136" s="170"/>
      <c r="BH136" s="170"/>
      <c r="BI136" s="170"/>
      <c r="BJ136" s="170"/>
      <c r="BK136" s="170"/>
      <c r="BL136" s="170"/>
      <c r="BM136" s="170"/>
      <c r="BN136" s="170"/>
      <c r="BO136" s="170"/>
      <c r="BP136" s="170"/>
      <c r="BQ136" s="170"/>
      <c r="BR136" s="170"/>
      <c r="BS136" s="170"/>
      <c r="BT136" s="170"/>
      <c r="BU136" s="170"/>
      <c r="BV136" s="170"/>
      <c r="BW136" s="170"/>
      <c r="BX136" s="170"/>
      <c r="BY136" s="170"/>
      <c r="BZ136" s="170"/>
      <c r="CA136" s="170"/>
      <c r="CB136" s="170"/>
      <c r="CC136" s="170"/>
      <c r="CD136" s="170"/>
      <c r="CE136" s="170"/>
      <c r="CF136" s="170"/>
      <c r="CG136" s="170"/>
      <c r="CH136" s="170"/>
      <c r="CI136" s="170"/>
      <c r="CJ136" s="170"/>
      <c r="CK136" s="170"/>
      <c r="CL136" s="170"/>
      <c r="CM136" s="170"/>
      <c r="CN136" s="170"/>
      <c r="CO136" s="170"/>
      <c r="CP136" s="170"/>
      <c r="CQ136" s="170"/>
      <c r="CR136" s="170"/>
      <c r="CS136" s="170"/>
      <c r="CT136" s="170"/>
      <c r="CU136" s="170"/>
      <c r="CV136" s="170"/>
      <c r="CW136" s="170"/>
      <c r="CX136" s="170"/>
      <c r="CY136" s="170"/>
      <c r="CZ136" s="170"/>
      <c r="DA136" s="170"/>
      <c r="DB136" s="170"/>
      <c r="DC136" s="170"/>
      <c r="DD136" s="170"/>
      <c r="DE136" s="170"/>
      <c r="DF136" s="170"/>
      <c r="DG136" s="170"/>
      <c r="DH136" s="170"/>
      <c r="DI136" s="170"/>
      <c r="DJ136" s="170"/>
      <c r="DK136" s="170"/>
      <c r="DL136" s="170"/>
      <c r="DM136" s="170"/>
      <c r="DN136" s="170"/>
      <c r="DO136" s="170"/>
      <c r="DP136" s="170"/>
      <c r="DQ136" s="170"/>
      <c r="DR136" s="170"/>
      <c r="DS136" s="170"/>
      <c r="DT136" s="170"/>
      <c r="DU136" s="170"/>
      <c r="DV136" s="170"/>
      <c r="DW136" s="170"/>
      <c r="DX136" s="170"/>
      <c r="DY136" s="170"/>
      <c r="DZ136" s="170"/>
      <c r="EA136" s="170"/>
      <c r="EB136" s="170"/>
      <c r="EC136" s="170"/>
      <c r="ED136" s="170"/>
      <c r="EE136" s="170"/>
      <c r="EF136" s="170"/>
      <c r="EG136" s="170"/>
      <c r="EH136" s="170"/>
      <c r="EI136" s="170"/>
      <c r="EJ136" s="170"/>
      <c r="EK136" s="170"/>
      <c r="EL136" s="170"/>
      <c r="EM136" s="170"/>
      <c r="EN136" s="170"/>
      <c r="EO136" s="170"/>
      <c r="EP136" s="170"/>
      <c r="EQ136" s="170"/>
      <c r="ER136" s="170"/>
      <c r="ES136" s="170"/>
      <c r="ET136" s="170"/>
      <c r="EU136" s="170"/>
      <c r="EV136" s="170"/>
      <c r="EW136" s="170"/>
      <c r="EX136" s="170"/>
      <c r="EY136" s="170"/>
      <c r="EZ136" s="170"/>
      <c r="FA136" s="170"/>
      <c r="FB136" s="170"/>
      <c r="FC136" s="170"/>
      <c r="FD136" s="170"/>
      <c r="FE136" s="170"/>
      <c r="FF136" s="170"/>
      <c r="FG136" s="170"/>
      <c r="FH136" s="170"/>
      <c r="FI136" s="170"/>
      <c r="FJ136" s="170"/>
      <c r="FK136" s="170"/>
      <c r="FL136" s="170"/>
      <c r="FM136" s="170"/>
      <c r="FN136" s="170"/>
      <c r="FO136" s="170"/>
      <c r="FP136" s="170"/>
      <c r="FQ136" s="170"/>
      <c r="FR136" s="170"/>
      <c r="FS136" s="170"/>
      <c r="FT136" s="170"/>
      <c r="FU136" s="170"/>
      <c r="FV136" s="170"/>
      <c r="FW136" s="170"/>
      <c r="FX136" s="170"/>
      <c r="FY136" s="170"/>
      <c r="FZ136" s="170"/>
      <c r="GA136" s="170"/>
      <c r="GB136" s="170"/>
      <c r="GC136" s="170"/>
      <c r="GD136" s="170"/>
      <c r="GE136" s="170"/>
      <c r="GF136" s="170"/>
      <c r="GG136" s="170"/>
      <c r="GH136" s="170"/>
      <c r="GI136" s="170"/>
      <c r="GJ136" s="170"/>
      <c r="GK136" s="170"/>
      <c r="GL136" s="170"/>
      <c r="GM136" s="170"/>
      <c r="GN136" s="170"/>
      <c r="GO136" s="170"/>
      <c r="GP136" s="170"/>
      <c r="GQ136" s="170"/>
      <c r="GR136" s="170"/>
      <c r="GS136" s="170"/>
      <c r="GT136" s="170"/>
      <c r="GU136" s="170"/>
      <c r="GV136" s="170"/>
    </row>
    <row r="137" spans="1:204" s="1" customFormat="1" ht="12.6" customHeight="1" x14ac:dyDescent="0.2">
      <c r="A137" s="194"/>
      <c r="B137" s="491" t="s">
        <v>219</v>
      </c>
      <c r="C137" s="162"/>
      <c r="D137" s="190"/>
      <c r="E137" s="196"/>
      <c r="F137" s="196"/>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c r="AY137" s="170"/>
      <c r="AZ137" s="170"/>
      <c r="BA137" s="170"/>
      <c r="BB137" s="170"/>
      <c r="BC137" s="170"/>
      <c r="BD137" s="170"/>
      <c r="BE137" s="170"/>
      <c r="BF137" s="170"/>
      <c r="BG137" s="170"/>
      <c r="BH137" s="170"/>
      <c r="BI137" s="170"/>
      <c r="BJ137" s="170"/>
      <c r="BK137" s="170"/>
      <c r="BL137" s="170"/>
      <c r="BM137" s="170"/>
      <c r="BN137" s="170"/>
      <c r="BO137" s="170"/>
      <c r="BP137" s="170"/>
      <c r="BQ137" s="170"/>
      <c r="BR137" s="170"/>
      <c r="BS137" s="170"/>
      <c r="BT137" s="170"/>
      <c r="BU137" s="170"/>
      <c r="BV137" s="170"/>
      <c r="BW137" s="170"/>
      <c r="BX137" s="170"/>
      <c r="BY137" s="170"/>
      <c r="BZ137" s="170"/>
      <c r="CA137" s="170"/>
      <c r="CB137" s="170"/>
      <c r="CC137" s="170"/>
      <c r="CD137" s="170"/>
      <c r="CE137" s="170"/>
      <c r="CF137" s="170"/>
      <c r="CG137" s="170"/>
      <c r="CH137" s="170"/>
      <c r="CI137" s="170"/>
      <c r="CJ137" s="170"/>
      <c r="CK137" s="170"/>
      <c r="CL137" s="170"/>
      <c r="CM137" s="170"/>
      <c r="CN137" s="170"/>
      <c r="CO137" s="170"/>
      <c r="CP137" s="170"/>
      <c r="CQ137" s="170"/>
      <c r="CR137" s="170"/>
      <c r="CS137" s="170"/>
      <c r="CT137" s="170"/>
      <c r="CU137" s="170"/>
      <c r="CV137" s="170"/>
      <c r="CW137" s="170"/>
      <c r="CX137" s="170"/>
      <c r="CY137" s="170"/>
      <c r="CZ137" s="170"/>
      <c r="DA137" s="170"/>
      <c r="DB137" s="170"/>
      <c r="DC137" s="170"/>
      <c r="DD137" s="170"/>
      <c r="DE137" s="170"/>
      <c r="DF137" s="170"/>
      <c r="DG137" s="170"/>
      <c r="DH137" s="170"/>
      <c r="DI137" s="170"/>
      <c r="DJ137" s="170"/>
      <c r="DK137" s="170"/>
      <c r="DL137" s="170"/>
      <c r="DM137" s="170"/>
      <c r="DN137" s="170"/>
      <c r="DO137" s="170"/>
      <c r="DP137" s="170"/>
      <c r="DQ137" s="170"/>
      <c r="DR137" s="170"/>
      <c r="DS137" s="170"/>
      <c r="DT137" s="170"/>
      <c r="DU137" s="170"/>
      <c r="DV137" s="170"/>
      <c r="DW137" s="170"/>
      <c r="DX137" s="170"/>
      <c r="DY137" s="170"/>
      <c r="DZ137" s="170"/>
      <c r="EA137" s="170"/>
      <c r="EB137" s="170"/>
      <c r="EC137" s="170"/>
      <c r="ED137" s="170"/>
      <c r="EE137" s="170"/>
      <c r="EF137" s="170"/>
      <c r="EG137" s="170"/>
      <c r="EH137" s="170"/>
      <c r="EI137" s="170"/>
      <c r="EJ137" s="170"/>
      <c r="EK137" s="170"/>
      <c r="EL137" s="170"/>
      <c r="EM137" s="170"/>
      <c r="EN137" s="170"/>
      <c r="EO137" s="170"/>
      <c r="EP137" s="170"/>
      <c r="EQ137" s="170"/>
      <c r="ER137" s="170"/>
      <c r="ES137" s="170"/>
      <c r="ET137" s="170"/>
      <c r="EU137" s="170"/>
      <c r="EV137" s="170"/>
      <c r="EW137" s="170"/>
      <c r="EX137" s="170"/>
      <c r="EY137" s="170"/>
      <c r="EZ137" s="170"/>
      <c r="FA137" s="170"/>
      <c r="FB137" s="170"/>
      <c r="FC137" s="170"/>
      <c r="FD137" s="170"/>
      <c r="FE137" s="170"/>
      <c r="FF137" s="170"/>
      <c r="FG137" s="170"/>
      <c r="FH137" s="170"/>
      <c r="FI137" s="170"/>
      <c r="FJ137" s="170"/>
      <c r="FK137" s="170"/>
      <c r="FL137" s="170"/>
      <c r="FM137" s="170"/>
      <c r="FN137" s="170"/>
      <c r="FO137" s="170"/>
      <c r="FP137" s="170"/>
      <c r="FQ137" s="170"/>
      <c r="FR137" s="170"/>
      <c r="FS137" s="170"/>
      <c r="FT137" s="170"/>
      <c r="FU137" s="170"/>
      <c r="FV137" s="170"/>
      <c r="FW137" s="170"/>
      <c r="FX137" s="170"/>
      <c r="FY137" s="170"/>
      <c r="FZ137" s="170"/>
      <c r="GA137" s="170"/>
      <c r="GB137" s="170"/>
      <c r="GC137" s="170"/>
      <c r="GD137" s="170"/>
      <c r="GE137" s="170"/>
      <c r="GF137" s="170"/>
      <c r="GG137" s="170"/>
      <c r="GH137" s="170"/>
      <c r="GI137" s="170"/>
      <c r="GJ137" s="170"/>
      <c r="GK137" s="170"/>
      <c r="GL137" s="170"/>
      <c r="GM137" s="170"/>
      <c r="GN137" s="170"/>
      <c r="GO137" s="170"/>
      <c r="GP137" s="170"/>
      <c r="GQ137" s="170"/>
      <c r="GR137" s="170"/>
      <c r="GS137" s="170"/>
      <c r="GT137" s="170"/>
      <c r="GU137" s="170"/>
      <c r="GV137" s="170"/>
    </row>
    <row r="138" spans="1:204" s="1" customFormat="1" ht="12.6" customHeight="1" x14ac:dyDescent="0.2">
      <c r="A138" s="202"/>
      <c r="B138" s="490"/>
      <c r="C138" s="254"/>
      <c r="D138" s="193"/>
      <c r="E138" s="255"/>
      <c r="F138" s="255"/>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c r="AY138" s="170"/>
      <c r="AZ138" s="170"/>
      <c r="BA138" s="170"/>
      <c r="BB138" s="170"/>
      <c r="BC138" s="170"/>
      <c r="BD138" s="170"/>
      <c r="BE138" s="170"/>
      <c r="BF138" s="170"/>
      <c r="BG138" s="170"/>
      <c r="BH138" s="170"/>
      <c r="BI138" s="170"/>
      <c r="BJ138" s="170"/>
      <c r="BK138" s="170"/>
      <c r="BL138" s="170"/>
      <c r="BM138" s="170"/>
      <c r="BN138" s="170"/>
      <c r="BO138" s="170"/>
      <c r="BP138" s="170"/>
      <c r="BQ138" s="170"/>
      <c r="BR138" s="170"/>
      <c r="BS138" s="170"/>
      <c r="BT138" s="170"/>
      <c r="BU138" s="170"/>
      <c r="BV138" s="170"/>
      <c r="BW138" s="170"/>
      <c r="BX138" s="170"/>
      <c r="BY138" s="170"/>
      <c r="BZ138" s="170"/>
      <c r="CA138" s="170"/>
      <c r="CB138" s="170"/>
      <c r="CC138" s="170"/>
      <c r="CD138" s="170"/>
      <c r="CE138" s="170"/>
      <c r="CF138" s="170"/>
      <c r="CG138" s="170"/>
      <c r="CH138" s="170"/>
      <c r="CI138" s="170"/>
      <c r="CJ138" s="170"/>
      <c r="CK138" s="170"/>
      <c r="CL138" s="170"/>
      <c r="CM138" s="170"/>
      <c r="CN138" s="170"/>
      <c r="CO138" s="170"/>
      <c r="CP138" s="170"/>
      <c r="CQ138" s="170"/>
      <c r="CR138" s="170"/>
      <c r="CS138" s="170"/>
      <c r="CT138" s="170"/>
      <c r="CU138" s="170"/>
      <c r="CV138" s="170"/>
      <c r="CW138" s="170"/>
      <c r="CX138" s="170"/>
      <c r="CY138" s="170"/>
      <c r="CZ138" s="170"/>
      <c r="DA138" s="170"/>
      <c r="DB138" s="170"/>
      <c r="DC138" s="170"/>
      <c r="DD138" s="170"/>
      <c r="DE138" s="170"/>
      <c r="DF138" s="170"/>
      <c r="DG138" s="170"/>
      <c r="DH138" s="170"/>
      <c r="DI138" s="170"/>
      <c r="DJ138" s="170"/>
      <c r="DK138" s="170"/>
      <c r="DL138" s="170"/>
      <c r="DM138" s="170"/>
      <c r="DN138" s="170"/>
      <c r="DO138" s="170"/>
      <c r="DP138" s="170"/>
      <c r="DQ138" s="170"/>
      <c r="DR138" s="170"/>
      <c r="DS138" s="170"/>
      <c r="DT138" s="170"/>
      <c r="DU138" s="170"/>
      <c r="DV138" s="170"/>
      <c r="DW138" s="170"/>
      <c r="DX138" s="170"/>
      <c r="DY138" s="170"/>
      <c r="DZ138" s="170"/>
      <c r="EA138" s="170"/>
      <c r="EB138" s="170"/>
      <c r="EC138" s="170"/>
      <c r="ED138" s="170"/>
      <c r="EE138" s="170"/>
      <c r="EF138" s="170"/>
      <c r="EG138" s="170"/>
      <c r="EH138" s="170"/>
      <c r="EI138" s="170"/>
      <c r="EJ138" s="170"/>
      <c r="EK138" s="170"/>
      <c r="EL138" s="170"/>
      <c r="EM138" s="170"/>
      <c r="EN138" s="170"/>
      <c r="EO138" s="170"/>
      <c r="EP138" s="170"/>
      <c r="EQ138" s="170"/>
      <c r="ER138" s="170"/>
      <c r="ES138" s="170"/>
      <c r="ET138" s="170"/>
      <c r="EU138" s="170"/>
      <c r="EV138" s="170"/>
      <c r="EW138" s="170"/>
      <c r="EX138" s="170"/>
      <c r="EY138" s="170"/>
      <c r="EZ138" s="170"/>
      <c r="FA138" s="170"/>
      <c r="FB138" s="170"/>
      <c r="FC138" s="170"/>
      <c r="FD138" s="170"/>
      <c r="FE138" s="170"/>
      <c r="FF138" s="170"/>
      <c r="FG138" s="170"/>
      <c r="FH138" s="170"/>
      <c r="FI138" s="170"/>
      <c r="FJ138" s="170"/>
      <c r="FK138" s="170"/>
      <c r="FL138" s="170"/>
      <c r="FM138" s="170"/>
      <c r="FN138" s="170"/>
      <c r="FO138" s="170"/>
      <c r="FP138" s="170"/>
      <c r="FQ138" s="170"/>
      <c r="FR138" s="170"/>
      <c r="FS138" s="170"/>
      <c r="FT138" s="170"/>
      <c r="FU138" s="170"/>
      <c r="FV138" s="170"/>
      <c r="FW138" s="170"/>
      <c r="FX138" s="170"/>
      <c r="FY138" s="170"/>
      <c r="FZ138" s="170"/>
      <c r="GA138" s="170"/>
      <c r="GB138" s="170"/>
      <c r="GC138" s="170"/>
      <c r="GD138" s="170"/>
      <c r="GE138" s="170"/>
      <c r="GF138" s="170"/>
      <c r="GG138" s="170"/>
      <c r="GH138" s="170"/>
      <c r="GI138" s="170"/>
      <c r="GJ138" s="170"/>
      <c r="GK138" s="170"/>
      <c r="GL138" s="170"/>
      <c r="GM138" s="170"/>
      <c r="GN138" s="170"/>
      <c r="GO138" s="170"/>
      <c r="GP138" s="170"/>
      <c r="GQ138" s="170"/>
      <c r="GR138" s="170"/>
      <c r="GS138" s="170"/>
      <c r="GT138" s="170"/>
      <c r="GU138" s="170"/>
      <c r="GV138" s="170"/>
    </row>
    <row r="139" spans="1:204" s="1" customFormat="1" ht="12.6" customHeight="1" x14ac:dyDescent="0.2">
      <c r="A139" s="202"/>
      <c r="B139" s="551" t="s">
        <v>243</v>
      </c>
      <c r="C139" s="254"/>
      <c r="D139" s="193"/>
      <c r="E139" s="195"/>
      <c r="F139" s="195"/>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c r="AY139" s="170"/>
      <c r="AZ139" s="170"/>
      <c r="BA139" s="170"/>
      <c r="BB139" s="170"/>
      <c r="BC139" s="170"/>
      <c r="BD139" s="170"/>
      <c r="BE139" s="170"/>
      <c r="BF139" s="170"/>
      <c r="BG139" s="170"/>
      <c r="BH139" s="170"/>
      <c r="BI139" s="170"/>
      <c r="BJ139" s="170"/>
      <c r="BK139" s="170"/>
      <c r="BL139" s="170"/>
      <c r="BM139" s="170"/>
      <c r="BN139" s="170"/>
      <c r="BO139" s="170"/>
      <c r="BP139" s="170"/>
      <c r="BQ139" s="170"/>
      <c r="BR139" s="170"/>
      <c r="BS139" s="170"/>
      <c r="BT139" s="170"/>
      <c r="BU139" s="170"/>
      <c r="BV139" s="170"/>
      <c r="BW139" s="170"/>
      <c r="BX139" s="170"/>
      <c r="BY139" s="170"/>
      <c r="BZ139" s="170"/>
      <c r="CA139" s="170"/>
      <c r="CB139" s="170"/>
      <c r="CC139" s="170"/>
      <c r="CD139" s="170"/>
      <c r="CE139" s="170"/>
      <c r="CF139" s="170"/>
      <c r="CG139" s="170"/>
      <c r="CH139" s="170"/>
      <c r="CI139" s="170"/>
      <c r="CJ139" s="170"/>
      <c r="CK139" s="170"/>
      <c r="CL139" s="170"/>
      <c r="CM139" s="170"/>
      <c r="CN139" s="170"/>
      <c r="CO139" s="170"/>
      <c r="CP139" s="170"/>
      <c r="CQ139" s="170"/>
      <c r="CR139" s="170"/>
      <c r="CS139" s="170"/>
      <c r="CT139" s="170"/>
      <c r="CU139" s="170"/>
      <c r="CV139" s="170"/>
      <c r="CW139" s="170"/>
      <c r="CX139" s="170"/>
      <c r="CY139" s="170"/>
      <c r="CZ139" s="170"/>
      <c r="DA139" s="170"/>
      <c r="DB139" s="170"/>
      <c r="DC139" s="170"/>
      <c r="DD139" s="170"/>
      <c r="DE139" s="170"/>
      <c r="DF139" s="170"/>
      <c r="DG139" s="170"/>
      <c r="DH139" s="170"/>
      <c r="DI139" s="170"/>
      <c r="DJ139" s="170"/>
      <c r="DK139" s="170"/>
      <c r="DL139" s="170"/>
      <c r="DM139" s="170"/>
      <c r="DN139" s="170"/>
      <c r="DO139" s="170"/>
      <c r="DP139" s="170"/>
      <c r="DQ139" s="170"/>
      <c r="DR139" s="170"/>
      <c r="DS139" s="170"/>
      <c r="DT139" s="170"/>
      <c r="DU139" s="170"/>
      <c r="DV139" s="170"/>
      <c r="DW139" s="170"/>
      <c r="DX139" s="170"/>
      <c r="DY139" s="170"/>
      <c r="DZ139" s="170"/>
      <c r="EA139" s="170"/>
      <c r="EB139" s="170"/>
      <c r="EC139" s="170"/>
      <c r="ED139" s="170"/>
      <c r="EE139" s="170"/>
      <c r="EF139" s="170"/>
      <c r="EG139" s="170"/>
      <c r="EH139" s="170"/>
      <c r="EI139" s="170"/>
      <c r="EJ139" s="170"/>
      <c r="EK139" s="170"/>
      <c r="EL139" s="170"/>
      <c r="EM139" s="170"/>
      <c r="EN139" s="170"/>
      <c r="EO139" s="170"/>
      <c r="EP139" s="170"/>
      <c r="EQ139" s="170"/>
      <c r="ER139" s="170"/>
      <c r="ES139" s="170"/>
      <c r="ET139" s="170"/>
      <c r="EU139" s="170"/>
      <c r="EV139" s="170"/>
      <c r="EW139" s="170"/>
      <c r="EX139" s="170"/>
      <c r="EY139" s="170"/>
      <c r="EZ139" s="170"/>
      <c r="FA139" s="170"/>
      <c r="FB139" s="170"/>
      <c r="FC139" s="170"/>
      <c r="FD139" s="170"/>
      <c r="FE139" s="170"/>
      <c r="FF139" s="170"/>
      <c r="FG139" s="170"/>
      <c r="FH139" s="170"/>
      <c r="FI139" s="170"/>
      <c r="FJ139" s="170"/>
      <c r="FK139" s="170"/>
      <c r="FL139" s="170"/>
      <c r="FM139" s="170"/>
      <c r="FN139" s="170"/>
      <c r="FO139" s="170"/>
      <c r="FP139" s="170"/>
      <c r="FQ139" s="170"/>
      <c r="FR139" s="170"/>
      <c r="FS139" s="170"/>
      <c r="FT139" s="170"/>
      <c r="FU139" s="170"/>
      <c r="FV139" s="170"/>
      <c r="FW139" s="170"/>
      <c r="FX139" s="170"/>
      <c r="FY139" s="170"/>
      <c r="FZ139" s="170"/>
      <c r="GA139" s="170"/>
      <c r="GB139" s="170"/>
      <c r="GC139" s="170"/>
      <c r="GD139" s="170"/>
      <c r="GE139" s="170"/>
      <c r="GF139" s="170"/>
      <c r="GG139" s="170"/>
      <c r="GH139" s="170"/>
      <c r="GI139" s="170"/>
      <c r="GJ139" s="170"/>
      <c r="GK139" s="170"/>
      <c r="GL139" s="170"/>
      <c r="GM139" s="170"/>
      <c r="GN139" s="170"/>
      <c r="GO139" s="170"/>
      <c r="GP139" s="170"/>
      <c r="GQ139" s="170"/>
      <c r="GR139" s="170"/>
      <c r="GS139" s="170"/>
      <c r="GT139" s="170"/>
      <c r="GU139" s="170"/>
      <c r="GV139" s="170"/>
    </row>
    <row r="140" spans="1:204" s="1" customFormat="1" ht="12.6" customHeight="1" x14ac:dyDescent="0.2">
      <c r="A140" s="202"/>
      <c r="B140" s="551"/>
      <c r="C140" s="254"/>
      <c r="D140" s="193"/>
      <c r="E140" s="195"/>
      <c r="F140" s="195"/>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c r="AY140" s="170"/>
      <c r="AZ140" s="170"/>
      <c r="BA140" s="170"/>
      <c r="BB140" s="170"/>
      <c r="BC140" s="170"/>
      <c r="BD140" s="170"/>
      <c r="BE140" s="170"/>
      <c r="BF140" s="170"/>
      <c r="BG140" s="170"/>
      <c r="BH140" s="170"/>
      <c r="BI140" s="170"/>
      <c r="BJ140" s="170"/>
      <c r="BK140" s="170"/>
      <c r="BL140" s="170"/>
      <c r="BM140" s="170"/>
      <c r="BN140" s="170"/>
      <c r="BO140" s="170"/>
      <c r="BP140" s="170"/>
      <c r="BQ140" s="170"/>
      <c r="BR140" s="170"/>
      <c r="BS140" s="170"/>
      <c r="BT140" s="170"/>
      <c r="BU140" s="170"/>
      <c r="BV140" s="170"/>
      <c r="BW140" s="170"/>
      <c r="BX140" s="170"/>
      <c r="BY140" s="170"/>
      <c r="BZ140" s="170"/>
      <c r="CA140" s="170"/>
      <c r="CB140" s="170"/>
      <c r="CC140" s="170"/>
      <c r="CD140" s="170"/>
      <c r="CE140" s="170"/>
      <c r="CF140" s="170"/>
      <c r="CG140" s="170"/>
      <c r="CH140" s="170"/>
      <c r="CI140" s="170"/>
      <c r="CJ140" s="170"/>
      <c r="CK140" s="170"/>
      <c r="CL140" s="170"/>
      <c r="CM140" s="170"/>
      <c r="CN140" s="170"/>
      <c r="CO140" s="170"/>
      <c r="CP140" s="170"/>
      <c r="CQ140" s="170"/>
      <c r="CR140" s="170"/>
      <c r="CS140" s="170"/>
      <c r="CT140" s="170"/>
      <c r="CU140" s="170"/>
      <c r="CV140" s="170"/>
      <c r="CW140" s="170"/>
      <c r="CX140" s="170"/>
      <c r="CY140" s="170"/>
      <c r="CZ140" s="170"/>
      <c r="DA140" s="170"/>
      <c r="DB140" s="170"/>
      <c r="DC140" s="170"/>
      <c r="DD140" s="170"/>
      <c r="DE140" s="170"/>
      <c r="DF140" s="170"/>
      <c r="DG140" s="170"/>
      <c r="DH140" s="170"/>
      <c r="DI140" s="170"/>
      <c r="DJ140" s="170"/>
      <c r="DK140" s="170"/>
      <c r="DL140" s="170"/>
      <c r="DM140" s="170"/>
      <c r="DN140" s="170"/>
      <c r="DO140" s="170"/>
      <c r="DP140" s="170"/>
      <c r="DQ140" s="170"/>
      <c r="DR140" s="170"/>
      <c r="DS140" s="170"/>
      <c r="DT140" s="170"/>
      <c r="DU140" s="170"/>
      <c r="DV140" s="170"/>
      <c r="DW140" s="170"/>
      <c r="DX140" s="170"/>
      <c r="DY140" s="170"/>
      <c r="DZ140" s="170"/>
      <c r="EA140" s="170"/>
      <c r="EB140" s="170"/>
      <c r="EC140" s="170"/>
      <c r="ED140" s="170"/>
      <c r="EE140" s="170"/>
      <c r="EF140" s="170"/>
      <c r="EG140" s="170"/>
      <c r="EH140" s="170"/>
      <c r="EI140" s="170"/>
      <c r="EJ140" s="170"/>
      <c r="EK140" s="170"/>
      <c r="EL140" s="170"/>
      <c r="EM140" s="170"/>
      <c r="EN140" s="170"/>
      <c r="EO140" s="170"/>
      <c r="EP140" s="170"/>
      <c r="EQ140" s="170"/>
      <c r="ER140" s="170"/>
      <c r="ES140" s="170"/>
      <c r="ET140" s="170"/>
      <c r="EU140" s="170"/>
      <c r="EV140" s="170"/>
      <c r="EW140" s="170"/>
      <c r="EX140" s="170"/>
      <c r="EY140" s="170"/>
      <c r="EZ140" s="170"/>
      <c r="FA140" s="170"/>
      <c r="FB140" s="170"/>
      <c r="FC140" s="170"/>
      <c r="FD140" s="170"/>
      <c r="FE140" s="170"/>
      <c r="FF140" s="170"/>
      <c r="FG140" s="170"/>
      <c r="FH140" s="170"/>
      <c r="FI140" s="170"/>
      <c r="FJ140" s="170"/>
      <c r="FK140" s="170"/>
      <c r="FL140" s="170"/>
      <c r="FM140" s="170"/>
      <c r="FN140" s="170"/>
      <c r="FO140" s="170"/>
      <c r="FP140" s="170"/>
      <c r="FQ140" s="170"/>
      <c r="FR140" s="170"/>
      <c r="FS140" s="170"/>
      <c r="FT140" s="170"/>
      <c r="FU140" s="170"/>
      <c r="FV140" s="170"/>
      <c r="FW140" s="170"/>
      <c r="FX140" s="170"/>
      <c r="FY140" s="170"/>
      <c r="FZ140" s="170"/>
      <c r="GA140" s="170"/>
      <c r="GB140" s="170"/>
      <c r="GC140" s="170"/>
      <c r="GD140" s="170"/>
      <c r="GE140" s="170"/>
      <c r="GF140" s="170"/>
      <c r="GG140" s="170"/>
      <c r="GH140" s="170"/>
      <c r="GI140" s="170"/>
      <c r="GJ140" s="170"/>
      <c r="GK140" s="170"/>
      <c r="GL140" s="170"/>
      <c r="GM140" s="170"/>
      <c r="GN140" s="170"/>
      <c r="GO140" s="170"/>
      <c r="GP140" s="170"/>
      <c r="GQ140" s="170"/>
      <c r="GR140" s="170"/>
      <c r="GS140" s="170"/>
      <c r="GT140" s="170"/>
      <c r="GU140" s="170"/>
      <c r="GV140" s="170"/>
    </row>
    <row r="141" spans="1:204" s="1" customFormat="1" ht="12.6" customHeight="1" x14ac:dyDescent="0.2">
      <c r="A141" s="202"/>
      <c r="B141" s="551"/>
      <c r="C141" s="254"/>
      <c r="D141" s="193"/>
      <c r="E141" s="195"/>
      <c r="F141" s="195"/>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c r="AY141" s="170"/>
      <c r="AZ141" s="170"/>
      <c r="BA141" s="170"/>
      <c r="BB141" s="170"/>
      <c r="BC141" s="170"/>
      <c r="BD141" s="170"/>
      <c r="BE141" s="170"/>
      <c r="BF141" s="170"/>
      <c r="BG141" s="170"/>
      <c r="BH141" s="170"/>
      <c r="BI141" s="170"/>
      <c r="BJ141" s="170"/>
      <c r="BK141" s="170"/>
      <c r="BL141" s="170"/>
      <c r="BM141" s="170"/>
      <c r="BN141" s="170"/>
      <c r="BO141" s="170"/>
      <c r="BP141" s="170"/>
      <c r="BQ141" s="170"/>
      <c r="BR141" s="170"/>
      <c r="BS141" s="170"/>
      <c r="BT141" s="170"/>
      <c r="BU141" s="170"/>
      <c r="BV141" s="170"/>
      <c r="BW141" s="170"/>
      <c r="BX141" s="170"/>
      <c r="BY141" s="170"/>
      <c r="BZ141" s="170"/>
      <c r="CA141" s="170"/>
      <c r="CB141" s="170"/>
      <c r="CC141" s="170"/>
      <c r="CD141" s="170"/>
      <c r="CE141" s="170"/>
      <c r="CF141" s="170"/>
      <c r="CG141" s="170"/>
      <c r="CH141" s="170"/>
      <c r="CI141" s="170"/>
      <c r="CJ141" s="170"/>
      <c r="CK141" s="170"/>
      <c r="CL141" s="170"/>
      <c r="CM141" s="170"/>
      <c r="CN141" s="170"/>
      <c r="CO141" s="170"/>
      <c r="CP141" s="170"/>
      <c r="CQ141" s="170"/>
      <c r="CR141" s="170"/>
      <c r="CS141" s="170"/>
      <c r="CT141" s="170"/>
      <c r="CU141" s="170"/>
      <c r="CV141" s="170"/>
      <c r="CW141" s="170"/>
      <c r="CX141" s="170"/>
      <c r="CY141" s="170"/>
      <c r="CZ141" s="170"/>
      <c r="DA141" s="170"/>
      <c r="DB141" s="170"/>
      <c r="DC141" s="170"/>
      <c r="DD141" s="170"/>
      <c r="DE141" s="170"/>
      <c r="DF141" s="170"/>
      <c r="DG141" s="170"/>
      <c r="DH141" s="170"/>
      <c r="DI141" s="170"/>
      <c r="DJ141" s="170"/>
      <c r="DK141" s="170"/>
      <c r="DL141" s="170"/>
      <c r="DM141" s="170"/>
      <c r="DN141" s="170"/>
      <c r="DO141" s="170"/>
      <c r="DP141" s="170"/>
      <c r="DQ141" s="170"/>
      <c r="DR141" s="170"/>
      <c r="DS141" s="170"/>
      <c r="DT141" s="170"/>
      <c r="DU141" s="170"/>
      <c r="DV141" s="170"/>
      <c r="DW141" s="170"/>
      <c r="DX141" s="170"/>
      <c r="DY141" s="170"/>
      <c r="DZ141" s="170"/>
      <c r="EA141" s="170"/>
      <c r="EB141" s="170"/>
      <c r="EC141" s="170"/>
      <c r="ED141" s="170"/>
      <c r="EE141" s="170"/>
      <c r="EF141" s="170"/>
      <c r="EG141" s="170"/>
      <c r="EH141" s="170"/>
      <c r="EI141" s="170"/>
      <c r="EJ141" s="170"/>
      <c r="EK141" s="170"/>
      <c r="EL141" s="170"/>
      <c r="EM141" s="170"/>
      <c r="EN141" s="170"/>
      <c r="EO141" s="170"/>
      <c r="EP141" s="170"/>
      <c r="EQ141" s="170"/>
      <c r="ER141" s="170"/>
      <c r="ES141" s="170"/>
      <c r="ET141" s="170"/>
      <c r="EU141" s="170"/>
      <c r="EV141" s="170"/>
      <c r="EW141" s="170"/>
      <c r="EX141" s="170"/>
      <c r="EY141" s="170"/>
      <c r="EZ141" s="170"/>
      <c r="FA141" s="170"/>
      <c r="FB141" s="170"/>
      <c r="FC141" s="170"/>
      <c r="FD141" s="170"/>
      <c r="FE141" s="170"/>
      <c r="FF141" s="170"/>
      <c r="FG141" s="170"/>
      <c r="FH141" s="170"/>
      <c r="FI141" s="170"/>
      <c r="FJ141" s="170"/>
      <c r="FK141" s="170"/>
      <c r="FL141" s="170"/>
      <c r="FM141" s="170"/>
      <c r="FN141" s="170"/>
      <c r="FO141" s="170"/>
      <c r="FP141" s="170"/>
      <c r="FQ141" s="170"/>
      <c r="FR141" s="170"/>
      <c r="FS141" s="170"/>
      <c r="FT141" s="170"/>
      <c r="FU141" s="170"/>
      <c r="FV141" s="170"/>
      <c r="FW141" s="170"/>
      <c r="FX141" s="170"/>
      <c r="FY141" s="170"/>
      <c r="FZ141" s="170"/>
      <c r="GA141" s="170"/>
      <c r="GB141" s="170"/>
      <c r="GC141" s="170"/>
      <c r="GD141" s="170"/>
      <c r="GE141" s="170"/>
      <c r="GF141" s="170"/>
      <c r="GG141" s="170"/>
      <c r="GH141" s="170"/>
      <c r="GI141" s="170"/>
      <c r="GJ141" s="170"/>
      <c r="GK141" s="170"/>
      <c r="GL141" s="170"/>
      <c r="GM141" s="170"/>
      <c r="GN141" s="170"/>
      <c r="GO141" s="170"/>
      <c r="GP141" s="170"/>
      <c r="GQ141" s="170"/>
      <c r="GR141" s="170"/>
      <c r="GS141" s="170"/>
      <c r="GT141" s="170"/>
      <c r="GU141" s="170"/>
      <c r="GV141" s="170"/>
    </row>
    <row r="142" spans="1:204" s="1" customFormat="1" ht="12.6" customHeight="1" x14ac:dyDescent="0.2">
      <c r="A142" s="202"/>
      <c r="B142" s="551"/>
      <c r="C142" s="254"/>
      <c r="D142" s="193"/>
      <c r="E142" s="195"/>
      <c r="F142" s="195"/>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c r="AY142" s="170"/>
      <c r="AZ142" s="170"/>
      <c r="BA142" s="170"/>
      <c r="BB142" s="170"/>
      <c r="BC142" s="170"/>
      <c r="BD142" s="170"/>
      <c r="BE142" s="170"/>
      <c r="BF142" s="170"/>
      <c r="BG142" s="170"/>
      <c r="BH142" s="170"/>
      <c r="BI142" s="170"/>
      <c r="BJ142" s="170"/>
      <c r="BK142" s="170"/>
      <c r="BL142" s="170"/>
      <c r="BM142" s="170"/>
      <c r="BN142" s="170"/>
      <c r="BO142" s="170"/>
      <c r="BP142" s="170"/>
      <c r="BQ142" s="170"/>
      <c r="BR142" s="170"/>
      <c r="BS142" s="170"/>
      <c r="BT142" s="170"/>
      <c r="BU142" s="170"/>
      <c r="BV142" s="170"/>
      <c r="BW142" s="170"/>
      <c r="BX142" s="170"/>
      <c r="BY142" s="170"/>
      <c r="BZ142" s="170"/>
      <c r="CA142" s="170"/>
      <c r="CB142" s="170"/>
      <c r="CC142" s="170"/>
      <c r="CD142" s="170"/>
      <c r="CE142" s="170"/>
      <c r="CF142" s="170"/>
      <c r="CG142" s="170"/>
      <c r="CH142" s="170"/>
      <c r="CI142" s="170"/>
      <c r="CJ142" s="170"/>
      <c r="CK142" s="170"/>
      <c r="CL142" s="170"/>
      <c r="CM142" s="170"/>
      <c r="CN142" s="170"/>
      <c r="CO142" s="170"/>
      <c r="CP142" s="170"/>
      <c r="CQ142" s="170"/>
      <c r="CR142" s="170"/>
      <c r="CS142" s="170"/>
      <c r="CT142" s="170"/>
      <c r="CU142" s="170"/>
      <c r="CV142" s="170"/>
      <c r="CW142" s="170"/>
      <c r="CX142" s="170"/>
      <c r="CY142" s="170"/>
      <c r="CZ142" s="170"/>
      <c r="DA142" s="170"/>
      <c r="DB142" s="170"/>
      <c r="DC142" s="170"/>
      <c r="DD142" s="170"/>
      <c r="DE142" s="170"/>
      <c r="DF142" s="170"/>
      <c r="DG142" s="170"/>
      <c r="DH142" s="170"/>
      <c r="DI142" s="170"/>
      <c r="DJ142" s="170"/>
      <c r="DK142" s="170"/>
      <c r="DL142" s="170"/>
      <c r="DM142" s="170"/>
      <c r="DN142" s="170"/>
      <c r="DO142" s="170"/>
      <c r="DP142" s="170"/>
      <c r="DQ142" s="170"/>
      <c r="DR142" s="170"/>
      <c r="DS142" s="170"/>
      <c r="DT142" s="170"/>
      <c r="DU142" s="170"/>
      <c r="DV142" s="170"/>
      <c r="DW142" s="170"/>
      <c r="DX142" s="170"/>
      <c r="DY142" s="170"/>
      <c r="DZ142" s="170"/>
      <c r="EA142" s="170"/>
      <c r="EB142" s="170"/>
      <c r="EC142" s="170"/>
      <c r="ED142" s="170"/>
      <c r="EE142" s="170"/>
      <c r="EF142" s="170"/>
      <c r="EG142" s="170"/>
      <c r="EH142" s="170"/>
      <c r="EI142" s="170"/>
      <c r="EJ142" s="170"/>
      <c r="EK142" s="170"/>
      <c r="EL142" s="170"/>
      <c r="EM142" s="170"/>
      <c r="EN142" s="170"/>
      <c r="EO142" s="170"/>
      <c r="EP142" s="170"/>
      <c r="EQ142" s="170"/>
      <c r="ER142" s="170"/>
      <c r="ES142" s="170"/>
      <c r="ET142" s="170"/>
      <c r="EU142" s="170"/>
      <c r="EV142" s="170"/>
      <c r="EW142" s="170"/>
      <c r="EX142" s="170"/>
      <c r="EY142" s="170"/>
      <c r="EZ142" s="170"/>
      <c r="FA142" s="170"/>
      <c r="FB142" s="170"/>
      <c r="FC142" s="170"/>
      <c r="FD142" s="170"/>
      <c r="FE142" s="170"/>
      <c r="FF142" s="170"/>
      <c r="FG142" s="170"/>
      <c r="FH142" s="170"/>
      <c r="FI142" s="170"/>
      <c r="FJ142" s="170"/>
      <c r="FK142" s="170"/>
      <c r="FL142" s="170"/>
      <c r="FM142" s="170"/>
      <c r="FN142" s="170"/>
      <c r="FO142" s="170"/>
      <c r="FP142" s="170"/>
      <c r="FQ142" s="170"/>
      <c r="FR142" s="170"/>
      <c r="FS142" s="170"/>
      <c r="FT142" s="170"/>
      <c r="FU142" s="170"/>
      <c r="FV142" s="170"/>
      <c r="FW142" s="170"/>
      <c r="FX142" s="170"/>
      <c r="FY142" s="170"/>
      <c r="FZ142" s="170"/>
      <c r="GA142" s="170"/>
      <c r="GB142" s="170"/>
      <c r="GC142" s="170"/>
      <c r="GD142" s="170"/>
      <c r="GE142" s="170"/>
      <c r="GF142" s="170"/>
      <c r="GG142" s="170"/>
      <c r="GH142" s="170"/>
      <c r="GI142" s="170"/>
      <c r="GJ142" s="170"/>
      <c r="GK142" s="170"/>
      <c r="GL142" s="170"/>
      <c r="GM142" s="170"/>
      <c r="GN142" s="170"/>
      <c r="GO142" s="170"/>
      <c r="GP142" s="170"/>
      <c r="GQ142" s="170"/>
      <c r="GR142" s="170"/>
      <c r="GS142" s="170"/>
      <c r="GT142" s="170"/>
      <c r="GU142" s="170"/>
      <c r="GV142" s="170"/>
    </row>
    <row r="143" spans="1:204" ht="12.6" customHeight="1" x14ac:dyDescent="0.2">
      <c r="A143" s="202"/>
      <c r="B143" s="492"/>
      <c r="C143" s="187" t="s">
        <v>9</v>
      </c>
      <c r="D143" s="32">
        <v>1</v>
      </c>
      <c r="E143" s="196">
        <v>0</v>
      </c>
      <c r="F143" s="196">
        <f>D143*E143</f>
        <v>0</v>
      </c>
    </row>
    <row r="144" spans="1:204" s="1" customFormat="1" ht="12.6" customHeight="1" x14ac:dyDescent="0.2">
      <c r="A144" s="202"/>
      <c r="B144" s="489" t="s">
        <v>251</v>
      </c>
      <c r="C144" s="204"/>
      <c r="D144" s="203"/>
      <c r="E144" s="256"/>
      <c r="F144" s="196"/>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c r="AY144" s="170"/>
      <c r="AZ144" s="170"/>
      <c r="BA144" s="170"/>
      <c r="BB144" s="170"/>
      <c r="BC144" s="170"/>
      <c r="BD144" s="170"/>
      <c r="BE144" s="170"/>
      <c r="BF144" s="170"/>
      <c r="BG144" s="170"/>
      <c r="BH144" s="170"/>
      <c r="BI144" s="170"/>
      <c r="BJ144" s="170"/>
      <c r="BK144" s="170"/>
      <c r="BL144" s="170"/>
      <c r="BM144" s="170"/>
      <c r="BN144" s="170"/>
      <c r="BO144" s="170"/>
      <c r="BP144" s="170"/>
      <c r="BQ144" s="170"/>
      <c r="BR144" s="170"/>
      <c r="BS144" s="170"/>
      <c r="BT144" s="170"/>
      <c r="BU144" s="170"/>
      <c r="BV144" s="170"/>
      <c r="BW144" s="170"/>
      <c r="BX144" s="170"/>
      <c r="BY144" s="170"/>
      <c r="BZ144" s="170"/>
      <c r="CA144" s="170"/>
      <c r="CB144" s="170"/>
      <c r="CC144" s="170"/>
      <c r="CD144" s="170"/>
      <c r="CE144" s="170"/>
      <c r="CF144" s="170"/>
      <c r="CG144" s="170"/>
      <c r="CH144" s="170"/>
      <c r="CI144" s="170"/>
      <c r="CJ144" s="170"/>
      <c r="CK144" s="170"/>
      <c r="CL144" s="170"/>
      <c r="CM144" s="170"/>
      <c r="CN144" s="170"/>
      <c r="CO144" s="170"/>
      <c r="CP144" s="170"/>
      <c r="CQ144" s="170"/>
      <c r="CR144" s="170"/>
      <c r="CS144" s="170"/>
      <c r="CT144" s="170"/>
      <c r="CU144" s="170"/>
      <c r="CV144" s="170"/>
      <c r="CW144" s="170"/>
      <c r="CX144" s="170"/>
      <c r="CY144" s="170"/>
      <c r="CZ144" s="170"/>
      <c r="DA144" s="170"/>
      <c r="DB144" s="170"/>
      <c r="DC144" s="170"/>
      <c r="DD144" s="170"/>
      <c r="DE144" s="170"/>
      <c r="DF144" s="170"/>
      <c r="DG144" s="170"/>
      <c r="DH144" s="170"/>
      <c r="DI144" s="170"/>
      <c r="DJ144" s="170"/>
      <c r="DK144" s="170"/>
      <c r="DL144" s="170"/>
      <c r="DM144" s="170"/>
      <c r="DN144" s="170"/>
      <c r="DO144" s="170"/>
      <c r="DP144" s="170"/>
      <c r="DQ144" s="170"/>
      <c r="DR144" s="170"/>
      <c r="DS144" s="170"/>
      <c r="DT144" s="170"/>
      <c r="DU144" s="170"/>
      <c r="DV144" s="170"/>
      <c r="DW144" s="170"/>
      <c r="DX144" s="170"/>
      <c r="DY144" s="170"/>
      <c r="DZ144" s="170"/>
      <c r="EA144" s="170"/>
      <c r="EB144" s="170"/>
      <c r="EC144" s="170"/>
      <c r="ED144" s="170"/>
      <c r="EE144" s="170"/>
      <c r="EF144" s="170"/>
      <c r="EG144" s="170"/>
      <c r="EH144" s="170"/>
      <c r="EI144" s="170"/>
      <c r="EJ144" s="170"/>
      <c r="EK144" s="170"/>
      <c r="EL144" s="170"/>
      <c r="EM144" s="170"/>
      <c r="EN144" s="170"/>
      <c r="EO144" s="170"/>
      <c r="EP144" s="170"/>
      <c r="EQ144" s="170"/>
      <c r="ER144" s="170"/>
      <c r="ES144" s="170"/>
      <c r="ET144" s="170"/>
      <c r="EU144" s="170"/>
      <c r="EV144" s="170"/>
      <c r="EW144" s="170"/>
      <c r="EX144" s="170"/>
      <c r="EY144" s="170"/>
      <c r="EZ144" s="170"/>
      <c r="FA144" s="170"/>
      <c r="FB144" s="170"/>
      <c r="FC144" s="170"/>
      <c r="FD144" s="170"/>
      <c r="FE144" s="170"/>
      <c r="FF144" s="170"/>
      <c r="FG144" s="170"/>
      <c r="FH144" s="170"/>
      <c r="FI144" s="170"/>
      <c r="FJ144" s="170"/>
      <c r="FK144" s="170"/>
      <c r="FL144" s="170"/>
      <c r="FM144" s="170"/>
      <c r="FN144" s="170"/>
      <c r="FO144" s="170"/>
      <c r="FP144" s="170"/>
      <c r="FQ144" s="170"/>
      <c r="FR144" s="170"/>
      <c r="FS144" s="170"/>
      <c r="FT144" s="170"/>
      <c r="FU144" s="170"/>
      <c r="FV144" s="170"/>
      <c r="FW144" s="170"/>
      <c r="FX144" s="170"/>
      <c r="FY144" s="170"/>
      <c r="FZ144" s="170"/>
      <c r="GA144" s="170"/>
      <c r="GB144" s="170"/>
      <c r="GC144" s="170"/>
      <c r="GD144" s="170"/>
      <c r="GE144" s="170"/>
      <c r="GF144" s="170"/>
      <c r="GG144" s="170"/>
      <c r="GH144" s="170"/>
      <c r="GI144" s="170"/>
      <c r="GJ144" s="170"/>
      <c r="GK144" s="170"/>
      <c r="GL144" s="170"/>
      <c r="GM144" s="170"/>
      <c r="GN144" s="170"/>
      <c r="GO144" s="170"/>
      <c r="GP144" s="170"/>
      <c r="GQ144" s="170"/>
      <c r="GR144" s="170"/>
      <c r="GS144" s="170"/>
      <c r="GT144" s="170"/>
      <c r="GU144" s="170"/>
      <c r="GV144" s="170"/>
    </row>
    <row r="145" spans="1:204" s="1" customFormat="1" ht="12.6" customHeight="1" x14ac:dyDescent="0.2">
      <c r="A145" s="202"/>
      <c r="B145" s="493"/>
      <c r="C145" s="187" t="s">
        <v>9</v>
      </c>
      <c r="D145" s="32">
        <v>1</v>
      </c>
      <c r="E145" s="196">
        <v>0</v>
      </c>
      <c r="F145" s="196">
        <f>D145*E145</f>
        <v>0</v>
      </c>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c r="AY145" s="170"/>
      <c r="AZ145" s="170"/>
      <c r="BA145" s="170"/>
      <c r="BB145" s="170"/>
      <c r="BC145" s="170"/>
      <c r="BD145" s="170"/>
      <c r="BE145" s="170"/>
      <c r="BF145" s="170"/>
      <c r="BG145" s="170"/>
      <c r="BH145" s="170"/>
      <c r="BI145" s="170"/>
      <c r="BJ145" s="170"/>
      <c r="BK145" s="170"/>
      <c r="BL145" s="170"/>
      <c r="BM145" s="170"/>
      <c r="BN145" s="170"/>
      <c r="BO145" s="170"/>
      <c r="BP145" s="170"/>
      <c r="BQ145" s="170"/>
      <c r="BR145" s="170"/>
      <c r="BS145" s="170"/>
      <c r="BT145" s="170"/>
      <c r="BU145" s="170"/>
      <c r="BV145" s="170"/>
      <c r="BW145" s="170"/>
      <c r="BX145" s="170"/>
      <c r="BY145" s="170"/>
      <c r="BZ145" s="170"/>
      <c r="CA145" s="170"/>
      <c r="CB145" s="170"/>
      <c r="CC145" s="170"/>
      <c r="CD145" s="170"/>
      <c r="CE145" s="170"/>
      <c r="CF145" s="170"/>
      <c r="CG145" s="170"/>
      <c r="CH145" s="170"/>
      <c r="CI145" s="170"/>
      <c r="CJ145" s="170"/>
      <c r="CK145" s="170"/>
      <c r="CL145" s="170"/>
      <c r="CM145" s="170"/>
      <c r="CN145" s="170"/>
      <c r="CO145" s="170"/>
      <c r="CP145" s="170"/>
      <c r="CQ145" s="170"/>
      <c r="CR145" s="170"/>
      <c r="CS145" s="170"/>
      <c r="CT145" s="170"/>
      <c r="CU145" s="170"/>
      <c r="CV145" s="170"/>
      <c r="CW145" s="170"/>
      <c r="CX145" s="170"/>
      <c r="CY145" s="170"/>
      <c r="CZ145" s="170"/>
      <c r="DA145" s="170"/>
      <c r="DB145" s="170"/>
      <c r="DC145" s="170"/>
      <c r="DD145" s="170"/>
      <c r="DE145" s="170"/>
      <c r="DF145" s="170"/>
      <c r="DG145" s="170"/>
      <c r="DH145" s="170"/>
      <c r="DI145" s="170"/>
      <c r="DJ145" s="170"/>
      <c r="DK145" s="170"/>
      <c r="DL145" s="170"/>
      <c r="DM145" s="170"/>
      <c r="DN145" s="170"/>
      <c r="DO145" s="170"/>
      <c r="DP145" s="170"/>
      <c r="DQ145" s="170"/>
      <c r="DR145" s="170"/>
      <c r="DS145" s="170"/>
      <c r="DT145" s="170"/>
      <c r="DU145" s="170"/>
      <c r="DV145" s="170"/>
      <c r="DW145" s="170"/>
      <c r="DX145" s="170"/>
      <c r="DY145" s="170"/>
      <c r="DZ145" s="170"/>
      <c r="EA145" s="170"/>
      <c r="EB145" s="170"/>
      <c r="EC145" s="170"/>
      <c r="ED145" s="170"/>
      <c r="EE145" s="170"/>
      <c r="EF145" s="170"/>
      <c r="EG145" s="170"/>
      <c r="EH145" s="170"/>
      <c r="EI145" s="170"/>
      <c r="EJ145" s="170"/>
      <c r="EK145" s="170"/>
      <c r="EL145" s="170"/>
      <c r="EM145" s="170"/>
      <c r="EN145" s="170"/>
      <c r="EO145" s="170"/>
      <c r="EP145" s="170"/>
      <c r="EQ145" s="170"/>
      <c r="ER145" s="170"/>
      <c r="ES145" s="170"/>
      <c r="ET145" s="170"/>
      <c r="EU145" s="170"/>
      <c r="EV145" s="170"/>
      <c r="EW145" s="170"/>
      <c r="EX145" s="170"/>
      <c r="EY145" s="170"/>
      <c r="EZ145" s="170"/>
      <c r="FA145" s="170"/>
      <c r="FB145" s="170"/>
      <c r="FC145" s="170"/>
      <c r="FD145" s="170"/>
      <c r="FE145" s="170"/>
      <c r="FF145" s="170"/>
      <c r="FG145" s="170"/>
      <c r="FH145" s="170"/>
      <c r="FI145" s="170"/>
      <c r="FJ145" s="170"/>
      <c r="FK145" s="170"/>
      <c r="FL145" s="170"/>
      <c r="FM145" s="170"/>
      <c r="FN145" s="170"/>
      <c r="FO145" s="170"/>
      <c r="FP145" s="170"/>
      <c r="FQ145" s="170"/>
      <c r="FR145" s="170"/>
      <c r="FS145" s="170"/>
      <c r="FT145" s="170"/>
      <c r="FU145" s="170"/>
      <c r="FV145" s="170"/>
      <c r="FW145" s="170"/>
      <c r="FX145" s="170"/>
      <c r="FY145" s="170"/>
      <c r="FZ145" s="170"/>
      <c r="GA145" s="170"/>
      <c r="GB145" s="170"/>
      <c r="GC145" s="170"/>
      <c r="GD145" s="170"/>
      <c r="GE145" s="170"/>
      <c r="GF145" s="170"/>
      <c r="GG145" s="170"/>
      <c r="GH145" s="170"/>
      <c r="GI145" s="170"/>
      <c r="GJ145" s="170"/>
      <c r="GK145" s="170"/>
      <c r="GL145" s="170"/>
      <c r="GM145" s="170"/>
      <c r="GN145" s="170"/>
      <c r="GO145" s="170"/>
      <c r="GP145" s="170"/>
      <c r="GQ145" s="170"/>
      <c r="GR145" s="170"/>
      <c r="GS145" s="170"/>
      <c r="GT145" s="170"/>
      <c r="GU145" s="170"/>
      <c r="GV145" s="170"/>
    </row>
    <row r="146" spans="1:204" ht="12.6" customHeight="1" x14ac:dyDescent="0.2">
      <c r="A146" s="202"/>
      <c r="B146" s="489" t="s">
        <v>245</v>
      </c>
      <c r="C146" s="204"/>
      <c r="D146" s="203"/>
      <c r="E146" s="256"/>
      <c r="F146" s="196"/>
    </row>
    <row r="147" spans="1:204" ht="12.6" customHeight="1" x14ac:dyDescent="0.2">
      <c r="A147" s="194"/>
      <c r="B147" s="479"/>
      <c r="C147" s="187" t="s">
        <v>9</v>
      </c>
      <c r="D147" s="32">
        <v>1</v>
      </c>
      <c r="E147" s="196">
        <v>0</v>
      </c>
      <c r="F147" s="196">
        <f>D147*E147</f>
        <v>0</v>
      </c>
    </row>
    <row r="148" spans="1:204" ht="12.6" customHeight="1" x14ac:dyDescent="0.2">
      <c r="A148" s="202"/>
      <c r="B148" s="489" t="s">
        <v>244</v>
      </c>
      <c r="C148" s="204"/>
      <c r="D148" s="203"/>
      <c r="E148" s="256"/>
      <c r="F148" s="196"/>
    </row>
    <row r="149" spans="1:204" ht="12.6" customHeight="1" x14ac:dyDescent="0.2">
      <c r="A149" s="194"/>
      <c r="B149" s="479"/>
      <c r="C149" s="187" t="s">
        <v>9</v>
      </c>
      <c r="D149" s="32">
        <v>1</v>
      </c>
      <c r="E149" s="196">
        <v>0</v>
      </c>
      <c r="F149" s="196">
        <f>D149*E149</f>
        <v>0</v>
      </c>
    </row>
    <row r="150" spans="1:204" ht="12.6" customHeight="1" x14ac:dyDescent="0.2">
      <c r="A150" s="202"/>
      <c r="B150" s="551" t="s">
        <v>220</v>
      </c>
      <c r="C150" s="254"/>
      <c r="D150" s="193"/>
      <c r="E150" s="195"/>
      <c r="F150" s="195"/>
    </row>
    <row r="151" spans="1:204" ht="12.6" customHeight="1" x14ac:dyDescent="0.2">
      <c r="A151" s="202"/>
      <c r="B151" s="551"/>
      <c r="C151" s="254"/>
      <c r="D151" s="193"/>
      <c r="E151" s="195"/>
      <c r="F151" s="195"/>
    </row>
    <row r="152" spans="1:204" ht="12.6" customHeight="1" x14ac:dyDescent="0.2">
      <c r="A152" s="202"/>
      <c r="B152" s="551"/>
      <c r="C152" s="254"/>
      <c r="D152" s="193"/>
      <c r="E152" s="195"/>
      <c r="F152" s="195"/>
    </row>
    <row r="153" spans="1:204" ht="12.6" customHeight="1" x14ac:dyDescent="0.2">
      <c r="A153" s="202"/>
      <c r="B153" s="493"/>
      <c r="C153" s="187" t="s">
        <v>9</v>
      </c>
      <c r="D153" s="32">
        <v>1</v>
      </c>
      <c r="E153" s="196">
        <v>0</v>
      </c>
      <c r="F153" s="196">
        <f>D153*E153</f>
        <v>0</v>
      </c>
    </row>
    <row r="154" spans="1:204" ht="12.6" customHeight="1" x14ac:dyDescent="0.2">
      <c r="A154" s="206"/>
      <c r="B154" s="489" t="s">
        <v>204</v>
      </c>
      <c r="C154" s="146"/>
      <c r="D154" s="191"/>
      <c r="E154" s="216"/>
      <c r="F154" s="196"/>
    </row>
    <row r="155" spans="1:204" ht="12.6" customHeight="1" x14ac:dyDescent="0.2">
      <c r="A155" s="206"/>
      <c r="C155" s="187" t="s">
        <v>9</v>
      </c>
      <c r="D155" s="32">
        <v>1</v>
      </c>
      <c r="E155" s="196">
        <v>0</v>
      </c>
      <c r="F155" s="196">
        <f>D155*E155</f>
        <v>0</v>
      </c>
    </row>
    <row r="156" spans="1:204" ht="12.6" customHeight="1" x14ac:dyDescent="0.2">
      <c r="A156" s="194"/>
      <c r="B156" s="489" t="s">
        <v>205</v>
      </c>
      <c r="C156" s="146"/>
      <c r="D156" s="191"/>
      <c r="E156" s="216"/>
      <c r="F156" s="196"/>
    </row>
    <row r="157" spans="1:204" ht="12.6" customHeight="1" x14ac:dyDescent="0.2">
      <c r="A157" s="194"/>
      <c r="C157" s="187" t="s">
        <v>9</v>
      </c>
      <c r="D157" s="32">
        <v>1</v>
      </c>
      <c r="E157" s="196">
        <v>0</v>
      </c>
      <c r="F157" s="196">
        <f>D157*E157</f>
        <v>0</v>
      </c>
    </row>
    <row r="158" spans="1:204" ht="12.6" customHeight="1" x14ac:dyDescent="0.2">
      <c r="A158" s="194"/>
      <c r="B158" s="489" t="s">
        <v>206</v>
      </c>
      <c r="C158" s="146"/>
      <c r="D158" s="191"/>
      <c r="E158" s="216"/>
      <c r="F158" s="196"/>
    </row>
    <row r="159" spans="1:204" ht="12.6" customHeight="1" x14ac:dyDescent="0.2">
      <c r="A159" s="194"/>
      <c r="C159" s="187" t="s">
        <v>9</v>
      </c>
      <c r="D159" s="32">
        <v>1</v>
      </c>
      <c r="E159" s="196">
        <v>0</v>
      </c>
      <c r="F159" s="196">
        <f>D159*E159</f>
        <v>0</v>
      </c>
    </row>
    <row r="160" spans="1:204" ht="12.6" customHeight="1" x14ac:dyDescent="0.2">
      <c r="A160" s="206"/>
      <c r="B160" s="489" t="s">
        <v>207</v>
      </c>
      <c r="C160" s="146"/>
      <c r="D160" s="191"/>
      <c r="E160" s="216"/>
      <c r="F160" s="196"/>
    </row>
    <row r="161" spans="1:204" ht="12.6" customHeight="1" x14ac:dyDescent="0.2">
      <c r="A161" s="206"/>
      <c r="B161" s="489"/>
      <c r="C161" s="187" t="s">
        <v>80</v>
      </c>
      <c r="D161" s="32">
        <v>1</v>
      </c>
      <c r="E161" s="196">
        <v>0</v>
      </c>
      <c r="F161" s="196">
        <f>D161*E161</f>
        <v>0</v>
      </c>
    </row>
    <row r="162" spans="1:204" ht="12.6" customHeight="1" x14ac:dyDescent="0.2">
      <c r="A162" s="206"/>
      <c r="B162" s="489"/>
      <c r="C162" s="187"/>
      <c r="D162" s="227"/>
      <c r="E162" s="196"/>
      <c r="F162" s="196"/>
    </row>
    <row r="163" spans="1:204" s="146" customFormat="1" ht="12.6" customHeight="1" x14ac:dyDescent="0.2">
      <c r="A163" s="194">
        <v>4</v>
      </c>
      <c r="B163" s="551" t="s">
        <v>246</v>
      </c>
      <c r="C163" s="251"/>
      <c r="D163" s="252"/>
      <c r="E163" s="195"/>
      <c r="F163" s="195"/>
      <c r="G163" s="145"/>
      <c r="H163" s="145"/>
      <c r="I163" s="145"/>
      <c r="J163" s="145"/>
      <c r="K163" s="145"/>
      <c r="L163" s="145"/>
      <c r="M163" s="145"/>
      <c r="N163" s="145"/>
      <c r="O163" s="145"/>
      <c r="P163" s="145"/>
      <c r="Q163" s="145"/>
      <c r="R163" s="145"/>
      <c r="S163" s="145"/>
      <c r="T163" s="145"/>
      <c r="U163" s="145"/>
      <c r="V163" s="145"/>
      <c r="W163" s="145"/>
      <c r="X163" s="145"/>
      <c r="Y163" s="145"/>
      <c r="Z163" s="145"/>
      <c r="AA163" s="145"/>
      <c r="AB163" s="145"/>
      <c r="AC163" s="145"/>
      <c r="AD163" s="145"/>
      <c r="AE163" s="145"/>
      <c r="AF163" s="145"/>
      <c r="AG163" s="145"/>
      <c r="AH163" s="145"/>
      <c r="AI163" s="145"/>
      <c r="AJ163" s="145"/>
      <c r="AK163" s="145"/>
      <c r="AL163" s="145"/>
      <c r="AM163" s="145"/>
      <c r="AN163" s="145"/>
      <c r="AO163" s="145"/>
      <c r="AP163" s="145"/>
      <c r="AQ163" s="145"/>
      <c r="AR163" s="145"/>
      <c r="AS163" s="145"/>
      <c r="AT163" s="145"/>
      <c r="AU163" s="145"/>
      <c r="AV163" s="145"/>
      <c r="AW163" s="145"/>
      <c r="AX163" s="145"/>
      <c r="AY163" s="145"/>
      <c r="AZ163" s="145"/>
      <c r="BA163" s="145"/>
      <c r="BB163" s="145"/>
      <c r="BC163" s="145"/>
      <c r="BD163" s="145"/>
      <c r="BE163" s="145"/>
      <c r="BF163" s="145"/>
      <c r="BG163" s="145"/>
      <c r="BH163" s="145"/>
      <c r="BI163" s="145"/>
      <c r="BJ163" s="145"/>
      <c r="BK163" s="145"/>
      <c r="BL163" s="145"/>
      <c r="BM163" s="145"/>
      <c r="BN163" s="145"/>
      <c r="BO163" s="145"/>
      <c r="BP163" s="145"/>
      <c r="BQ163" s="145"/>
      <c r="BR163" s="145"/>
      <c r="BS163" s="145"/>
      <c r="BT163" s="145"/>
      <c r="BU163" s="145"/>
      <c r="BV163" s="145"/>
      <c r="BW163" s="145"/>
      <c r="BX163" s="145"/>
      <c r="BY163" s="145"/>
      <c r="BZ163" s="145"/>
      <c r="CA163" s="145"/>
      <c r="CB163" s="145"/>
      <c r="CC163" s="145"/>
      <c r="CD163" s="145"/>
      <c r="CE163" s="145"/>
      <c r="CF163" s="145"/>
      <c r="CG163" s="145"/>
      <c r="CH163" s="145"/>
      <c r="CI163" s="145"/>
      <c r="CJ163" s="145"/>
      <c r="CK163" s="145"/>
      <c r="CL163" s="145"/>
      <c r="CM163" s="145"/>
      <c r="CN163" s="145"/>
      <c r="CO163" s="145"/>
      <c r="CP163" s="145"/>
      <c r="CQ163" s="145"/>
      <c r="CR163" s="145"/>
      <c r="CS163" s="145"/>
      <c r="CT163" s="145"/>
      <c r="CU163" s="145"/>
      <c r="CV163" s="145"/>
      <c r="CW163" s="145"/>
      <c r="CX163" s="145"/>
      <c r="CY163" s="145"/>
      <c r="CZ163" s="145"/>
      <c r="DA163" s="145"/>
      <c r="DB163" s="145"/>
      <c r="DC163" s="145"/>
      <c r="DD163" s="145"/>
      <c r="DE163" s="145"/>
      <c r="DF163" s="145"/>
      <c r="DG163" s="145"/>
      <c r="DH163" s="145"/>
      <c r="DI163" s="145"/>
      <c r="DJ163" s="145"/>
      <c r="DK163" s="145"/>
      <c r="DL163" s="145"/>
      <c r="DM163" s="145"/>
      <c r="DN163" s="145"/>
      <c r="DO163" s="145"/>
      <c r="DP163" s="145"/>
      <c r="DQ163" s="145"/>
      <c r="DR163" s="145"/>
      <c r="DS163" s="145"/>
      <c r="DT163" s="145"/>
      <c r="DU163" s="145"/>
      <c r="DV163" s="145"/>
      <c r="DW163" s="145"/>
      <c r="DX163" s="145"/>
      <c r="DY163" s="145"/>
      <c r="DZ163" s="145"/>
      <c r="EA163" s="145"/>
      <c r="EB163" s="145"/>
      <c r="EC163" s="145"/>
      <c r="ED163" s="145"/>
      <c r="EE163" s="145"/>
      <c r="EF163" s="145"/>
      <c r="EG163" s="145"/>
      <c r="EH163" s="145"/>
      <c r="EI163" s="145"/>
      <c r="EJ163" s="145"/>
      <c r="EK163" s="145"/>
      <c r="EL163" s="145"/>
      <c r="EM163" s="145"/>
      <c r="EN163" s="145"/>
      <c r="EO163" s="145"/>
      <c r="EP163" s="145"/>
      <c r="EQ163" s="145"/>
      <c r="ER163" s="145"/>
      <c r="ES163" s="145"/>
      <c r="ET163" s="145"/>
      <c r="EU163" s="145"/>
      <c r="EV163" s="145"/>
      <c r="EW163" s="145"/>
      <c r="EX163" s="145"/>
      <c r="EY163" s="145"/>
      <c r="EZ163" s="145"/>
      <c r="FA163" s="145"/>
      <c r="FB163" s="145"/>
      <c r="FC163" s="145"/>
      <c r="FD163" s="145"/>
      <c r="FE163" s="145"/>
      <c r="FF163" s="145"/>
      <c r="FG163" s="145"/>
      <c r="FH163" s="145"/>
      <c r="FI163" s="145"/>
      <c r="FJ163" s="145"/>
      <c r="FK163" s="145"/>
      <c r="FL163" s="145"/>
      <c r="FM163" s="145"/>
      <c r="FN163" s="145"/>
      <c r="FO163" s="145"/>
      <c r="FP163" s="145"/>
      <c r="FQ163" s="145"/>
      <c r="FR163" s="145"/>
      <c r="FS163" s="145"/>
      <c r="FT163" s="145"/>
      <c r="FU163" s="145"/>
      <c r="FV163" s="145"/>
      <c r="FW163" s="145"/>
      <c r="FX163" s="145"/>
      <c r="FY163" s="145"/>
      <c r="FZ163" s="145"/>
      <c r="GA163" s="145"/>
      <c r="GB163" s="145"/>
      <c r="GC163" s="145"/>
      <c r="GD163" s="145"/>
      <c r="GE163" s="145"/>
      <c r="GF163" s="145"/>
      <c r="GG163" s="145"/>
      <c r="GH163" s="145"/>
      <c r="GI163" s="145"/>
      <c r="GJ163" s="145"/>
      <c r="GK163" s="145"/>
      <c r="GL163" s="145"/>
      <c r="GM163" s="145"/>
      <c r="GN163" s="145"/>
      <c r="GO163" s="145"/>
      <c r="GP163" s="145"/>
      <c r="GQ163" s="145"/>
      <c r="GR163" s="145"/>
      <c r="GS163" s="145"/>
      <c r="GT163" s="145"/>
      <c r="GU163" s="145"/>
      <c r="GV163" s="145"/>
    </row>
    <row r="164" spans="1:204" s="146" customFormat="1" ht="12.6" customHeight="1" x14ac:dyDescent="0.2">
      <c r="A164" s="194"/>
      <c r="B164" s="551"/>
      <c r="C164" s="251"/>
      <c r="D164" s="252"/>
      <c r="E164" s="195"/>
      <c r="F164" s="195"/>
      <c r="G164" s="145"/>
      <c r="H164" s="145"/>
      <c r="I164" s="145"/>
      <c r="J164" s="145"/>
      <c r="K164" s="145"/>
      <c r="L164" s="145"/>
      <c r="M164" s="145"/>
      <c r="N164" s="145"/>
      <c r="O164" s="145"/>
      <c r="P164" s="145"/>
      <c r="Q164" s="145"/>
      <c r="R164" s="145"/>
      <c r="S164" s="145"/>
      <c r="T164" s="145"/>
      <c r="U164" s="145"/>
      <c r="V164" s="145"/>
      <c r="W164" s="145"/>
      <c r="X164" s="145"/>
      <c r="Y164" s="145"/>
      <c r="Z164" s="145"/>
      <c r="AA164" s="145"/>
      <c r="AB164" s="145"/>
      <c r="AC164" s="145"/>
      <c r="AD164" s="145"/>
      <c r="AE164" s="145"/>
      <c r="AF164" s="145"/>
      <c r="AG164" s="145"/>
      <c r="AH164" s="145"/>
      <c r="AI164" s="145"/>
      <c r="AJ164" s="145"/>
      <c r="AK164" s="145"/>
      <c r="AL164" s="145"/>
      <c r="AM164" s="145"/>
      <c r="AN164" s="145"/>
      <c r="AO164" s="145"/>
      <c r="AP164" s="145"/>
      <c r="AQ164" s="145"/>
      <c r="AR164" s="145"/>
      <c r="AS164" s="145"/>
      <c r="AT164" s="145"/>
      <c r="AU164" s="145"/>
      <c r="AV164" s="145"/>
      <c r="AW164" s="145"/>
      <c r="AX164" s="145"/>
      <c r="AY164" s="145"/>
      <c r="AZ164" s="145"/>
      <c r="BA164" s="145"/>
      <c r="BB164" s="145"/>
      <c r="BC164" s="145"/>
      <c r="BD164" s="145"/>
      <c r="BE164" s="145"/>
      <c r="BF164" s="145"/>
      <c r="BG164" s="145"/>
      <c r="BH164" s="145"/>
      <c r="BI164" s="145"/>
      <c r="BJ164" s="145"/>
      <c r="BK164" s="145"/>
      <c r="BL164" s="145"/>
      <c r="BM164" s="145"/>
      <c r="BN164" s="145"/>
      <c r="BO164" s="145"/>
      <c r="BP164" s="145"/>
      <c r="BQ164" s="145"/>
      <c r="BR164" s="145"/>
      <c r="BS164" s="145"/>
      <c r="BT164" s="145"/>
      <c r="BU164" s="145"/>
      <c r="BV164" s="145"/>
      <c r="BW164" s="145"/>
      <c r="BX164" s="145"/>
      <c r="BY164" s="145"/>
      <c r="BZ164" s="145"/>
      <c r="CA164" s="145"/>
      <c r="CB164" s="145"/>
      <c r="CC164" s="145"/>
      <c r="CD164" s="145"/>
      <c r="CE164" s="145"/>
      <c r="CF164" s="145"/>
      <c r="CG164" s="145"/>
      <c r="CH164" s="145"/>
      <c r="CI164" s="145"/>
      <c r="CJ164" s="145"/>
      <c r="CK164" s="145"/>
      <c r="CL164" s="145"/>
      <c r="CM164" s="145"/>
      <c r="CN164" s="145"/>
      <c r="CO164" s="145"/>
      <c r="CP164" s="145"/>
      <c r="CQ164" s="145"/>
      <c r="CR164" s="145"/>
      <c r="CS164" s="145"/>
      <c r="CT164" s="145"/>
      <c r="CU164" s="145"/>
      <c r="CV164" s="145"/>
      <c r="CW164" s="145"/>
      <c r="CX164" s="145"/>
      <c r="CY164" s="145"/>
      <c r="CZ164" s="145"/>
      <c r="DA164" s="145"/>
      <c r="DB164" s="145"/>
      <c r="DC164" s="145"/>
      <c r="DD164" s="145"/>
      <c r="DE164" s="145"/>
      <c r="DF164" s="145"/>
      <c r="DG164" s="145"/>
      <c r="DH164" s="145"/>
      <c r="DI164" s="145"/>
      <c r="DJ164" s="145"/>
      <c r="DK164" s="145"/>
      <c r="DL164" s="145"/>
      <c r="DM164" s="145"/>
      <c r="DN164" s="145"/>
      <c r="DO164" s="145"/>
      <c r="DP164" s="145"/>
      <c r="DQ164" s="145"/>
      <c r="DR164" s="145"/>
      <c r="DS164" s="145"/>
      <c r="DT164" s="145"/>
      <c r="DU164" s="145"/>
      <c r="DV164" s="145"/>
      <c r="DW164" s="145"/>
      <c r="DX164" s="145"/>
      <c r="DY164" s="145"/>
      <c r="DZ164" s="145"/>
      <c r="EA164" s="145"/>
      <c r="EB164" s="145"/>
      <c r="EC164" s="145"/>
      <c r="ED164" s="145"/>
      <c r="EE164" s="145"/>
      <c r="EF164" s="145"/>
      <c r="EG164" s="145"/>
      <c r="EH164" s="145"/>
      <c r="EI164" s="145"/>
      <c r="EJ164" s="145"/>
      <c r="EK164" s="145"/>
      <c r="EL164" s="145"/>
      <c r="EM164" s="145"/>
      <c r="EN164" s="145"/>
      <c r="EO164" s="145"/>
      <c r="EP164" s="145"/>
      <c r="EQ164" s="145"/>
      <c r="ER164" s="145"/>
      <c r="ES164" s="145"/>
      <c r="ET164" s="145"/>
      <c r="EU164" s="145"/>
      <c r="EV164" s="145"/>
      <c r="EW164" s="145"/>
      <c r="EX164" s="145"/>
      <c r="EY164" s="145"/>
      <c r="EZ164" s="145"/>
      <c r="FA164" s="145"/>
      <c r="FB164" s="145"/>
      <c r="FC164" s="145"/>
      <c r="FD164" s="145"/>
      <c r="FE164" s="145"/>
      <c r="FF164" s="145"/>
      <c r="FG164" s="145"/>
      <c r="FH164" s="145"/>
      <c r="FI164" s="145"/>
      <c r="FJ164" s="145"/>
      <c r="FK164" s="145"/>
      <c r="FL164" s="145"/>
      <c r="FM164" s="145"/>
      <c r="FN164" s="145"/>
      <c r="FO164" s="145"/>
      <c r="FP164" s="145"/>
      <c r="FQ164" s="145"/>
      <c r="FR164" s="145"/>
      <c r="FS164" s="145"/>
      <c r="FT164" s="145"/>
      <c r="FU164" s="145"/>
      <c r="FV164" s="145"/>
      <c r="FW164" s="145"/>
      <c r="FX164" s="145"/>
      <c r="FY164" s="145"/>
      <c r="FZ164" s="145"/>
      <c r="GA164" s="145"/>
      <c r="GB164" s="145"/>
      <c r="GC164" s="145"/>
      <c r="GD164" s="145"/>
      <c r="GE164" s="145"/>
      <c r="GF164" s="145"/>
      <c r="GG164" s="145"/>
      <c r="GH164" s="145"/>
      <c r="GI164" s="145"/>
      <c r="GJ164" s="145"/>
      <c r="GK164" s="145"/>
      <c r="GL164" s="145"/>
      <c r="GM164" s="145"/>
      <c r="GN164" s="145"/>
      <c r="GO164" s="145"/>
      <c r="GP164" s="145"/>
      <c r="GQ164" s="145"/>
      <c r="GR164" s="145"/>
      <c r="GS164" s="145"/>
      <c r="GT164" s="145"/>
      <c r="GU164" s="145"/>
      <c r="GV164" s="145"/>
    </row>
    <row r="165" spans="1:204" s="146" customFormat="1" ht="12.6" customHeight="1" x14ac:dyDescent="0.2">
      <c r="A165" s="194"/>
      <c r="B165" s="479"/>
      <c r="C165" s="187" t="s">
        <v>80</v>
      </c>
      <c r="D165" s="32">
        <v>1</v>
      </c>
      <c r="E165" s="242">
        <v>0</v>
      </c>
      <c r="F165" s="196">
        <f>D165*E165</f>
        <v>0</v>
      </c>
      <c r="G165" s="145"/>
      <c r="H165" s="145"/>
      <c r="I165" s="145"/>
      <c r="J165" s="145"/>
      <c r="K165" s="145"/>
      <c r="L165" s="145"/>
      <c r="M165" s="145"/>
      <c r="N165" s="145"/>
      <c r="O165" s="145"/>
      <c r="P165" s="145"/>
      <c r="Q165" s="145"/>
      <c r="R165" s="145"/>
      <c r="S165" s="145"/>
      <c r="T165" s="145"/>
      <c r="U165" s="145"/>
      <c r="V165" s="145"/>
      <c r="W165" s="145"/>
      <c r="X165" s="145"/>
      <c r="Y165" s="145"/>
      <c r="Z165" s="145"/>
      <c r="AA165" s="145"/>
      <c r="AB165" s="145"/>
      <c r="AC165" s="145"/>
      <c r="AD165" s="145"/>
      <c r="AE165" s="145"/>
      <c r="AF165" s="145"/>
      <c r="AG165" s="145"/>
      <c r="AH165" s="145"/>
      <c r="AI165" s="145"/>
      <c r="AJ165" s="145"/>
      <c r="AK165" s="145"/>
      <c r="AL165" s="145"/>
      <c r="AM165" s="145"/>
      <c r="AN165" s="145"/>
      <c r="AO165" s="145"/>
      <c r="AP165" s="145"/>
      <c r="AQ165" s="145"/>
      <c r="AR165" s="145"/>
      <c r="AS165" s="145"/>
      <c r="AT165" s="145"/>
      <c r="AU165" s="145"/>
      <c r="AV165" s="145"/>
      <c r="AW165" s="145"/>
      <c r="AX165" s="145"/>
      <c r="AY165" s="145"/>
      <c r="AZ165" s="145"/>
      <c r="BA165" s="145"/>
      <c r="BB165" s="145"/>
      <c r="BC165" s="145"/>
      <c r="BD165" s="145"/>
      <c r="BE165" s="145"/>
      <c r="BF165" s="145"/>
      <c r="BG165" s="145"/>
      <c r="BH165" s="145"/>
      <c r="BI165" s="145"/>
      <c r="BJ165" s="145"/>
      <c r="BK165" s="145"/>
      <c r="BL165" s="145"/>
      <c r="BM165" s="145"/>
      <c r="BN165" s="145"/>
      <c r="BO165" s="145"/>
      <c r="BP165" s="145"/>
      <c r="BQ165" s="145"/>
      <c r="BR165" s="145"/>
      <c r="BS165" s="145"/>
      <c r="BT165" s="145"/>
      <c r="BU165" s="145"/>
      <c r="BV165" s="145"/>
      <c r="BW165" s="145"/>
      <c r="BX165" s="145"/>
      <c r="BY165" s="145"/>
      <c r="BZ165" s="145"/>
      <c r="CA165" s="145"/>
      <c r="CB165" s="145"/>
      <c r="CC165" s="145"/>
      <c r="CD165" s="145"/>
      <c r="CE165" s="145"/>
      <c r="CF165" s="145"/>
      <c r="CG165" s="145"/>
      <c r="CH165" s="145"/>
      <c r="CI165" s="145"/>
      <c r="CJ165" s="145"/>
      <c r="CK165" s="145"/>
      <c r="CL165" s="145"/>
      <c r="CM165" s="145"/>
      <c r="CN165" s="145"/>
      <c r="CO165" s="145"/>
      <c r="CP165" s="145"/>
      <c r="CQ165" s="145"/>
      <c r="CR165" s="145"/>
      <c r="CS165" s="145"/>
      <c r="CT165" s="145"/>
      <c r="CU165" s="145"/>
      <c r="CV165" s="145"/>
      <c r="CW165" s="145"/>
      <c r="CX165" s="145"/>
      <c r="CY165" s="145"/>
      <c r="CZ165" s="145"/>
      <c r="DA165" s="145"/>
      <c r="DB165" s="145"/>
      <c r="DC165" s="145"/>
      <c r="DD165" s="145"/>
      <c r="DE165" s="145"/>
      <c r="DF165" s="145"/>
      <c r="DG165" s="145"/>
      <c r="DH165" s="145"/>
      <c r="DI165" s="145"/>
      <c r="DJ165" s="145"/>
      <c r="DK165" s="145"/>
      <c r="DL165" s="145"/>
      <c r="DM165" s="145"/>
      <c r="DN165" s="145"/>
      <c r="DO165" s="145"/>
      <c r="DP165" s="145"/>
      <c r="DQ165" s="145"/>
      <c r="DR165" s="145"/>
      <c r="DS165" s="145"/>
      <c r="DT165" s="145"/>
      <c r="DU165" s="145"/>
      <c r="DV165" s="145"/>
      <c r="DW165" s="145"/>
      <c r="DX165" s="145"/>
      <c r="DY165" s="145"/>
      <c r="DZ165" s="145"/>
      <c r="EA165" s="145"/>
      <c r="EB165" s="145"/>
      <c r="EC165" s="145"/>
      <c r="ED165" s="145"/>
      <c r="EE165" s="145"/>
      <c r="EF165" s="145"/>
      <c r="EG165" s="145"/>
      <c r="EH165" s="145"/>
      <c r="EI165" s="145"/>
      <c r="EJ165" s="145"/>
      <c r="EK165" s="145"/>
      <c r="EL165" s="145"/>
      <c r="EM165" s="145"/>
      <c r="EN165" s="145"/>
      <c r="EO165" s="145"/>
      <c r="EP165" s="145"/>
      <c r="EQ165" s="145"/>
      <c r="ER165" s="145"/>
      <c r="ES165" s="145"/>
      <c r="ET165" s="145"/>
      <c r="EU165" s="145"/>
      <c r="EV165" s="145"/>
      <c r="EW165" s="145"/>
      <c r="EX165" s="145"/>
      <c r="EY165" s="145"/>
      <c r="EZ165" s="145"/>
      <c r="FA165" s="145"/>
      <c r="FB165" s="145"/>
      <c r="FC165" s="145"/>
      <c r="FD165" s="145"/>
      <c r="FE165" s="145"/>
      <c r="FF165" s="145"/>
      <c r="FG165" s="145"/>
      <c r="FH165" s="145"/>
      <c r="FI165" s="145"/>
      <c r="FJ165" s="145"/>
      <c r="FK165" s="145"/>
      <c r="FL165" s="145"/>
      <c r="FM165" s="145"/>
      <c r="FN165" s="145"/>
      <c r="FO165" s="145"/>
      <c r="FP165" s="145"/>
      <c r="FQ165" s="145"/>
      <c r="FR165" s="145"/>
      <c r="FS165" s="145"/>
      <c r="FT165" s="145"/>
      <c r="FU165" s="145"/>
      <c r="FV165" s="145"/>
      <c r="FW165" s="145"/>
      <c r="FX165" s="145"/>
      <c r="FY165" s="145"/>
      <c r="FZ165" s="145"/>
      <c r="GA165" s="145"/>
      <c r="GB165" s="145"/>
      <c r="GC165" s="145"/>
      <c r="GD165" s="145"/>
      <c r="GE165" s="145"/>
      <c r="GF165" s="145"/>
      <c r="GG165" s="145"/>
      <c r="GH165" s="145"/>
      <c r="GI165" s="145"/>
      <c r="GJ165" s="145"/>
      <c r="GK165" s="145"/>
      <c r="GL165" s="145"/>
      <c r="GM165" s="145"/>
      <c r="GN165" s="145"/>
      <c r="GO165" s="145"/>
      <c r="GP165" s="145"/>
      <c r="GQ165" s="145"/>
      <c r="GR165" s="145"/>
      <c r="GS165" s="145"/>
      <c r="GT165" s="145"/>
      <c r="GU165" s="145"/>
      <c r="GV165" s="145"/>
    </row>
    <row r="166" spans="1:204" s="146" customFormat="1" ht="12.6" customHeight="1" x14ac:dyDescent="0.2">
      <c r="A166" s="194"/>
      <c r="B166" s="479"/>
      <c r="C166" s="187"/>
      <c r="D166" s="227"/>
      <c r="E166" s="242"/>
      <c r="F166" s="196"/>
      <c r="G166" s="145"/>
      <c r="H166" s="145"/>
      <c r="I166" s="145"/>
      <c r="J166" s="145"/>
      <c r="K166" s="145"/>
      <c r="L166" s="145"/>
      <c r="M166" s="145"/>
      <c r="N166" s="145"/>
      <c r="O166" s="145"/>
      <c r="P166" s="145"/>
      <c r="Q166" s="145"/>
      <c r="R166" s="145"/>
      <c r="S166" s="145"/>
      <c r="T166" s="145"/>
      <c r="U166" s="145"/>
      <c r="V166" s="145"/>
      <c r="W166" s="145"/>
      <c r="X166" s="145"/>
      <c r="Y166" s="145"/>
      <c r="Z166" s="145"/>
      <c r="AA166" s="145"/>
      <c r="AB166" s="145"/>
      <c r="AC166" s="145"/>
      <c r="AD166" s="145"/>
      <c r="AE166" s="145"/>
      <c r="AF166" s="145"/>
      <c r="AG166" s="145"/>
      <c r="AH166" s="145"/>
      <c r="AI166" s="145"/>
      <c r="AJ166" s="145"/>
      <c r="AK166" s="145"/>
      <c r="AL166" s="145"/>
      <c r="AM166" s="145"/>
      <c r="AN166" s="145"/>
      <c r="AO166" s="145"/>
      <c r="AP166" s="145"/>
      <c r="AQ166" s="145"/>
      <c r="AR166" s="145"/>
      <c r="AS166" s="145"/>
      <c r="AT166" s="145"/>
      <c r="AU166" s="145"/>
      <c r="AV166" s="145"/>
      <c r="AW166" s="145"/>
      <c r="AX166" s="145"/>
      <c r="AY166" s="145"/>
      <c r="AZ166" s="145"/>
      <c r="BA166" s="145"/>
      <c r="BB166" s="145"/>
      <c r="BC166" s="145"/>
      <c r="BD166" s="145"/>
      <c r="BE166" s="145"/>
      <c r="BF166" s="145"/>
      <c r="BG166" s="145"/>
      <c r="BH166" s="145"/>
      <c r="BI166" s="145"/>
      <c r="BJ166" s="145"/>
      <c r="BK166" s="145"/>
      <c r="BL166" s="145"/>
      <c r="BM166" s="145"/>
      <c r="BN166" s="145"/>
      <c r="BO166" s="145"/>
      <c r="BP166" s="145"/>
      <c r="BQ166" s="145"/>
      <c r="BR166" s="145"/>
      <c r="BS166" s="145"/>
      <c r="BT166" s="145"/>
      <c r="BU166" s="145"/>
      <c r="BV166" s="145"/>
      <c r="BW166" s="145"/>
      <c r="BX166" s="145"/>
      <c r="BY166" s="145"/>
      <c r="BZ166" s="145"/>
      <c r="CA166" s="145"/>
      <c r="CB166" s="145"/>
      <c r="CC166" s="145"/>
      <c r="CD166" s="145"/>
      <c r="CE166" s="145"/>
      <c r="CF166" s="145"/>
      <c r="CG166" s="145"/>
      <c r="CH166" s="145"/>
      <c r="CI166" s="145"/>
      <c r="CJ166" s="145"/>
      <c r="CK166" s="145"/>
      <c r="CL166" s="145"/>
      <c r="CM166" s="145"/>
      <c r="CN166" s="145"/>
      <c r="CO166" s="145"/>
      <c r="CP166" s="145"/>
      <c r="CQ166" s="145"/>
      <c r="CR166" s="145"/>
      <c r="CS166" s="145"/>
      <c r="CT166" s="145"/>
      <c r="CU166" s="145"/>
      <c r="CV166" s="145"/>
      <c r="CW166" s="145"/>
      <c r="CX166" s="145"/>
      <c r="CY166" s="145"/>
      <c r="CZ166" s="145"/>
      <c r="DA166" s="145"/>
      <c r="DB166" s="145"/>
      <c r="DC166" s="145"/>
      <c r="DD166" s="145"/>
      <c r="DE166" s="145"/>
      <c r="DF166" s="145"/>
      <c r="DG166" s="145"/>
      <c r="DH166" s="145"/>
      <c r="DI166" s="145"/>
      <c r="DJ166" s="145"/>
      <c r="DK166" s="145"/>
      <c r="DL166" s="145"/>
      <c r="DM166" s="145"/>
      <c r="DN166" s="145"/>
      <c r="DO166" s="145"/>
      <c r="DP166" s="145"/>
      <c r="DQ166" s="145"/>
      <c r="DR166" s="145"/>
      <c r="DS166" s="145"/>
      <c r="DT166" s="145"/>
      <c r="DU166" s="145"/>
      <c r="DV166" s="145"/>
      <c r="DW166" s="145"/>
      <c r="DX166" s="145"/>
      <c r="DY166" s="145"/>
      <c r="DZ166" s="145"/>
      <c r="EA166" s="145"/>
      <c r="EB166" s="145"/>
      <c r="EC166" s="145"/>
      <c r="ED166" s="145"/>
      <c r="EE166" s="145"/>
      <c r="EF166" s="145"/>
      <c r="EG166" s="145"/>
      <c r="EH166" s="145"/>
      <c r="EI166" s="145"/>
      <c r="EJ166" s="145"/>
      <c r="EK166" s="145"/>
      <c r="EL166" s="145"/>
      <c r="EM166" s="145"/>
      <c r="EN166" s="145"/>
      <c r="EO166" s="145"/>
      <c r="EP166" s="145"/>
      <c r="EQ166" s="145"/>
      <c r="ER166" s="145"/>
      <c r="ES166" s="145"/>
      <c r="ET166" s="145"/>
      <c r="EU166" s="145"/>
      <c r="EV166" s="145"/>
      <c r="EW166" s="145"/>
      <c r="EX166" s="145"/>
      <c r="EY166" s="145"/>
      <c r="EZ166" s="145"/>
      <c r="FA166" s="145"/>
      <c r="FB166" s="145"/>
      <c r="FC166" s="145"/>
      <c r="FD166" s="145"/>
      <c r="FE166" s="145"/>
      <c r="FF166" s="145"/>
      <c r="FG166" s="145"/>
      <c r="FH166" s="145"/>
      <c r="FI166" s="145"/>
      <c r="FJ166" s="145"/>
      <c r="FK166" s="145"/>
      <c r="FL166" s="145"/>
      <c r="FM166" s="145"/>
      <c r="FN166" s="145"/>
      <c r="FO166" s="145"/>
      <c r="FP166" s="145"/>
      <c r="FQ166" s="145"/>
      <c r="FR166" s="145"/>
      <c r="FS166" s="145"/>
      <c r="FT166" s="145"/>
      <c r="FU166" s="145"/>
      <c r="FV166" s="145"/>
      <c r="FW166" s="145"/>
      <c r="FX166" s="145"/>
      <c r="FY166" s="145"/>
      <c r="FZ166" s="145"/>
      <c r="GA166" s="145"/>
      <c r="GB166" s="145"/>
      <c r="GC166" s="145"/>
      <c r="GD166" s="145"/>
      <c r="GE166" s="145"/>
      <c r="GF166" s="145"/>
      <c r="GG166" s="145"/>
      <c r="GH166" s="145"/>
      <c r="GI166" s="145"/>
      <c r="GJ166" s="145"/>
      <c r="GK166" s="145"/>
      <c r="GL166" s="145"/>
      <c r="GM166" s="145"/>
      <c r="GN166" s="145"/>
      <c r="GO166" s="145"/>
      <c r="GP166" s="145"/>
      <c r="GQ166" s="145"/>
      <c r="GR166" s="145"/>
      <c r="GS166" s="145"/>
      <c r="GT166" s="145"/>
      <c r="GU166" s="145"/>
      <c r="GV166" s="145"/>
    </row>
    <row r="167" spans="1:204" s="145" customFormat="1" ht="12.6" customHeight="1" x14ac:dyDescent="0.2">
      <c r="A167" s="194">
        <v>5</v>
      </c>
      <c r="B167" s="551" t="s">
        <v>221</v>
      </c>
      <c r="C167" s="254"/>
      <c r="D167" s="193"/>
      <c r="E167" s="195"/>
      <c r="F167" s="195"/>
    </row>
    <row r="168" spans="1:204" s="145" customFormat="1" ht="12.6" customHeight="1" x14ac:dyDescent="0.2">
      <c r="A168" s="194"/>
      <c r="B168" s="551"/>
      <c r="C168" s="254"/>
      <c r="D168" s="193"/>
      <c r="E168" s="195"/>
      <c r="F168" s="195"/>
    </row>
    <row r="169" spans="1:204" s="146" customFormat="1" ht="12.6" customHeight="1" x14ac:dyDescent="0.2">
      <c r="A169" s="194"/>
      <c r="B169" s="479"/>
      <c r="C169" s="187" t="s">
        <v>80</v>
      </c>
      <c r="D169" s="32">
        <v>1</v>
      </c>
      <c r="E169" s="242">
        <v>0</v>
      </c>
      <c r="F169" s="196">
        <f>D169*E169</f>
        <v>0</v>
      </c>
      <c r="G169" s="145"/>
      <c r="H169" s="145"/>
      <c r="I169" s="145"/>
      <c r="J169" s="145"/>
      <c r="K169" s="145"/>
      <c r="L169" s="145"/>
      <c r="M169" s="145"/>
      <c r="N169" s="145"/>
      <c r="O169" s="145"/>
      <c r="P169" s="145"/>
      <c r="Q169" s="145"/>
      <c r="R169" s="145"/>
      <c r="S169" s="145"/>
      <c r="T169" s="145"/>
      <c r="U169" s="145"/>
      <c r="V169" s="145"/>
      <c r="W169" s="145"/>
      <c r="X169" s="145"/>
      <c r="Y169" s="145"/>
      <c r="Z169" s="145"/>
      <c r="AA169" s="145"/>
      <c r="AB169" s="145"/>
      <c r="AC169" s="145"/>
      <c r="AD169" s="145"/>
      <c r="AE169" s="145"/>
      <c r="AF169" s="145"/>
      <c r="AG169" s="145"/>
      <c r="AH169" s="145"/>
      <c r="AI169" s="145"/>
      <c r="AJ169" s="145"/>
      <c r="AK169" s="145"/>
      <c r="AL169" s="145"/>
      <c r="AM169" s="145"/>
      <c r="AN169" s="145"/>
      <c r="AO169" s="145"/>
      <c r="AP169" s="145"/>
      <c r="AQ169" s="145"/>
      <c r="AR169" s="145"/>
      <c r="AS169" s="145"/>
      <c r="AT169" s="145"/>
      <c r="AU169" s="145"/>
      <c r="AV169" s="145"/>
      <c r="AW169" s="145"/>
      <c r="AX169" s="145"/>
      <c r="AY169" s="145"/>
      <c r="AZ169" s="145"/>
      <c r="BA169" s="145"/>
      <c r="BB169" s="145"/>
      <c r="BC169" s="145"/>
      <c r="BD169" s="145"/>
      <c r="BE169" s="145"/>
      <c r="BF169" s="145"/>
      <c r="BG169" s="145"/>
      <c r="BH169" s="145"/>
      <c r="BI169" s="145"/>
      <c r="BJ169" s="145"/>
      <c r="BK169" s="145"/>
      <c r="BL169" s="145"/>
      <c r="BM169" s="145"/>
      <c r="BN169" s="145"/>
      <c r="BO169" s="145"/>
      <c r="BP169" s="145"/>
      <c r="BQ169" s="145"/>
      <c r="BR169" s="145"/>
      <c r="BS169" s="145"/>
      <c r="BT169" s="145"/>
      <c r="BU169" s="145"/>
      <c r="BV169" s="145"/>
      <c r="BW169" s="145"/>
      <c r="BX169" s="145"/>
      <c r="BY169" s="145"/>
      <c r="BZ169" s="145"/>
      <c r="CA169" s="145"/>
      <c r="CB169" s="145"/>
      <c r="CC169" s="145"/>
      <c r="CD169" s="145"/>
      <c r="CE169" s="145"/>
      <c r="CF169" s="145"/>
      <c r="CG169" s="145"/>
      <c r="CH169" s="145"/>
      <c r="CI169" s="145"/>
      <c r="CJ169" s="145"/>
      <c r="CK169" s="145"/>
      <c r="CL169" s="145"/>
      <c r="CM169" s="145"/>
      <c r="CN169" s="145"/>
      <c r="CO169" s="145"/>
      <c r="CP169" s="145"/>
      <c r="CQ169" s="145"/>
      <c r="CR169" s="145"/>
      <c r="CS169" s="145"/>
      <c r="CT169" s="145"/>
      <c r="CU169" s="145"/>
      <c r="CV169" s="145"/>
      <c r="CW169" s="145"/>
      <c r="CX169" s="145"/>
      <c r="CY169" s="145"/>
      <c r="CZ169" s="145"/>
      <c r="DA169" s="145"/>
      <c r="DB169" s="145"/>
      <c r="DC169" s="145"/>
      <c r="DD169" s="145"/>
      <c r="DE169" s="145"/>
      <c r="DF169" s="145"/>
      <c r="DG169" s="145"/>
      <c r="DH169" s="145"/>
      <c r="DI169" s="145"/>
      <c r="DJ169" s="145"/>
      <c r="DK169" s="145"/>
      <c r="DL169" s="145"/>
      <c r="DM169" s="145"/>
      <c r="DN169" s="145"/>
      <c r="DO169" s="145"/>
      <c r="DP169" s="145"/>
      <c r="DQ169" s="145"/>
      <c r="DR169" s="145"/>
      <c r="DS169" s="145"/>
      <c r="DT169" s="145"/>
      <c r="DU169" s="145"/>
      <c r="DV169" s="145"/>
      <c r="DW169" s="145"/>
      <c r="DX169" s="145"/>
      <c r="DY169" s="145"/>
      <c r="DZ169" s="145"/>
      <c r="EA169" s="145"/>
      <c r="EB169" s="145"/>
      <c r="EC169" s="145"/>
      <c r="ED169" s="145"/>
      <c r="EE169" s="145"/>
      <c r="EF169" s="145"/>
      <c r="EG169" s="145"/>
      <c r="EH169" s="145"/>
      <c r="EI169" s="145"/>
      <c r="EJ169" s="145"/>
      <c r="EK169" s="145"/>
      <c r="EL169" s="145"/>
      <c r="EM169" s="145"/>
      <c r="EN169" s="145"/>
      <c r="EO169" s="145"/>
      <c r="EP169" s="145"/>
      <c r="EQ169" s="145"/>
      <c r="ER169" s="145"/>
      <c r="ES169" s="145"/>
      <c r="ET169" s="145"/>
      <c r="EU169" s="145"/>
      <c r="EV169" s="145"/>
      <c r="EW169" s="145"/>
      <c r="EX169" s="145"/>
      <c r="EY169" s="145"/>
      <c r="EZ169" s="145"/>
      <c r="FA169" s="145"/>
      <c r="FB169" s="145"/>
      <c r="FC169" s="145"/>
      <c r="FD169" s="145"/>
      <c r="FE169" s="145"/>
      <c r="FF169" s="145"/>
      <c r="FG169" s="145"/>
      <c r="FH169" s="145"/>
      <c r="FI169" s="145"/>
      <c r="FJ169" s="145"/>
      <c r="FK169" s="145"/>
      <c r="FL169" s="145"/>
      <c r="FM169" s="145"/>
      <c r="FN169" s="145"/>
      <c r="FO169" s="145"/>
      <c r="FP169" s="145"/>
      <c r="FQ169" s="145"/>
      <c r="FR169" s="145"/>
      <c r="FS169" s="145"/>
      <c r="FT169" s="145"/>
      <c r="FU169" s="145"/>
      <c r="FV169" s="145"/>
      <c r="FW169" s="145"/>
      <c r="FX169" s="145"/>
      <c r="FY169" s="145"/>
      <c r="FZ169" s="145"/>
      <c r="GA169" s="145"/>
      <c r="GB169" s="145"/>
      <c r="GC169" s="145"/>
      <c r="GD169" s="145"/>
      <c r="GE169" s="145"/>
      <c r="GF169" s="145"/>
      <c r="GG169" s="145"/>
      <c r="GH169" s="145"/>
      <c r="GI169" s="145"/>
      <c r="GJ169" s="145"/>
      <c r="GK169" s="145"/>
      <c r="GL169" s="145"/>
      <c r="GM169" s="145"/>
      <c r="GN169" s="145"/>
      <c r="GO169" s="145"/>
      <c r="GP169" s="145"/>
      <c r="GQ169" s="145"/>
      <c r="GR169" s="145"/>
      <c r="GS169" s="145"/>
      <c r="GT169" s="145"/>
      <c r="GU169" s="145"/>
      <c r="GV169" s="145"/>
    </row>
    <row r="170" spans="1:204" s="146" customFormat="1" ht="12.6" customHeight="1" x14ac:dyDescent="0.2">
      <c r="A170" s="194"/>
      <c r="B170" s="494"/>
      <c r="C170" s="251"/>
      <c r="D170" s="252"/>
      <c r="E170" s="195"/>
      <c r="F170" s="195"/>
      <c r="G170" s="145"/>
      <c r="H170" s="145"/>
      <c r="I170" s="145"/>
      <c r="J170" s="145"/>
      <c r="K170" s="145"/>
      <c r="L170" s="145"/>
      <c r="M170" s="145"/>
      <c r="N170" s="145"/>
      <c r="O170" s="145"/>
      <c r="P170" s="145"/>
      <c r="Q170" s="145"/>
      <c r="R170" s="145"/>
      <c r="S170" s="145"/>
      <c r="T170" s="145"/>
      <c r="U170" s="145"/>
      <c r="V170" s="145"/>
      <c r="W170" s="145"/>
      <c r="X170" s="145"/>
      <c r="Y170" s="145"/>
      <c r="Z170" s="145"/>
      <c r="AA170" s="145"/>
      <c r="AB170" s="145"/>
      <c r="AC170" s="145"/>
      <c r="AD170" s="145"/>
      <c r="AE170" s="145"/>
      <c r="AF170" s="145"/>
      <c r="AG170" s="145"/>
      <c r="AH170" s="145"/>
      <c r="AI170" s="145"/>
      <c r="AJ170" s="145"/>
      <c r="AK170" s="145"/>
      <c r="AL170" s="145"/>
      <c r="AM170" s="145"/>
      <c r="AN170" s="145"/>
      <c r="AO170" s="145"/>
      <c r="AP170" s="145"/>
      <c r="AQ170" s="145"/>
      <c r="AR170" s="145"/>
      <c r="AS170" s="145"/>
      <c r="AT170" s="145"/>
      <c r="AU170" s="145"/>
      <c r="AV170" s="145"/>
      <c r="AW170" s="145"/>
      <c r="AX170" s="145"/>
      <c r="AY170" s="145"/>
      <c r="AZ170" s="145"/>
      <c r="BA170" s="145"/>
      <c r="BB170" s="145"/>
      <c r="BC170" s="145"/>
      <c r="BD170" s="145"/>
      <c r="BE170" s="145"/>
      <c r="BF170" s="145"/>
      <c r="BG170" s="145"/>
      <c r="BH170" s="145"/>
      <c r="BI170" s="145"/>
      <c r="BJ170" s="145"/>
      <c r="BK170" s="145"/>
      <c r="BL170" s="145"/>
      <c r="BM170" s="145"/>
      <c r="BN170" s="145"/>
      <c r="BO170" s="145"/>
      <c r="BP170" s="145"/>
      <c r="BQ170" s="145"/>
      <c r="BR170" s="145"/>
      <c r="BS170" s="145"/>
      <c r="BT170" s="145"/>
      <c r="BU170" s="145"/>
      <c r="BV170" s="145"/>
      <c r="BW170" s="145"/>
      <c r="BX170" s="145"/>
      <c r="BY170" s="145"/>
      <c r="BZ170" s="145"/>
      <c r="CA170" s="145"/>
      <c r="CB170" s="145"/>
      <c r="CC170" s="145"/>
      <c r="CD170" s="145"/>
      <c r="CE170" s="145"/>
      <c r="CF170" s="145"/>
      <c r="CG170" s="145"/>
      <c r="CH170" s="145"/>
      <c r="CI170" s="145"/>
      <c r="CJ170" s="145"/>
      <c r="CK170" s="145"/>
      <c r="CL170" s="145"/>
      <c r="CM170" s="145"/>
      <c r="CN170" s="145"/>
      <c r="CO170" s="145"/>
      <c r="CP170" s="145"/>
      <c r="CQ170" s="145"/>
      <c r="CR170" s="145"/>
      <c r="CS170" s="145"/>
      <c r="CT170" s="145"/>
      <c r="CU170" s="145"/>
      <c r="CV170" s="145"/>
      <c r="CW170" s="145"/>
      <c r="CX170" s="145"/>
      <c r="CY170" s="145"/>
      <c r="CZ170" s="145"/>
      <c r="DA170" s="145"/>
      <c r="DB170" s="145"/>
      <c r="DC170" s="145"/>
      <c r="DD170" s="145"/>
      <c r="DE170" s="145"/>
      <c r="DF170" s="145"/>
      <c r="DG170" s="145"/>
      <c r="DH170" s="145"/>
      <c r="DI170" s="145"/>
      <c r="DJ170" s="145"/>
      <c r="DK170" s="145"/>
      <c r="DL170" s="145"/>
      <c r="DM170" s="145"/>
      <c r="DN170" s="145"/>
      <c r="DO170" s="145"/>
      <c r="DP170" s="145"/>
      <c r="DQ170" s="145"/>
      <c r="DR170" s="145"/>
      <c r="DS170" s="145"/>
      <c r="DT170" s="145"/>
      <c r="DU170" s="145"/>
      <c r="DV170" s="145"/>
      <c r="DW170" s="145"/>
      <c r="DX170" s="145"/>
      <c r="DY170" s="145"/>
      <c r="DZ170" s="145"/>
      <c r="EA170" s="145"/>
      <c r="EB170" s="145"/>
      <c r="EC170" s="145"/>
      <c r="ED170" s="145"/>
      <c r="EE170" s="145"/>
      <c r="EF170" s="145"/>
      <c r="EG170" s="145"/>
      <c r="EH170" s="145"/>
      <c r="EI170" s="145"/>
      <c r="EJ170" s="145"/>
      <c r="EK170" s="145"/>
      <c r="EL170" s="145"/>
      <c r="EM170" s="145"/>
      <c r="EN170" s="145"/>
      <c r="EO170" s="145"/>
      <c r="EP170" s="145"/>
      <c r="EQ170" s="145"/>
      <c r="ER170" s="145"/>
      <c r="ES170" s="145"/>
      <c r="ET170" s="145"/>
      <c r="EU170" s="145"/>
      <c r="EV170" s="145"/>
      <c r="EW170" s="145"/>
      <c r="EX170" s="145"/>
      <c r="EY170" s="145"/>
      <c r="EZ170" s="145"/>
      <c r="FA170" s="145"/>
      <c r="FB170" s="145"/>
      <c r="FC170" s="145"/>
      <c r="FD170" s="145"/>
      <c r="FE170" s="145"/>
      <c r="FF170" s="145"/>
      <c r="FG170" s="145"/>
      <c r="FH170" s="145"/>
      <c r="FI170" s="145"/>
      <c r="FJ170" s="145"/>
      <c r="FK170" s="145"/>
      <c r="FL170" s="145"/>
      <c r="FM170" s="145"/>
      <c r="FN170" s="145"/>
      <c r="FO170" s="145"/>
      <c r="FP170" s="145"/>
      <c r="FQ170" s="145"/>
      <c r="FR170" s="145"/>
      <c r="FS170" s="145"/>
      <c r="FT170" s="145"/>
      <c r="FU170" s="145"/>
      <c r="FV170" s="145"/>
      <c r="FW170" s="145"/>
      <c r="FX170" s="145"/>
      <c r="FY170" s="145"/>
      <c r="FZ170" s="145"/>
      <c r="GA170" s="145"/>
      <c r="GB170" s="145"/>
      <c r="GC170" s="145"/>
      <c r="GD170" s="145"/>
      <c r="GE170" s="145"/>
      <c r="GF170" s="145"/>
      <c r="GG170" s="145"/>
      <c r="GH170" s="145"/>
      <c r="GI170" s="145"/>
      <c r="GJ170" s="145"/>
      <c r="GK170" s="145"/>
      <c r="GL170" s="145"/>
      <c r="GM170" s="145"/>
      <c r="GN170" s="145"/>
      <c r="GO170" s="145"/>
      <c r="GP170" s="145"/>
      <c r="GQ170" s="145"/>
      <c r="GR170" s="145"/>
      <c r="GS170" s="145"/>
      <c r="GT170" s="145"/>
      <c r="GU170" s="145"/>
      <c r="GV170" s="145"/>
    </row>
    <row r="171" spans="1:204" s="205" customFormat="1" ht="12.6" customHeight="1" x14ac:dyDescent="0.2">
      <c r="A171" s="202">
        <v>6</v>
      </c>
      <c r="B171" s="495" t="s">
        <v>222</v>
      </c>
      <c r="C171" s="254"/>
      <c r="D171" s="193"/>
      <c r="E171" s="195"/>
      <c r="F171" s="195"/>
    </row>
    <row r="172" spans="1:204" s="205" customFormat="1" ht="12.6" customHeight="1" x14ac:dyDescent="0.2">
      <c r="A172" s="206"/>
      <c r="B172" s="496"/>
      <c r="C172" s="187" t="s">
        <v>6</v>
      </c>
      <c r="D172" s="32">
        <v>70</v>
      </c>
      <c r="E172" s="242">
        <v>0</v>
      </c>
      <c r="F172" s="196">
        <f>D172*E172</f>
        <v>0</v>
      </c>
    </row>
    <row r="173" spans="1:204" s="205" customFormat="1" ht="12.6" customHeight="1" x14ac:dyDescent="0.2">
      <c r="A173" s="206"/>
      <c r="B173" s="486"/>
      <c r="C173" s="251"/>
      <c r="D173" s="252"/>
      <c r="E173" s="195"/>
      <c r="F173" s="195"/>
    </row>
    <row r="174" spans="1:204" s="205" customFormat="1" ht="12.6" customHeight="1" x14ac:dyDescent="0.2">
      <c r="A174" s="206">
        <v>7</v>
      </c>
      <c r="B174" s="486" t="s">
        <v>161</v>
      </c>
      <c r="C174" s="251"/>
      <c r="D174" s="252"/>
      <c r="E174" s="195"/>
      <c r="F174" s="195"/>
    </row>
    <row r="175" spans="1:204" s="205" customFormat="1" ht="12.6" customHeight="1" x14ac:dyDescent="0.2">
      <c r="A175" s="206"/>
      <c r="B175" s="496"/>
      <c r="C175" s="187" t="s">
        <v>80</v>
      </c>
      <c r="D175" s="32">
        <v>1</v>
      </c>
      <c r="E175" s="242">
        <v>0</v>
      </c>
      <c r="F175" s="196">
        <f>D175*E175</f>
        <v>0</v>
      </c>
    </row>
    <row r="176" spans="1:204" s="205" customFormat="1" ht="12.6" customHeight="1" x14ac:dyDescent="0.2">
      <c r="A176" s="206"/>
      <c r="B176" s="486"/>
      <c r="C176" s="251"/>
      <c r="D176" s="252"/>
      <c r="E176" s="195"/>
      <c r="F176" s="195"/>
    </row>
    <row r="177" spans="1:6" s="205" customFormat="1" ht="12.6" customHeight="1" x14ac:dyDescent="0.2">
      <c r="A177" s="206">
        <v>8</v>
      </c>
      <c r="B177" s="486" t="s">
        <v>162</v>
      </c>
      <c r="C177" s="251"/>
      <c r="D177" s="252"/>
      <c r="E177" s="195"/>
      <c r="F177" s="195"/>
    </row>
    <row r="178" spans="1:6" s="205" customFormat="1" ht="12.6" customHeight="1" x14ac:dyDescent="0.2">
      <c r="A178" s="206"/>
      <c r="B178" s="496"/>
      <c r="C178" s="187" t="s">
        <v>9</v>
      </c>
      <c r="D178" s="32">
        <v>1</v>
      </c>
      <c r="E178" s="242">
        <v>0</v>
      </c>
      <c r="F178" s="196">
        <f>D178*E178</f>
        <v>0</v>
      </c>
    </row>
    <row r="179" spans="1:6" s="205" customFormat="1" ht="12.6" customHeight="1" x14ac:dyDescent="0.2">
      <c r="A179" s="206"/>
      <c r="B179" s="486"/>
      <c r="C179" s="251"/>
      <c r="D179" s="252"/>
      <c r="E179" s="195"/>
      <c r="F179" s="195"/>
    </row>
    <row r="180" spans="1:6" s="205" customFormat="1" ht="12.6" customHeight="1" x14ac:dyDescent="0.2">
      <c r="A180" s="206">
        <v>9</v>
      </c>
      <c r="B180" s="549" t="s">
        <v>223</v>
      </c>
      <c r="C180" s="251"/>
      <c r="D180" s="252"/>
      <c r="E180" s="195"/>
      <c r="F180" s="195"/>
    </row>
    <row r="181" spans="1:6" s="205" customFormat="1" ht="12.6" customHeight="1" x14ac:dyDescent="0.2">
      <c r="A181" s="206"/>
      <c r="B181" s="549"/>
      <c r="C181" s="251"/>
      <c r="D181" s="252"/>
      <c r="E181" s="195"/>
      <c r="F181" s="195"/>
    </row>
    <row r="182" spans="1:6" s="205" customFormat="1" ht="12.6" customHeight="1" x14ac:dyDescent="0.2">
      <c r="A182" s="206"/>
      <c r="B182" s="549"/>
      <c r="C182" s="251"/>
      <c r="D182" s="252"/>
      <c r="E182" s="195"/>
      <c r="F182" s="195"/>
    </row>
    <row r="183" spans="1:6" s="205" customFormat="1" ht="12.6" customHeight="1" x14ac:dyDescent="0.2">
      <c r="A183" s="206"/>
      <c r="B183" s="549"/>
      <c r="C183" s="251"/>
      <c r="D183" s="252"/>
      <c r="E183" s="195"/>
      <c r="F183" s="195"/>
    </row>
    <row r="184" spans="1:6" s="205" customFormat="1" ht="12.6" customHeight="1" x14ac:dyDescent="0.2">
      <c r="A184" s="206"/>
      <c r="B184" s="496"/>
      <c r="C184" s="187" t="s">
        <v>6</v>
      </c>
      <c r="D184" s="32">
        <v>70</v>
      </c>
      <c r="E184" s="242">
        <v>0</v>
      </c>
      <c r="F184" s="196">
        <f>D184*E184</f>
        <v>0</v>
      </c>
    </row>
    <row r="185" spans="1:6" s="205" customFormat="1" ht="12.6" customHeight="1" x14ac:dyDescent="0.2">
      <c r="A185" s="207"/>
      <c r="B185" s="486"/>
      <c r="C185" s="251"/>
      <c r="D185" s="252"/>
      <c r="E185" s="195"/>
      <c r="F185" s="195"/>
    </row>
    <row r="186" spans="1:6" s="205" customFormat="1" ht="12.6" customHeight="1" x14ac:dyDescent="0.2">
      <c r="A186" s="202">
        <v>10</v>
      </c>
      <c r="B186" s="549" t="s">
        <v>224</v>
      </c>
      <c r="C186" s="254"/>
      <c r="D186" s="193"/>
      <c r="E186" s="255"/>
      <c r="F186" s="195"/>
    </row>
    <row r="187" spans="1:6" s="205" customFormat="1" ht="12.6" customHeight="1" x14ac:dyDescent="0.2">
      <c r="A187" s="202"/>
      <c r="B187" s="549"/>
      <c r="C187" s="254"/>
      <c r="D187" s="193"/>
      <c r="E187" s="255"/>
      <c r="F187" s="195"/>
    </row>
    <row r="188" spans="1:6" s="205" customFormat="1" ht="12.6" customHeight="1" x14ac:dyDescent="0.2">
      <c r="A188" s="202"/>
      <c r="B188" s="549"/>
      <c r="C188" s="254"/>
      <c r="D188" s="193"/>
      <c r="E188" s="255"/>
      <c r="F188" s="195"/>
    </row>
    <row r="189" spans="1:6" s="205" customFormat="1" ht="12.6" customHeight="1" x14ac:dyDescent="0.2">
      <c r="A189" s="202"/>
      <c r="B189" s="496"/>
      <c r="C189" s="187" t="s">
        <v>80</v>
      </c>
      <c r="D189" s="32">
        <v>1</v>
      </c>
      <c r="E189" s="242">
        <v>0</v>
      </c>
      <c r="F189" s="196">
        <f>D189*E189</f>
        <v>0</v>
      </c>
    </row>
    <row r="190" spans="1:6" s="205" customFormat="1" ht="12.6" customHeight="1" x14ac:dyDescent="0.2">
      <c r="A190" s="202"/>
      <c r="B190" s="495"/>
      <c r="C190" s="254"/>
      <c r="D190" s="193"/>
      <c r="E190" s="255"/>
      <c r="F190" s="195"/>
    </row>
    <row r="191" spans="1:6" s="205" customFormat="1" ht="12.6" customHeight="1" x14ac:dyDescent="0.2">
      <c r="A191" s="202">
        <v>11</v>
      </c>
      <c r="B191" s="549" t="s">
        <v>225</v>
      </c>
      <c r="C191" s="254"/>
      <c r="D191" s="193"/>
      <c r="E191" s="195"/>
      <c r="F191" s="195"/>
    </row>
    <row r="192" spans="1:6" s="205" customFormat="1" ht="12.6" customHeight="1" x14ac:dyDescent="0.2">
      <c r="A192" s="202"/>
      <c r="B192" s="549"/>
      <c r="C192" s="254"/>
      <c r="D192" s="193"/>
      <c r="E192" s="195"/>
      <c r="F192" s="195"/>
    </row>
    <row r="193" spans="1:204" s="205" customFormat="1" ht="12.6" customHeight="1" x14ac:dyDescent="0.2">
      <c r="A193" s="202"/>
      <c r="B193" s="549"/>
      <c r="C193" s="254"/>
      <c r="D193" s="193"/>
      <c r="E193" s="195"/>
      <c r="F193" s="195"/>
    </row>
    <row r="194" spans="1:204" s="205" customFormat="1" ht="12.6" customHeight="1" x14ac:dyDescent="0.2">
      <c r="A194" s="202"/>
      <c r="B194" s="496"/>
      <c r="C194" s="187" t="s">
        <v>216</v>
      </c>
      <c r="D194" s="284">
        <v>0.03</v>
      </c>
      <c r="E194" s="195">
        <f>SUM(F114:F191)</f>
        <v>0</v>
      </c>
      <c r="F194" s="195">
        <f>D194*E194</f>
        <v>0</v>
      </c>
    </row>
    <row r="195" spans="1:204" s="146" customFormat="1" ht="12.75" customHeight="1" x14ac:dyDescent="0.25">
      <c r="A195" s="208"/>
      <c r="B195" s="474"/>
      <c r="C195" s="243"/>
      <c r="D195" s="190"/>
      <c r="E195" s="196"/>
      <c r="F195" s="196"/>
      <c r="G195" s="145"/>
      <c r="H195" s="145"/>
      <c r="I195" s="145"/>
      <c r="J195" s="145"/>
      <c r="K195" s="145"/>
      <c r="L195" s="145"/>
      <c r="M195" s="145"/>
      <c r="N195" s="145"/>
      <c r="O195" s="145"/>
      <c r="P195" s="145"/>
      <c r="Q195" s="145"/>
      <c r="R195" s="145"/>
      <c r="S195" s="145"/>
      <c r="T195" s="145"/>
      <c r="U195" s="145"/>
      <c r="V195" s="145"/>
      <c r="W195" s="145"/>
      <c r="X195" s="145"/>
      <c r="Y195" s="145"/>
      <c r="Z195" s="145"/>
      <c r="AA195" s="145"/>
      <c r="AB195" s="145"/>
      <c r="AC195" s="145"/>
      <c r="AD195" s="145"/>
      <c r="AE195" s="145"/>
      <c r="AF195" s="145"/>
      <c r="AG195" s="145"/>
      <c r="AH195" s="145"/>
      <c r="AI195" s="145"/>
      <c r="AJ195" s="145"/>
      <c r="AK195" s="145"/>
      <c r="AL195" s="145"/>
      <c r="AM195" s="145"/>
      <c r="AN195" s="145"/>
      <c r="AO195" s="145"/>
      <c r="AP195" s="145"/>
      <c r="AQ195" s="145"/>
      <c r="AR195" s="145"/>
      <c r="AS195" s="145"/>
      <c r="AT195" s="145"/>
      <c r="AU195" s="145"/>
      <c r="AV195" s="145"/>
      <c r="AW195" s="145"/>
      <c r="AX195" s="145"/>
      <c r="AY195" s="145"/>
      <c r="AZ195" s="145"/>
      <c r="BA195" s="145"/>
      <c r="BB195" s="145"/>
      <c r="BC195" s="145"/>
      <c r="BD195" s="145"/>
      <c r="BE195" s="145"/>
      <c r="BF195" s="145"/>
      <c r="BG195" s="145"/>
      <c r="BH195" s="145"/>
      <c r="BI195" s="145"/>
      <c r="BJ195" s="145"/>
      <c r="BK195" s="145"/>
      <c r="BL195" s="145"/>
      <c r="BM195" s="145"/>
      <c r="BN195" s="145"/>
      <c r="BO195" s="145"/>
      <c r="BP195" s="145"/>
      <c r="BQ195" s="145"/>
      <c r="BR195" s="145"/>
      <c r="BS195" s="145"/>
      <c r="BT195" s="145"/>
      <c r="BU195" s="145"/>
      <c r="BV195" s="145"/>
      <c r="BW195" s="145"/>
      <c r="BX195" s="145"/>
      <c r="BY195" s="145"/>
      <c r="BZ195" s="145"/>
      <c r="CA195" s="145"/>
      <c r="CB195" s="145"/>
      <c r="CC195" s="145"/>
      <c r="CD195" s="145"/>
      <c r="CE195" s="145"/>
      <c r="CF195" s="145"/>
      <c r="CG195" s="145"/>
      <c r="CH195" s="145"/>
      <c r="CI195" s="145"/>
      <c r="CJ195" s="145"/>
      <c r="CK195" s="145"/>
      <c r="CL195" s="145"/>
      <c r="CM195" s="145"/>
      <c r="CN195" s="145"/>
      <c r="CO195" s="145"/>
      <c r="CP195" s="145"/>
      <c r="CQ195" s="145"/>
      <c r="CR195" s="145"/>
      <c r="CS195" s="145"/>
      <c r="CT195" s="145"/>
      <c r="CU195" s="145"/>
      <c r="CV195" s="145"/>
      <c r="CW195" s="145"/>
      <c r="CX195" s="145"/>
      <c r="CY195" s="145"/>
      <c r="CZ195" s="145"/>
      <c r="DA195" s="145"/>
      <c r="DB195" s="145"/>
      <c r="DC195" s="145"/>
      <c r="DD195" s="145"/>
      <c r="DE195" s="145"/>
      <c r="DF195" s="145"/>
      <c r="DG195" s="145"/>
      <c r="DH195" s="145"/>
      <c r="DI195" s="145"/>
      <c r="DJ195" s="145"/>
      <c r="DK195" s="145"/>
      <c r="DL195" s="145"/>
      <c r="DM195" s="145"/>
      <c r="DN195" s="145"/>
      <c r="DO195" s="145"/>
      <c r="DP195" s="145"/>
      <c r="DQ195" s="145"/>
      <c r="DR195" s="145"/>
      <c r="DS195" s="145"/>
      <c r="DT195" s="145"/>
      <c r="DU195" s="145"/>
      <c r="DV195" s="145"/>
      <c r="DW195" s="145"/>
      <c r="DX195" s="145"/>
      <c r="DY195" s="145"/>
      <c r="DZ195" s="145"/>
      <c r="EA195" s="145"/>
      <c r="EB195" s="145"/>
      <c r="EC195" s="145"/>
      <c r="ED195" s="145"/>
      <c r="EE195" s="145"/>
      <c r="EF195" s="145"/>
      <c r="EG195" s="145"/>
      <c r="EH195" s="145"/>
      <c r="EI195" s="145"/>
      <c r="EJ195" s="145"/>
      <c r="EK195" s="145"/>
      <c r="EL195" s="145"/>
      <c r="EM195" s="145"/>
      <c r="EN195" s="145"/>
      <c r="EO195" s="145"/>
      <c r="EP195" s="145"/>
      <c r="EQ195" s="145"/>
      <c r="ER195" s="145"/>
      <c r="ES195" s="145"/>
      <c r="ET195" s="145"/>
      <c r="EU195" s="145"/>
      <c r="EV195" s="145"/>
      <c r="EW195" s="145"/>
      <c r="EX195" s="145"/>
      <c r="EY195" s="145"/>
      <c r="EZ195" s="145"/>
      <c r="FA195" s="145"/>
      <c r="FB195" s="145"/>
      <c r="FC195" s="145"/>
      <c r="FD195" s="145"/>
      <c r="FE195" s="145"/>
      <c r="FF195" s="145"/>
      <c r="FG195" s="145"/>
      <c r="FH195" s="145"/>
      <c r="FI195" s="145"/>
      <c r="FJ195" s="145"/>
      <c r="FK195" s="145"/>
      <c r="FL195" s="145"/>
      <c r="FM195" s="145"/>
      <c r="FN195" s="145"/>
      <c r="FO195" s="145"/>
      <c r="FP195" s="145"/>
      <c r="FQ195" s="145"/>
      <c r="FR195" s="145"/>
      <c r="FS195" s="145"/>
      <c r="FT195" s="145"/>
      <c r="FU195" s="145"/>
      <c r="FV195" s="145"/>
      <c r="FW195" s="145"/>
      <c r="FX195" s="145"/>
      <c r="FY195" s="145"/>
      <c r="FZ195" s="145"/>
      <c r="GA195" s="145"/>
      <c r="GB195" s="145"/>
      <c r="GC195" s="145"/>
      <c r="GD195" s="145"/>
      <c r="GE195" s="145"/>
      <c r="GF195" s="145"/>
      <c r="GG195" s="145"/>
      <c r="GH195" s="145"/>
      <c r="GI195" s="145"/>
      <c r="GJ195" s="145"/>
      <c r="GK195" s="145"/>
      <c r="GL195" s="145"/>
      <c r="GM195" s="145"/>
      <c r="GN195" s="145"/>
      <c r="GO195" s="145"/>
      <c r="GP195" s="145"/>
      <c r="GQ195" s="145"/>
      <c r="GR195" s="145"/>
      <c r="GS195" s="145"/>
      <c r="GT195" s="145"/>
      <c r="GU195" s="145"/>
      <c r="GV195" s="145"/>
    </row>
    <row r="196" spans="1:204" ht="15.75" x14ac:dyDescent="0.25">
      <c r="A196" s="272"/>
      <c r="B196" s="116" t="s">
        <v>163</v>
      </c>
      <c r="C196" s="273"/>
      <c r="D196" s="274"/>
      <c r="E196" s="275"/>
      <c r="F196" s="60">
        <f>SUM(F113:F195)</f>
        <v>0</v>
      </c>
    </row>
    <row r="197" spans="1:204" s="1" customFormat="1" ht="12.75" customHeight="1" x14ac:dyDescent="0.25">
      <c r="A197" s="174"/>
      <c r="B197" s="472"/>
      <c r="C197" s="229"/>
      <c r="D197" s="171"/>
      <c r="E197" s="172"/>
      <c r="F197" s="172"/>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c r="AY197" s="170"/>
      <c r="AZ197" s="170"/>
      <c r="BA197" s="170"/>
      <c r="BB197" s="170"/>
      <c r="BC197" s="170"/>
      <c r="BD197" s="170"/>
      <c r="BE197" s="170"/>
      <c r="BF197" s="170"/>
      <c r="BG197" s="170"/>
      <c r="BH197" s="170"/>
      <c r="BI197" s="170"/>
      <c r="BJ197" s="170"/>
      <c r="BK197" s="170"/>
      <c r="BL197" s="170"/>
      <c r="BM197" s="170"/>
      <c r="BN197" s="170"/>
      <c r="BO197" s="170"/>
      <c r="BP197" s="170"/>
      <c r="BQ197" s="170"/>
      <c r="BR197" s="170"/>
      <c r="BS197" s="170"/>
      <c r="BT197" s="170"/>
      <c r="BU197" s="170"/>
      <c r="BV197" s="170"/>
      <c r="BW197" s="170"/>
      <c r="BX197" s="170"/>
      <c r="BY197" s="170"/>
      <c r="BZ197" s="170"/>
      <c r="CA197" s="170"/>
      <c r="CB197" s="170"/>
      <c r="CC197" s="170"/>
      <c r="CD197" s="170"/>
      <c r="CE197" s="170"/>
      <c r="CF197" s="170"/>
      <c r="CG197" s="170"/>
      <c r="CH197" s="170"/>
      <c r="CI197" s="170"/>
      <c r="CJ197" s="170"/>
      <c r="CK197" s="170"/>
      <c r="CL197" s="170"/>
      <c r="CM197" s="170"/>
      <c r="CN197" s="170"/>
      <c r="CO197" s="170"/>
      <c r="CP197" s="170"/>
      <c r="CQ197" s="170"/>
      <c r="CR197" s="170"/>
      <c r="CS197" s="170"/>
      <c r="CT197" s="170"/>
      <c r="CU197" s="170"/>
      <c r="CV197" s="170"/>
      <c r="CW197" s="170"/>
      <c r="CX197" s="170"/>
      <c r="CY197" s="170"/>
      <c r="CZ197" s="170"/>
      <c r="DA197" s="170"/>
      <c r="DB197" s="170"/>
      <c r="DC197" s="170"/>
      <c r="DD197" s="170"/>
      <c r="DE197" s="170"/>
      <c r="DF197" s="170"/>
      <c r="DG197" s="170"/>
      <c r="DH197" s="170"/>
      <c r="DI197" s="170"/>
      <c r="DJ197" s="170"/>
      <c r="DK197" s="170"/>
      <c r="DL197" s="170"/>
      <c r="DM197" s="170"/>
      <c r="DN197" s="170"/>
      <c r="DO197" s="170"/>
      <c r="DP197" s="170"/>
      <c r="DQ197" s="170"/>
      <c r="DR197" s="170"/>
      <c r="DS197" s="170"/>
      <c r="DT197" s="170"/>
      <c r="DU197" s="170"/>
      <c r="DV197" s="170"/>
      <c r="DW197" s="170"/>
      <c r="DX197" s="170"/>
      <c r="DY197" s="170"/>
      <c r="DZ197" s="170"/>
      <c r="EA197" s="170"/>
      <c r="EB197" s="170"/>
      <c r="EC197" s="170"/>
      <c r="ED197" s="170"/>
      <c r="EE197" s="170"/>
      <c r="EF197" s="170"/>
      <c r="EG197" s="170"/>
      <c r="EH197" s="170"/>
      <c r="EI197" s="170"/>
      <c r="EJ197" s="170"/>
      <c r="EK197" s="170"/>
      <c r="EL197" s="170"/>
      <c r="EM197" s="170"/>
      <c r="EN197" s="170"/>
      <c r="EO197" s="170"/>
      <c r="EP197" s="170"/>
      <c r="EQ197" s="170"/>
      <c r="ER197" s="170"/>
      <c r="ES197" s="170"/>
      <c r="ET197" s="170"/>
      <c r="EU197" s="170"/>
      <c r="EV197" s="170"/>
      <c r="EW197" s="170"/>
      <c r="EX197" s="170"/>
      <c r="EY197" s="170"/>
      <c r="EZ197" s="170"/>
      <c r="FA197" s="170"/>
      <c r="FB197" s="170"/>
      <c r="FC197" s="170"/>
      <c r="FD197" s="170"/>
      <c r="FE197" s="170"/>
      <c r="FF197" s="170"/>
      <c r="FG197" s="170"/>
      <c r="FH197" s="170"/>
      <c r="FI197" s="170"/>
      <c r="FJ197" s="170"/>
      <c r="FK197" s="170"/>
      <c r="FL197" s="170"/>
      <c r="FM197" s="170"/>
      <c r="FN197" s="170"/>
      <c r="FO197" s="170"/>
      <c r="FP197" s="170"/>
      <c r="FQ197" s="170"/>
      <c r="FR197" s="170"/>
      <c r="FS197" s="170"/>
      <c r="FT197" s="170"/>
      <c r="FU197" s="170"/>
      <c r="FV197" s="170"/>
      <c r="FW197" s="170"/>
      <c r="FX197" s="170"/>
      <c r="FY197" s="170"/>
      <c r="FZ197" s="170"/>
      <c r="GA197" s="170"/>
      <c r="GB197" s="170"/>
      <c r="GC197" s="170"/>
      <c r="GD197" s="170"/>
      <c r="GE197" s="170"/>
      <c r="GF197" s="170"/>
      <c r="GG197" s="170"/>
      <c r="GH197" s="170"/>
      <c r="GI197" s="170"/>
      <c r="GJ197" s="170"/>
      <c r="GK197" s="170"/>
      <c r="GL197" s="170"/>
      <c r="GM197" s="170"/>
      <c r="GN197" s="170"/>
      <c r="GO197" s="170"/>
      <c r="GP197" s="170"/>
      <c r="GQ197" s="170"/>
      <c r="GR197" s="170"/>
      <c r="GS197" s="170"/>
      <c r="GT197" s="170"/>
      <c r="GU197" s="170"/>
      <c r="GV197" s="170"/>
    </row>
    <row r="198" spans="1:204" s="1" customFormat="1" ht="12.75" customHeight="1" x14ac:dyDescent="0.25">
      <c r="A198" s="174"/>
      <c r="B198" s="472"/>
      <c r="C198" s="229"/>
      <c r="D198" s="171"/>
      <c r="E198" s="172"/>
      <c r="F198" s="172"/>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c r="AY198" s="170"/>
      <c r="AZ198" s="170"/>
      <c r="BA198" s="170"/>
      <c r="BB198" s="170"/>
      <c r="BC198" s="170"/>
      <c r="BD198" s="170"/>
      <c r="BE198" s="170"/>
      <c r="BF198" s="170"/>
      <c r="BG198" s="170"/>
      <c r="BH198" s="170"/>
      <c r="BI198" s="170"/>
      <c r="BJ198" s="170"/>
      <c r="BK198" s="170"/>
      <c r="BL198" s="170"/>
      <c r="BM198" s="170"/>
      <c r="BN198" s="170"/>
      <c r="BO198" s="170"/>
      <c r="BP198" s="170"/>
      <c r="BQ198" s="170"/>
      <c r="BR198" s="170"/>
      <c r="BS198" s="170"/>
      <c r="BT198" s="170"/>
      <c r="BU198" s="170"/>
      <c r="BV198" s="170"/>
      <c r="BW198" s="170"/>
      <c r="BX198" s="170"/>
      <c r="BY198" s="170"/>
      <c r="BZ198" s="170"/>
      <c r="CA198" s="170"/>
      <c r="CB198" s="170"/>
      <c r="CC198" s="170"/>
      <c r="CD198" s="170"/>
      <c r="CE198" s="170"/>
      <c r="CF198" s="170"/>
      <c r="CG198" s="170"/>
      <c r="CH198" s="170"/>
      <c r="CI198" s="170"/>
      <c r="CJ198" s="170"/>
      <c r="CK198" s="170"/>
      <c r="CL198" s="170"/>
      <c r="CM198" s="170"/>
      <c r="CN198" s="170"/>
      <c r="CO198" s="170"/>
      <c r="CP198" s="170"/>
      <c r="CQ198" s="170"/>
      <c r="CR198" s="170"/>
      <c r="CS198" s="170"/>
      <c r="CT198" s="170"/>
      <c r="CU198" s="170"/>
      <c r="CV198" s="170"/>
      <c r="CW198" s="170"/>
      <c r="CX198" s="170"/>
      <c r="CY198" s="170"/>
      <c r="CZ198" s="170"/>
      <c r="DA198" s="170"/>
      <c r="DB198" s="170"/>
      <c r="DC198" s="170"/>
      <c r="DD198" s="170"/>
      <c r="DE198" s="170"/>
      <c r="DF198" s="170"/>
      <c r="DG198" s="170"/>
      <c r="DH198" s="170"/>
      <c r="DI198" s="170"/>
      <c r="DJ198" s="170"/>
      <c r="DK198" s="170"/>
      <c r="DL198" s="170"/>
      <c r="DM198" s="170"/>
      <c r="DN198" s="170"/>
      <c r="DO198" s="170"/>
      <c r="DP198" s="170"/>
      <c r="DQ198" s="170"/>
      <c r="DR198" s="170"/>
      <c r="DS198" s="170"/>
      <c r="DT198" s="170"/>
      <c r="DU198" s="170"/>
      <c r="DV198" s="170"/>
      <c r="DW198" s="170"/>
      <c r="DX198" s="170"/>
      <c r="DY198" s="170"/>
      <c r="DZ198" s="170"/>
      <c r="EA198" s="170"/>
      <c r="EB198" s="170"/>
      <c r="EC198" s="170"/>
      <c r="ED198" s="170"/>
      <c r="EE198" s="170"/>
      <c r="EF198" s="170"/>
      <c r="EG198" s="170"/>
      <c r="EH198" s="170"/>
      <c r="EI198" s="170"/>
      <c r="EJ198" s="170"/>
      <c r="EK198" s="170"/>
      <c r="EL198" s="170"/>
      <c r="EM198" s="170"/>
      <c r="EN198" s="170"/>
      <c r="EO198" s="170"/>
      <c r="EP198" s="170"/>
      <c r="EQ198" s="170"/>
      <c r="ER198" s="170"/>
      <c r="ES198" s="170"/>
      <c r="ET198" s="170"/>
      <c r="EU198" s="170"/>
      <c r="EV198" s="170"/>
      <c r="EW198" s="170"/>
      <c r="EX198" s="170"/>
      <c r="EY198" s="170"/>
      <c r="EZ198" s="170"/>
      <c r="FA198" s="170"/>
      <c r="FB198" s="170"/>
      <c r="FC198" s="170"/>
      <c r="FD198" s="170"/>
      <c r="FE198" s="170"/>
      <c r="FF198" s="170"/>
      <c r="FG198" s="170"/>
      <c r="FH198" s="170"/>
      <c r="FI198" s="170"/>
      <c r="FJ198" s="170"/>
      <c r="FK198" s="170"/>
      <c r="FL198" s="170"/>
      <c r="FM198" s="170"/>
      <c r="FN198" s="170"/>
      <c r="FO198" s="170"/>
      <c r="FP198" s="170"/>
      <c r="FQ198" s="170"/>
      <c r="FR198" s="170"/>
      <c r="FS198" s="170"/>
      <c r="FT198" s="170"/>
      <c r="FU198" s="170"/>
      <c r="FV198" s="170"/>
      <c r="FW198" s="170"/>
      <c r="FX198" s="170"/>
      <c r="FY198" s="170"/>
      <c r="FZ198" s="170"/>
      <c r="GA198" s="170"/>
      <c r="GB198" s="170"/>
      <c r="GC198" s="170"/>
      <c r="GD198" s="170"/>
      <c r="GE198" s="170"/>
      <c r="GF198" s="170"/>
      <c r="GG198" s="170"/>
      <c r="GH198" s="170"/>
      <c r="GI198" s="170"/>
      <c r="GJ198" s="170"/>
      <c r="GK198" s="170"/>
      <c r="GL198" s="170"/>
      <c r="GM198" s="170"/>
      <c r="GN198" s="170"/>
      <c r="GO198" s="170"/>
      <c r="GP198" s="170"/>
      <c r="GQ198" s="170"/>
      <c r="GR198" s="170"/>
      <c r="GS198" s="170"/>
      <c r="GT198" s="170"/>
      <c r="GU198" s="170"/>
      <c r="GV198" s="170"/>
    </row>
    <row r="199" spans="1:204" s="179" customFormat="1" ht="16.5" customHeight="1" x14ac:dyDescent="0.25">
      <c r="A199" s="5" t="s">
        <v>21</v>
      </c>
      <c r="B199" s="473" t="s">
        <v>226</v>
      </c>
      <c r="C199" s="238"/>
      <c r="D199" s="176"/>
      <c r="E199" s="177"/>
      <c r="F199" s="178"/>
    </row>
    <row r="200" spans="1:204" s="179" customFormat="1" ht="15.75" x14ac:dyDescent="0.25">
      <c r="A200" s="237"/>
      <c r="B200" s="474"/>
      <c r="C200" s="238"/>
      <c r="D200" s="176"/>
      <c r="E200" s="177"/>
      <c r="F200" s="178"/>
    </row>
    <row r="201" spans="1:204" s="179" customFormat="1" ht="12.75" customHeight="1" x14ac:dyDescent="0.25">
      <c r="A201" s="180"/>
      <c r="B201" s="474"/>
      <c r="C201" s="239"/>
      <c r="D201" s="239" t="s">
        <v>2</v>
      </c>
      <c r="E201" s="181" t="s">
        <v>3</v>
      </c>
      <c r="F201" s="182" t="s">
        <v>4</v>
      </c>
    </row>
    <row r="202" spans="1:204" s="179" customFormat="1" ht="12.75" customHeight="1" x14ac:dyDescent="0.25">
      <c r="A202" s="180"/>
      <c r="B202" s="474"/>
      <c r="C202" s="239"/>
      <c r="D202" s="181"/>
      <c r="E202" s="182"/>
      <c r="F202" s="178"/>
    </row>
    <row r="203" spans="1:204" s="186" customFormat="1" ht="12.75" customHeight="1" x14ac:dyDescent="0.2">
      <c r="A203" s="183">
        <v>1</v>
      </c>
      <c r="B203" s="475" t="s">
        <v>227</v>
      </c>
      <c r="C203" s="226"/>
      <c r="D203" s="184"/>
      <c r="E203" s="185"/>
      <c r="F203" s="175"/>
    </row>
    <row r="204" spans="1:204" s="186" customFormat="1" ht="12.75" customHeight="1" x14ac:dyDescent="0.2">
      <c r="A204" s="183"/>
      <c r="B204" s="476"/>
      <c r="C204" s="187" t="s">
        <v>6</v>
      </c>
      <c r="D204" s="32">
        <v>50</v>
      </c>
      <c r="E204" s="196">
        <v>0</v>
      </c>
      <c r="F204" s="196">
        <f>D204*E204</f>
        <v>0</v>
      </c>
    </row>
    <row r="205" spans="1:204" s="146" customFormat="1" ht="12.75" customHeight="1" x14ac:dyDescent="0.25">
      <c r="A205" s="208"/>
      <c r="B205" s="474"/>
      <c r="C205" s="243"/>
      <c r="D205" s="190"/>
      <c r="E205" s="196"/>
      <c r="F205" s="196"/>
      <c r="G205" s="145"/>
      <c r="H205" s="145"/>
      <c r="I205" s="145"/>
      <c r="J205" s="145"/>
      <c r="K205" s="145"/>
      <c r="L205" s="145"/>
      <c r="M205" s="145"/>
      <c r="N205" s="145"/>
      <c r="O205" s="145"/>
      <c r="P205" s="145"/>
      <c r="Q205" s="145"/>
      <c r="R205" s="145"/>
      <c r="S205" s="145"/>
      <c r="T205" s="145"/>
      <c r="U205" s="145"/>
      <c r="V205" s="145"/>
      <c r="W205" s="145"/>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45"/>
      <c r="AT205" s="145"/>
      <c r="AU205" s="145"/>
      <c r="AV205" s="145"/>
      <c r="AW205" s="145"/>
      <c r="AX205" s="145"/>
      <c r="AY205" s="145"/>
      <c r="AZ205" s="145"/>
      <c r="BA205" s="145"/>
      <c r="BB205" s="145"/>
      <c r="BC205" s="145"/>
      <c r="BD205" s="145"/>
      <c r="BE205" s="145"/>
      <c r="BF205" s="145"/>
      <c r="BG205" s="145"/>
      <c r="BH205" s="145"/>
      <c r="BI205" s="145"/>
      <c r="BJ205" s="145"/>
      <c r="BK205" s="145"/>
      <c r="BL205" s="145"/>
      <c r="BM205" s="145"/>
      <c r="BN205" s="145"/>
      <c r="BO205" s="145"/>
      <c r="BP205" s="145"/>
      <c r="BQ205" s="145"/>
      <c r="BR205" s="145"/>
      <c r="BS205" s="145"/>
      <c r="BT205" s="145"/>
      <c r="BU205" s="145"/>
      <c r="BV205" s="145"/>
      <c r="BW205" s="145"/>
      <c r="BX205" s="145"/>
      <c r="BY205" s="145"/>
      <c r="BZ205" s="145"/>
      <c r="CA205" s="145"/>
      <c r="CB205" s="145"/>
      <c r="CC205" s="145"/>
      <c r="CD205" s="145"/>
      <c r="CE205" s="145"/>
      <c r="CF205" s="145"/>
      <c r="CG205" s="145"/>
      <c r="CH205" s="145"/>
      <c r="CI205" s="145"/>
      <c r="CJ205" s="145"/>
      <c r="CK205" s="145"/>
      <c r="CL205" s="145"/>
      <c r="CM205" s="145"/>
      <c r="CN205" s="145"/>
      <c r="CO205" s="145"/>
      <c r="CP205" s="145"/>
      <c r="CQ205" s="145"/>
      <c r="CR205" s="145"/>
      <c r="CS205" s="145"/>
      <c r="CT205" s="145"/>
      <c r="CU205" s="145"/>
      <c r="CV205" s="145"/>
      <c r="CW205" s="145"/>
      <c r="CX205" s="145"/>
      <c r="CY205" s="145"/>
      <c r="CZ205" s="145"/>
      <c r="DA205" s="145"/>
      <c r="DB205" s="145"/>
      <c r="DC205" s="145"/>
      <c r="DD205" s="145"/>
      <c r="DE205" s="145"/>
      <c r="DF205" s="145"/>
      <c r="DG205" s="145"/>
      <c r="DH205" s="145"/>
      <c r="DI205" s="145"/>
      <c r="DJ205" s="145"/>
      <c r="DK205" s="145"/>
      <c r="DL205" s="145"/>
      <c r="DM205" s="145"/>
      <c r="DN205" s="145"/>
      <c r="DO205" s="145"/>
      <c r="DP205" s="145"/>
      <c r="DQ205" s="145"/>
      <c r="DR205" s="145"/>
      <c r="DS205" s="145"/>
      <c r="DT205" s="145"/>
      <c r="DU205" s="145"/>
      <c r="DV205" s="145"/>
      <c r="DW205" s="145"/>
      <c r="DX205" s="145"/>
      <c r="DY205" s="145"/>
      <c r="DZ205" s="145"/>
      <c r="EA205" s="145"/>
      <c r="EB205" s="145"/>
      <c r="EC205" s="145"/>
      <c r="ED205" s="145"/>
      <c r="EE205" s="145"/>
      <c r="EF205" s="145"/>
      <c r="EG205" s="145"/>
      <c r="EH205" s="145"/>
      <c r="EI205" s="145"/>
      <c r="EJ205" s="145"/>
      <c r="EK205" s="145"/>
      <c r="EL205" s="145"/>
      <c r="EM205" s="145"/>
      <c r="EN205" s="145"/>
      <c r="EO205" s="145"/>
      <c r="EP205" s="145"/>
      <c r="EQ205" s="145"/>
      <c r="ER205" s="145"/>
      <c r="ES205" s="145"/>
      <c r="ET205" s="145"/>
      <c r="EU205" s="145"/>
      <c r="EV205" s="145"/>
      <c r="EW205" s="145"/>
      <c r="EX205" s="145"/>
      <c r="EY205" s="145"/>
      <c r="EZ205" s="145"/>
      <c r="FA205" s="145"/>
      <c r="FB205" s="145"/>
      <c r="FC205" s="145"/>
      <c r="FD205" s="145"/>
      <c r="FE205" s="145"/>
      <c r="FF205" s="145"/>
      <c r="FG205" s="145"/>
      <c r="FH205" s="145"/>
      <c r="FI205" s="145"/>
      <c r="FJ205" s="145"/>
      <c r="FK205" s="145"/>
      <c r="FL205" s="145"/>
      <c r="FM205" s="145"/>
      <c r="FN205" s="145"/>
      <c r="FO205" s="145"/>
      <c r="FP205" s="145"/>
      <c r="FQ205" s="145"/>
      <c r="FR205" s="145"/>
      <c r="FS205" s="145"/>
      <c r="FT205" s="145"/>
      <c r="FU205" s="145"/>
      <c r="FV205" s="145"/>
      <c r="FW205" s="145"/>
      <c r="FX205" s="145"/>
      <c r="FY205" s="145"/>
      <c r="FZ205" s="145"/>
      <c r="GA205" s="145"/>
      <c r="GB205" s="145"/>
      <c r="GC205" s="145"/>
      <c r="GD205" s="145"/>
      <c r="GE205" s="145"/>
      <c r="GF205" s="145"/>
      <c r="GG205" s="145"/>
      <c r="GH205" s="145"/>
      <c r="GI205" s="145"/>
      <c r="GJ205" s="145"/>
      <c r="GK205" s="145"/>
      <c r="GL205" s="145"/>
      <c r="GM205" s="145"/>
      <c r="GN205" s="145"/>
      <c r="GO205" s="145"/>
      <c r="GP205" s="145"/>
      <c r="GQ205" s="145"/>
      <c r="GR205" s="145"/>
      <c r="GS205" s="145"/>
      <c r="GT205" s="145"/>
      <c r="GU205" s="145"/>
      <c r="GV205" s="145"/>
    </row>
    <row r="206" spans="1:204" s="146" customFormat="1" ht="12.75" customHeight="1" x14ac:dyDescent="0.25">
      <c r="A206" s="183">
        <v>2</v>
      </c>
      <c r="B206" s="556" t="s">
        <v>228</v>
      </c>
      <c r="C206" s="243"/>
      <c r="D206" s="190"/>
      <c r="E206" s="196"/>
      <c r="F206" s="196"/>
      <c r="G206" s="145"/>
      <c r="H206" s="145"/>
      <c r="I206" s="145"/>
      <c r="J206" s="145"/>
      <c r="K206" s="145"/>
      <c r="L206" s="145"/>
      <c r="M206" s="145"/>
      <c r="N206" s="145"/>
      <c r="O206" s="145"/>
      <c r="P206" s="145"/>
      <c r="Q206" s="145"/>
      <c r="R206" s="145"/>
      <c r="S206" s="145"/>
      <c r="T206" s="145"/>
      <c r="U206" s="145"/>
      <c r="V206" s="145"/>
      <c r="W206" s="145"/>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45"/>
      <c r="AT206" s="145"/>
      <c r="AU206" s="145"/>
      <c r="AV206" s="145"/>
      <c r="AW206" s="145"/>
      <c r="AX206" s="145"/>
      <c r="AY206" s="145"/>
      <c r="AZ206" s="145"/>
      <c r="BA206" s="145"/>
      <c r="BB206" s="145"/>
      <c r="BC206" s="145"/>
      <c r="BD206" s="145"/>
      <c r="BE206" s="145"/>
      <c r="BF206" s="145"/>
      <c r="BG206" s="145"/>
      <c r="BH206" s="145"/>
      <c r="BI206" s="145"/>
      <c r="BJ206" s="145"/>
      <c r="BK206" s="145"/>
      <c r="BL206" s="145"/>
      <c r="BM206" s="145"/>
      <c r="BN206" s="145"/>
      <c r="BO206" s="145"/>
      <c r="BP206" s="145"/>
      <c r="BQ206" s="145"/>
      <c r="BR206" s="145"/>
      <c r="BS206" s="145"/>
      <c r="BT206" s="145"/>
      <c r="BU206" s="145"/>
      <c r="BV206" s="145"/>
      <c r="BW206" s="145"/>
      <c r="BX206" s="145"/>
      <c r="BY206" s="145"/>
      <c r="BZ206" s="145"/>
      <c r="CA206" s="145"/>
      <c r="CB206" s="145"/>
      <c r="CC206" s="145"/>
      <c r="CD206" s="145"/>
      <c r="CE206" s="145"/>
      <c r="CF206" s="145"/>
      <c r="CG206" s="145"/>
      <c r="CH206" s="145"/>
      <c r="CI206" s="145"/>
      <c r="CJ206" s="145"/>
      <c r="CK206" s="145"/>
      <c r="CL206" s="145"/>
      <c r="CM206" s="145"/>
      <c r="CN206" s="145"/>
      <c r="CO206" s="145"/>
      <c r="CP206" s="145"/>
      <c r="CQ206" s="145"/>
      <c r="CR206" s="145"/>
      <c r="CS206" s="145"/>
      <c r="CT206" s="145"/>
      <c r="CU206" s="145"/>
      <c r="CV206" s="145"/>
      <c r="CW206" s="145"/>
      <c r="CX206" s="145"/>
      <c r="CY206" s="145"/>
      <c r="CZ206" s="145"/>
      <c r="DA206" s="145"/>
      <c r="DB206" s="145"/>
      <c r="DC206" s="145"/>
      <c r="DD206" s="145"/>
      <c r="DE206" s="145"/>
      <c r="DF206" s="145"/>
      <c r="DG206" s="145"/>
      <c r="DH206" s="145"/>
      <c r="DI206" s="145"/>
      <c r="DJ206" s="145"/>
      <c r="DK206" s="145"/>
      <c r="DL206" s="145"/>
      <c r="DM206" s="145"/>
      <c r="DN206" s="145"/>
      <c r="DO206" s="145"/>
      <c r="DP206" s="145"/>
      <c r="DQ206" s="145"/>
      <c r="DR206" s="145"/>
      <c r="DS206" s="145"/>
      <c r="DT206" s="145"/>
      <c r="DU206" s="145"/>
      <c r="DV206" s="145"/>
      <c r="DW206" s="145"/>
      <c r="DX206" s="145"/>
      <c r="DY206" s="145"/>
      <c r="DZ206" s="145"/>
      <c r="EA206" s="145"/>
      <c r="EB206" s="145"/>
      <c r="EC206" s="145"/>
      <c r="ED206" s="145"/>
      <c r="EE206" s="145"/>
      <c r="EF206" s="145"/>
      <c r="EG206" s="145"/>
      <c r="EH206" s="145"/>
      <c r="EI206" s="145"/>
      <c r="EJ206" s="145"/>
      <c r="EK206" s="145"/>
      <c r="EL206" s="145"/>
      <c r="EM206" s="145"/>
      <c r="EN206" s="145"/>
      <c r="EO206" s="145"/>
      <c r="EP206" s="145"/>
      <c r="EQ206" s="145"/>
      <c r="ER206" s="145"/>
      <c r="ES206" s="145"/>
      <c r="ET206" s="145"/>
      <c r="EU206" s="145"/>
      <c r="EV206" s="145"/>
      <c r="EW206" s="145"/>
      <c r="EX206" s="145"/>
      <c r="EY206" s="145"/>
      <c r="EZ206" s="145"/>
      <c r="FA206" s="145"/>
      <c r="FB206" s="145"/>
      <c r="FC206" s="145"/>
      <c r="FD206" s="145"/>
      <c r="FE206" s="145"/>
      <c r="FF206" s="145"/>
      <c r="FG206" s="145"/>
      <c r="FH206" s="145"/>
      <c r="FI206" s="145"/>
      <c r="FJ206" s="145"/>
      <c r="FK206" s="145"/>
      <c r="FL206" s="145"/>
      <c r="FM206" s="145"/>
      <c r="FN206" s="145"/>
      <c r="FO206" s="145"/>
      <c r="FP206" s="145"/>
      <c r="FQ206" s="145"/>
      <c r="FR206" s="145"/>
      <c r="FS206" s="145"/>
      <c r="FT206" s="145"/>
      <c r="FU206" s="145"/>
      <c r="FV206" s="145"/>
      <c r="FW206" s="145"/>
      <c r="FX206" s="145"/>
      <c r="FY206" s="145"/>
      <c r="FZ206" s="145"/>
      <c r="GA206" s="145"/>
      <c r="GB206" s="145"/>
      <c r="GC206" s="145"/>
      <c r="GD206" s="145"/>
      <c r="GE206" s="145"/>
      <c r="GF206" s="145"/>
      <c r="GG206" s="145"/>
      <c r="GH206" s="145"/>
      <c r="GI206" s="145"/>
      <c r="GJ206" s="145"/>
      <c r="GK206" s="145"/>
      <c r="GL206" s="145"/>
      <c r="GM206" s="145"/>
      <c r="GN206" s="145"/>
      <c r="GO206" s="145"/>
      <c r="GP206" s="145"/>
      <c r="GQ206" s="145"/>
      <c r="GR206" s="145"/>
      <c r="GS206" s="145"/>
      <c r="GT206" s="145"/>
      <c r="GU206" s="145"/>
      <c r="GV206" s="145"/>
    </row>
    <row r="207" spans="1:204" s="146" customFormat="1" ht="12.75" customHeight="1" x14ac:dyDescent="0.25">
      <c r="A207" s="208"/>
      <c r="B207" s="527"/>
      <c r="C207" s="243"/>
      <c r="D207" s="190"/>
      <c r="E207" s="196"/>
      <c r="F207" s="196"/>
      <c r="G207" s="145"/>
      <c r="H207" s="145"/>
      <c r="I207" s="145"/>
      <c r="J207" s="145"/>
      <c r="K207" s="145"/>
      <c r="L207" s="145"/>
      <c r="M207" s="145"/>
      <c r="N207" s="145"/>
      <c r="O207" s="145"/>
      <c r="P207" s="145"/>
      <c r="Q207" s="145"/>
      <c r="R207" s="145"/>
      <c r="S207" s="145"/>
      <c r="T207" s="145"/>
      <c r="U207" s="145"/>
      <c r="V207" s="145"/>
      <c r="W207" s="145"/>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45"/>
      <c r="AT207" s="145"/>
      <c r="AU207" s="145"/>
      <c r="AV207" s="145"/>
      <c r="AW207" s="145"/>
      <c r="AX207" s="145"/>
      <c r="AY207" s="145"/>
      <c r="AZ207" s="145"/>
      <c r="BA207" s="145"/>
      <c r="BB207" s="145"/>
      <c r="BC207" s="145"/>
      <c r="BD207" s="145"/>
      <c r="BE207" s="145"/>
      <c r="BF207" s="145"/>
      <c r="BG207" s="145"/>
      <c r="BH207" s="145"/>
      <c r="BI207" s="145"/>
      <c r="BJ207" s="145"/>
      <c r="BK207" s="145"/>
      <c r="BL207" s="145"/>
      <c r="BM207" s="145"/>
      <c r="BN207" s="145"/>
      <c r="BO207" s="145"/>
      <c r="BP207" s="145"/>
      <c r="BQ207" s="145"/>
      <c r="BR207" s="145"/>
      <c r="BS207" s="145"/>
      <c r="BT207" s="145"/>
      <c r="BU207" s="145"/>
      <c r="BV207" s="145"/>
      <c r="BW207" s="145"/>
      <c r="BX207" s="145"/>
      <c r="BY207" s="145"/>
      <c r="BZ207" s="145"/>
      <c r="CA207" s="145"/>
      <c r="CB207" s="145"/>
      <c r="CC207" s="145"/>
      <c r="CD207" s="145"/>
      <c r="CE207" s="145"/>
      <c r="CF207" s="145"/>
      <c r="CG207" s="145"/>
      <c r="CH207" s="145"/>
      <c r="CI207" s="145"/>
      <c r="CJ207" s="145"/>
      <c r="CK207" s="145"/>
      <c r="CL207" s="145"/>
      <c r="CM207" s="145"/>
      <c r="CN207" s="145"/>
      <c r="CO207" s="145"/>
      <c r="CP207" s="145"/>
      <c r="CQ207" s="145"/>
      <c r="CR207" s="145"/>
      <c r="CS207" s="145"/>
      <c r="CT207" s="145"/>
      <c r="CU207" s="145"/>
      <c r="CV207" s="145"/>
      <c r="CW207" s="145"/>
      <c r="CX207" s="145"/>
      <c r="CY207" s="145"/>
      <c r="CZ207" s="145"/>
      <c r="DA207" s="145"/>
      <c r="DB207" s="145"/>
      <c r="DC207" s="145"/>
      <c r="DD207" s="145"/>
      <c r="DE207" s="145"/>
      <c r="DF207" s="145"/>
      <c r="DG207" s="145"/>
      <c r="DH207" s="145"/>
      <c r="DI207" s="145"/>
      <c r="DJ207" s="145"/>
      <c r="DK207" s="145"/>
      <c r="DL207" s="145"/>
      <c r="DM207" s="145"/>
      <c r="DN207" s="145"/>
      <c r="DO207" s="145"/>
      <c r="DP207" s="145"/>
      <c r="DQ207" s="145"/>
      <c r="DR207" s="145"/>
      <c r="DS207" s="145"/>
      <c r="DT207" s="145"/>
      <c r="DU207" s="145"/>
      <c r="DV207" s="145"/>
      <c r="DW207" s="145"/>
      <c r="DX207" s="145"/>
      <c r="DY207" s="145"/>
      <c r="DZ207" s="145"/>
      <c r="EA207" s="145"/>
      <c r="EB207" s="145"/>
      <c r="EC207" s="145"/>
      <c r="ED207" s="145"/>
      <c r="EE207" s="145"/>
      <c r="EF207" s="145"/>
      <c r="EG207" s="145"/>
      <c r="EH207" s="145"/>
      <c r="EI207" s="145"/>
      <c r="EJ207" s="145"/>
      <c r="EK207" s="145"/>
      <c r="EL207" s="145"/>
      <c r="EM207" s="145"/>
      <c r="EN207" s="145"/>
      <c r="EO207" s="145"/>
      <c r="EP207" s="145"/>
      <c r="EQ207" s="145"/>
      <c r="ER207" s="145"/>
      <c r="ES207" s="145"/>
      <c r="ET207" s="145"/>
      <c r="EU207" s="145"/>
      <c r="EV207" s="145"/>
      <c r="EW207" s="145"/>
      <c r="EX207" s="145"/>
      <c r="EY207" s="145"/>
      <c r="EZ207" s="145"/>
      <c r="FA207" s="145"/>
      <c r="FB207" s="145"/>
      <c r="FC207" s="145"/>
      <c r="FD207" s="145"/>
      <c r="FE207" s="145"/>
      <c r="FF207" s="145"/>
      <c r="FG207" s="145"/>
      <c r="FH207" s="145"/>
      <c r="FI207" s="145"/>
      <c r="FJ207" s="145"/>
      <c r="FK207" s="145"/>
      <c r="FL207" s="145"/>
      <c r="FM207" s="145"/>
      <c r="FN207" s="145"/>
      <c r="FO207" s="145"/>
      <c r="FP207" s="145"/>
      <c r="FQ207" s="145"/>
      <c r="FR207" s="145"/>
      <c r="FS207" s="145"/>
      <c r="FT207" s="145"/>
      <c r="FU207" s="145"/>
      <c r="FV207" s="145"/>
      <c r="FW207" s="145"/>
      <c r="FX207" s="145"/>
      <c r="FY207" s="145"/>
      <c r="FZ207" s="145"/>
      <c r="GA207" s="145"/>
      <c r="GB207" s="145"/>
      <c r="GC207" s="145"/>
      <c r="GD207" s="145"/>
      <c r="GE207" s="145"/>
      <c r="GF207" s="145"/>
      <c r="GG207" s="145"/>
      <c r="GH207" s="145"/>
      <c r="GI207" s="145"/>
      <c r="GJ207" s="145"/>
      <c r="GK207" s="145"/>
      <c r="GL207" s="145"/>
      <c r="GM207" s="145"/>
      <c r="GN207" s="145"/>
      <c r="GO207" s="145"/>
      <c r="GP207" s="145"/>
      <c r="GQ207" s="145"/>
      <c r="GR207" s="145"/>
      <c r="GS207" s="145"/>
      <c r="GT207" s="145"/>
      <c r="GU207" s="145"/>
      <c r="GV207" s="145"/>
    </row>
    <row r="208" spans="1:204" s="146" customFormat="1" ht="12.75" customHeight="1" x14ac:dyDescent="0.25">
      <c r="A208" s="208"/>
      <c r="B208" s="527"/>
      <c r="C208" s="243"/>
      <c r="D208" s="190"/>
      <c r="E208" s="196"/>
      <c r="F208" s="196"/>
      <c r="G208" s="145"/>
      <c r="H208" s="145"/>
      <c r="I208" s="145"/>
      <c r="J208" s="145"/>
      <c r="K208" s="145"/>
      <c r="L208" s="145"/>
      <c r="M208" s="145"/>
      <c r="N208" s="145"/>
      <c r="O208" s="145"/>
      <c r="P208" s="145"/>
      <c r="Q208" s="145"/>
      <c r="R208" s="145"/>
      <c r="S208" s="145"/>
      <c r="T208" s="145"/>
      <c r="U208" s="145"/>
      <c r="V208" s="145"/>
      <c r="W208" s="145"/>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45"/>
      <c r="AT208" s="145"/>
      <c r="AU208" s="145"/>
      <c r="AV208" s="145"/>
      <c r="AW208" s="145"/>
      <c r="AX208" s="145"/>
      <c r="AY208" s="145"/>
      <c r="AZ208" s="145"/>
      <c r="BA208" s="145"/>
      <c r="BB208" s="145"/>
      <c r="BC208" s="145"/>
      <c r="BD208" s="145"/>
      <c r="BE208" s="145"/>
      <c r="BF208" s="145"/>
      <c r="BG208" s="145"/>
      <c r="BH208" s="145"/>
      <c r="BI208" s="145"/>
      <c r="BJ208" s="145"/>
      <c r="BK208" s="145"/>
      <c r="BL208" s="145"/>
      <c r="BM208" s="145"/>
      <c r="BN208" s="145"/>
      <c r="BO208" s="145"/>
      <c r="BP208" s="145"/>
      <c r="BQ208" s="145"/>
      <c r="BR208" s="145"/>
      <c r="BS208" s="145"/>
      <c r="BT208" s="145"/>
      <c r="BU208" s="145"/>
      <c r="BV208" s="145"/>
      <c r="BW208" s="145"/>
      <c r="BX208" s="145"/>
      <c r="BY208" s="145"/>
      <c r="BZ208" s="145"/>
      <c r="CA208" s="145"/>
      <c r="CB208" s="145"/>
      <c r="CC208" s="145"/>
      <c r="CD208" s="145"/>
      <c r="CE208" s="145"/>
      <c r="CF208" s="145"/>
      <c r="CG208" s="145"/>
      <c r="CH208" s="145"/>
      <c r="CI208" s="145"/>
      <c r="CJ208" s="145"/>
      <c r="CK208" s="145"/>
      <c r="CL208" s="145"/>
      <c r="CM208" s="145"/>
      <c r="CN208" s="145"/>
      <c r="CO208" s="145"/>
      <c r="CP208" s="145"/>
      <c r="CQ208" s="145"/>
      <c r="CR208" s="145"/>
      <c r="CS208" s="145"/>
      <c r="CT208" s="145"/>
      <c r="CU208" s="145"/>
      <c r="CV208" s="145"/>
      <c r="CW208" s="145"/>
      <c r="CX208" s="145"/>
      <c r="CY208" s="145"/>
      <c r="CZ208" s="145"/>
      <c r="DA208" s="145"/>
      <c r="DB208" s="145"/>
      <c r="DC208" s="145"/>
      <c r="DD208" s="145"/>
      <c r="DE208" s="145"/>
      <c r="DF208" s="145"/>
      <c r="DG208" s="145"/>
      <c r="DH208" s="145"/>
      <c r="DI208" s="145"/>
      <c r="DJ208" s="145"/>
      <c r="DK208" s="145"/>
      <c r="DL208" s="145"/>
      <c r="DM208" s="145"/>
      <c r="DN208" s="145"/>
      <c r="DO208" s="145"/>
      <c r="DP208" s="145"/>
      <c r="DQ208" s="145"/>
      <c r="DR208" s="145"/>
      <c r="DS208" s="145"/>
      <c r="DT208" s="145"/>
      <c r="DU208" s="145"/>
      <c r="DV208" s="145"/>
      <c r="DW208" s="145"/>
      <c r="DX208" s="145"/>
      <c r="DY208" s="145"/>
      <c r="DZ208" s="145"/>
      <c r="EA208" s="145"/>
      <c r="EB208" s="145"/>
      <c r="EC208" s="145"/>
      <c r="ED208" s="145"/>
      <c r="EE208" s="145"/>
      <c r="EF208" s="145"/>
      <c r="EG208" s="145"/>
      <c r="EH208" s="145"/>
      <c r="EI208" s="145"/>
      <c r="EJ208" s="145"/>
      <c r="EK208" s="145"/>
      <c r="EL208" s="145"/>
      <c r="EM208" s="145"/>
      <c r="EN208" s="145"/>
      <c r="EO208" s="145"/>
      <c r="EP208" s="145"/>
      <c r="EQ208" s="145"/>
      <c r="ER208" s="145"/>
      <c r="ES208" s="145"/>
      <c r="ET208" s="145"/>
      <c r="EU208" s="145"/>
      <c r="EV208" s="145"/>
      <c r="EW208" s="145"/>
      <c r="EX208" s="145"/>
      <c r="EY208" s="145"/>
      <c r="EZ208" s="145"/>
      <c r="FA208" s="145"/>
      <c r="FB208" s="145"/>
      <c r="FC208" s="145"/>
      <c r="FD208" s="145"/>
      <c r="FE208" s="145"/>
      <c r="FF208" s="145"/>
      <c r="FG208" s="145"/>
      <c r="FH208" s="145"/>
      <c r="FI208" s="145"/>
      <c r="FJ208" s="145"/>
      <c r="FK208" s="145"/>
      <c r="FL208" s="145"/>
      <c r="FM208" s="145"/>
      <c r="FN208" s="145"/>
      <c r="FO208" s="145"/>
      <c r="FP208" s="145"/>
      <c r="FQ208" s="145"/>
      <c r="FR208" s="145"/>
      <c r="FS208" s="145"/>
      <c r="FT208" s="145"/>
      <c r="FU208" s="145"/>
      <c r="FV208" s="145"/>
      <c r="FW208" s="145"/>
      <c r="FX208" s="145"/>
      <c r="FY208" s="145"/>
      <c r="FZ208" s="145"/>
      <c r="GA208" s="145"/>
      <c r="GB208" s="145"/>
      <c r="GC208" s="145"/>
      <c r="GD208" s="145"/>
      <c r="GE208" s="145"/>
      <c r="GF208" s="145"/>
      <c r="GG208" s="145"/>
      <c r="GH208" s="145"/>
      <c r="GI208" s="145"/>
      <c r="GJ208" s="145"/>
      <c r="GK208" s="145"/>
      <c r="GL208" s="145"/>
      <c r="GM208" s="145"/>
      <c r="GN208" s="145"/>
      <c r="GO208" s="145"/>
      <c r="GP208" s="145"/>
      <c r="GQ208" s="145"/>
      <c r="GR208" s="145"/>
      <c r="GS208" s="145"/>
      <c r="GT208" s="145"/>
      <c r="GU208" s="145"/>
      <c r="GV208" s="145"/>
    </row>
    <row r="209" spans="1:204" s="146" customFormat="1" ht="12.75" customHeight="1" x14ac:dyDescent="0.25">
      <c r="A209" s="208"/>
      <c r="B209" s="527"/>
      <c r="C209" s="243"/>
      <c r="D209" s="190"/>
      <c r="E209" s="196"/>
      <c r="F209" s="196"/>
      <c r="G209" s="145"/>
      <c r="H209" s="145"/>
      <c r="I209" s="145"/>
      <c r="J209" s="145"/>
      <c r="K209" s="145"/>
      <c r="L209" s="145"/>
      <c r="M209" s="145"/>
      <c r="N209" s="145"/>
      <c r="O209" s="145"/>
      <c r="P209" s="145"/>
      <c r="Q209" s="145"/>
      <c r="R209" s="145"/>
      <c r="S209" s="145"/>
      <c r="T209" s="145"/>
      <c r="U209" s="145"/>
      <c r="V209" s="145"/>
      <c r="W209" s="145"/>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45"/>
      <c r="AT209" s="145"/>
      <c r="AU209" s="145"/>
      <c r="AV209" s="145"/>
      <c r="AW209" s="145"/>
      <c r="AX209" s="145"/>
      <c r="AY209" s="145"/>
      <c r="AZ209" s="145"/>
      <c r="BA209" s="145"/>
      <c r="BB209" s="145"/>
      <c r="BC209" s="145"/>
      <c r="BD209" s="145"/>
      <c r="BE209" s="145"/>
      <c r="BF209" s="145"/>
      <c r="BG209" s="145"/>
      <c r="BH209" s="145"/>
      <c r="BI209" s="145"/>
      <c r="BJ209" s="145"/>
      <c r="BK209" s="145"/>
      <c r="BL209" s="145"/>
      <c r="BM209" s="145"/>
      <c r="BN209" s="145"/>
      <c r="BO209" s="145"/>
      <c r="BP209" s="145"/>
      <c r="BQ209" s="145"/>
      <c r="BR209" s="145"/>
      <c r="BS209" s="145"/>
      <c r="BT209" s="145"/>
      <c r="BU209" s="145"/>
      <c r="BV209" s="145"/>
      <c r="BW209" s="145"/>
      <c r="BX209" s="145"/>
      <c r="BY209" s="145"/>
      <c r="BZ209" s="145"/>
      <c r="CA209" s="145"/>
      <c r="CB209" s="145"/>
      <c r="CC209" s="145"/>
      <c r="CD209" s="145"/>
      <c r="CE209" s="145"/>
      <c r="CF209" s="145"/>
      <c r="CG209" s="145"/>
      <c r="CH209" s="145"/>
      <c r="CI209" s="145"/>
      <c r="CJ209" s="145"/>
      <c r="CK209" s="145"/>
      <c r="CL209" s="145"/>
      <c r="CM209" s="145"/>
      <c r="CN209" s="145"/>
      <c r="CO209" s="145"/>
      <c r="CP209" s="145"/>
      <c r="CQ209" s="145"/>
      <c r="CR209" s="145"/>
      <c r="CS209" s="145"/>
      <c r="CT209" s="145"/>
      <c r="CU209" s="145"/>
      <c r="CV209" s="145"/>
      <c r="CW209" s="145"/>
      <c r="CX209" s="145"/>
      <c r="CY209" s="145"/>
      <c r="CZ209" s="145"/>
      <c r="DA209" s="145"/>
      <c r="DB209" s="145"/>
      <c r="DC209" s="145"/>
      <c r="DD209" s="145"/>
      <c r="DE209" s="145"/>
      <c r="DF209" s="145"/>
      <c r="DG209" s="145"/>
      <c r="DH209" s="145"/>
      <c r="DI209" s="145"/>
      <c r="DJ209" s="145"/>
      <c r="DK209" s="145"/>
      <c r="DL209" s="145"/>
      <c r="DM209" s="145"/>
      <c r="DN209" s="145"/>
      <c r="DO209" s="145"/>
      <c r="DP209" s="145"/>
      <c r="DQ209" s="145"/>
      <c r="DR209" s="145"/>
      <c r="DS209" s="145"/>
      <c r="DT209" s="145"/>
      <c r="DU209" s="145"/>
      <c r="DV209" s="145"/>
      <c r="DW209" s="145"/>
      <c r="DX209" s="145"/>
      <c r="DY209" s="145"/>
      <c r="DZ209" s="145"/>
      <c r="EA209" s="145"/>
      <c r="EB209" s="145"/>
      <c r="EC209" s="145"/>
      <c r="ED209" s="145"/>
      <c r="EE209" s="145"/>
      <c r="EF209" s="145"/>
      <c r="EG209" s="145"/>
      <c r="EH209" s="145"/>
      <c r="EI209" s="145"/>
      <c r="EJ209" s="145"/>
      <c r="EK209" s="145"/>
      <c r="EL209" s="145"/>
      <c r="EM209" s="145"/>
      <c r="EN209" s="145"/>
      <c r="EO209" s="145"/>
      <c r="EP209" s="145"/>
      <c r="EQ209" s="145"/>
      <c r="ER209" s="145"/>
      <c r="ES209" s="145"/>
      <c r="ET209" s="145"/>
      <c r="EU209" s="145"/>
      <c r="EV209" s="145"/>
      <c r="EW209" s="145"/>
      <c r="EX209" s="145"/>
      <c r="EY209" s="145"/>
      <c r="EZ209" s="145"/>
      <c r="FA209" s="145"/>
      <c r="FB209" s="145"/>
      <c r="FC209" s="145"/>
      <c r="FD209" s="145"/>
      <c r="FE209" s="145"/>
      <c r="FF209" s="145"/>
      <c r="FG209" s="145"/>
      <c r="FH209" s="145"/>
      <c r="FI209" s="145"/>
      <c r="FJ209" s="145"/>
      <c r="FK209" s="145"/>
      <c r="FL209" s="145"/>
      <c r="FM209" s="145"/>
      <c r="FN209" s="145"/>
      <c r="FO209" s="145"/>
      <c r="FP209" s="145"/>
      <c r="FQ209" s="145"/>
      <c r="FR209" s="145"/>
      <c r="FS209" s="145"/>
      <c r="FT209" s="145"/>
      <c r="FU209" s="145"/>
      <c r="FV209" s="145"/>
      <c r="FW209" s="145"/>
      <c r="FX209" s="145"/>
      <c r="FY209" s="145"/>
      <c r="FZ209" s="145"/>
      <c r="GA209" s="145"/>
      <c r="GB209" s="145"/>
      <c r="GC209" s="145"/>
      <c r="GD209" s="145"/>
      <c r="GE209" s="145"/>
      <c r="GF209" s="145"/>
      <c r="GG209" s="145"/>
      <c r="GH209" s="145"/>
      <c r="GI209" s="145"/>
      <c r="GJ209" s="145"/>
      <c r="GK209" s="145"/>
      <c r="GL209" s="145"/>
      <c r="GM209" s="145"/>
      <c r="GN209" s="145"/>
      <c r="GO209" s="145"/>
      <c r="GP209" s="145"/>
      <c r="GQ209" s="145"/>
      <c r="GR209" s="145"/>
      <c r="GS209" s="145"/>
      <c r="GT209" s="145"/>
      <c r="GU209" s="145"/>
      <c r="GV209" s="145"/>
    </row>
    <row r="210" spans="1:204" s="146" customFormat="1" ht="12.75" customHeight="1" x14ac:dyDescent="0.25">
      <c r="A210" s="208"/>
      <c r="B210" s="527"/>
      <c r="C210" s="243"/>
      <c r="D210" s="190"/>
      <c r="E210" s="196"/>
      <c r="F210" s="196"/>
      <c r="G210" s="145"/>
      <c r="H210" s="145"/>
      <c r="I210" s="145"/>
      <c r="J210" s="145"/>
      <c r="K210" s="145"/>
      <c r="L210" s="145"/>
      <c r="M210" s="145"/>
      <c r="N210" s="145"/>
      <c r="O210" s="145"/>
      <c r="P210" s="145"/>
      <c r="Q210" s="145"/>
      <c r="R210" s="145"/>
      <c r="S210" s="145"/>
      <c r="T210" s="145"/>
      <c r="U210" s="145"/>
      <c r="V210" s="145"/>
      <c r="W210" s="145"/>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45"/>
      <c r="AT210" s="145"/>
      <c r="AU210" s="145"/>
      <c r="AV210" s="145"/>
      <c r="AW210" s="145"/>
      <c r="AX210" s="145"/>
      <c r="AY210" s="145"/>
      <c r="AZ210" s="145"/>
      <c r="BA210" s="145"/>
      <c r="BB210" s="145"/>
      <c r="BC210" s="145"/>
      <c r="BD210" s="145"/>
      <c r="BE210" s="145"/>
      <c r="BF210" s="145"/>
      <c r="BG210" s="145"/>
      <c r="BH210" s="145"/>
      <c r="BI210" s="145"/>
      <c r="BJ210" s="145"/>
      <c r="BK210" s="145"/>
      <c r="BL210" s="145"/>
      <c r="BM210" s="145"/>
      <c r="BN210" s="145"/>
      <c r="BO210" s="145"/>
      <c r="BP210" s="145"/>
      <c r="BQ210" s="145"/>
      <c r="BR210" s="145"/>
      <c r="BS210" s="145"/>
      <c r="BT210" s="145"/>
      <c r="BU210" s="145"/>
      <c r="BV210" s="145"/>
      <c r="BW210" s="145"/>
      <c r="BX210" s="145"/>
      <c r="BY210" s="145"/>
      <c r="BZ210" s="145"/>
      <c r="CA210" s="145"/>
      <c r="CB210" s="145"/>
      <c r="CC210" s="145"/>
      <c r="CD210" s="145"/>
      <c r="CE210" s="145"/>
      <c r="CF210" s="145"/>
      <c r="CG210" s="145"/>
      <c r="CH210" s="145"/>
      <c r="CI210" s="145"/>
      <c r="CJ210" s="145"/>
      <c r="CK210" s="145"/>
      <c r="CL210" s="145"/>
      <c r="CM210" s="145"/>
      <c r="CN210" s="145"/>
      <c r="CO210" s="145"/>
      <c r="CP210" s="145"/>
      <c r="CQ210" s="145"/>
      <c r="CR210" s="145"/>
      <c r="CS210" s="145"/>
      <c r="CT210" s="145"/>
      <c r="CU210" s="145"/>
      <c r="CV210" s="145"/>
      <c r="CW210" s="145"/>
      <c r="CX210" s="145"/>
      <c r="CY210" s="145"/>
      <c r="CZ210" s="145"/>
      <c r="DA210" s="145"/>
      <c r="DB210" s="145"/>
      <c r="DC210" s="145"/>
      <c r="DD210" s="145"/>
      <c r="DE210" s="145"/>
      <c r="DF210" s="145"/>
      <c r="DG210" s="145"/>
      <c r="DH210" s="145"/>
      <c r="DI210" s="145"/>
      <c r="DJ210" s="145"/>
      <c r="DK210" s="145"/>
      <c r="DL210" s="145"/>
      <c r="DM210" s="145"/>
      <c r="DN210" s="145"/>
      <c r="DO210" s="145"/>
      <c r="DP210" s="145"/>
      <c r="DQ210" s="145"/>
      <c r="DR210" s="145"/>
      <c r="DS210" s="145"/>
      <c r="DT210" s="145"/>
      <c r="DU210" s="145"/>
      <c r="DV210" s="145"/>
      <c r="DW210" s="145"/>
      <c r="DX210" s="145"/>
      <c r="DY210" s="145"/>
      <c r="DZ210" s="145"/>
      <c r="EA210" s="145"/>
      <c r="EB210" s="145"/>
      <c r="EC210" s="145"/>
      <c r="ED210" s="145"/>
      <c r="EE210" s="145"/>
      <c r="EF210" s="145"/>
      <c r="EG210" s="145"/>
      <c r="EH210" s="145"/>
      <c r="EI210" s="145"/>
      <c r="EJ210" s="145"/>
      <c r="EK210" s="145"/>
      <c r="EL210" s="145"/>
      <c r="EM210" s="145"/>
      <c r="EN210" s="145"/>
      <c r="EO210" s="145"/>
      <c r="EP210" s="145"/>
      <c r="EQ210" s="145"/>
      <c r="ER210" s="145"/>
      <c r="ES210" s="145"/>
      <c r="ET210" s="145"/>
      <c r="EU210" s="145"/>
      <c r="EV210" s="145"/>
      <c r="EW210" s="145"/>
      <c r="EX210" s="145"/>
      <c r="EY210" s="145"/>
      <c r="EZ210" s="145"/>
      <c r="FA210" s="145"/>
      <c r="FB210" s="145"/>
      <c r="FC210" s="145"/>
      <c r="FD210" s="145"/>
      <c r="FE210" s="145"/>
      <c r="FF210" s="145"/>
      <c r="FG210" s="145"/>
      <c r="FH210" s="145"/>
      <c r="FI210" s="145"/>
      <c r="FJ210" s="145"/>
      <c r="FK210" s="145"/>
      <c r="FL210" s="145"/>
      <c r="FM210" s="145"/>
      <c r="FN210" s="145"/>
      <c r="FO210" s="145"/>
      <c r="FP210" s="145"/>
      <c r="FQ210" s="145"/>
      <c r="FR210" s="145"/>
      <c r="FS210" s="145"/>
      <c r="FT210" s="145"/>
      <c r="FU210" s="145"/>
      <c r="FV210" s="145"/>
      <c r="FW210" s="145"/>
      <c r="FX210" s="145"/>
      <c r="FY210" s="145"/>
      <c r="FZ210" s="145"/>
      <c r="GA210" s="145"/>
      <c r="GB210" s="145"/>
      <c r="GC210" s="145"/>
      <c r="GD210" s="145"/>
      <c r="GE210" s="145"/>
      <c r="GF210" s="145"/>
      <c r="GG210" s="145"/>
      <c r="GH210" s="145"/>
      <c r="GI210" s="145"/>
      <c r="GJ210" s="145"/>
      <c r="GK210" s="145"/>
      <c r="GL210" s="145"/>
      <c r="GM210" s="145"/>
      <c r="GN210" s="145"/>
      <c r="GO210" s="145"/>
      <c r="GP210" s="145"/>
      <c r="GQ210" s="145"/>
      <c r="GR210" s="145"/>
      <c r="GS210" s="145"/>
      <c r="GT210" s="145"/>
      <c r="GU210" s="145"/>
      <c r="GV210" s="145"/>
    </row>
    <row r="211" spans="1:204" s="146" customFormat="1" ht="12.75" customHeight="1" x14ac:dyDescent="0.25">
      <c r="A211" s="208"/>
      <c r="B211" s="527"/>
      <c r="C211" s="243"/>
      <c r="D211" s="190"/>
      <c r="E211" s="196"/>
      <c r="F211" s="196"/>
      <c r="G211" s="145"/>
      <c r="H211" s="145"/>
      <c r="I211" s="145"/>
      <c r="J211" s="145"/>
      <c r="K211" s="145"/>
      <c r="L211" s="145"/>
      <c r="M211" s="145"/>
      <c r="N211" s="145"/>
      <c r="O211" s="145"/>
      <c r="P211" s="145"/>
      <c r="Q211" s="145"/>
      <c r="R211" s="145"/>
      <c r="S211" s="145"/>
      <c r="T211" s="145"/>
      <c r="U211" s="145"/>
      <c r="V211" s="145"/>
      <c r="W211" s="145"/>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45"/>
      <c r="AT211" s="145"/>
      <c r="AU211" s="145"/>
      <c r="AV211" s="145"/>
      <c r="AW211" s="145"/>
      <c r="AX211" s="145"/>
      <c r="AY211" s="145"/>
      <c r="AZ211" s="145"/>
      <c r="BA211" s="145"/>
      <c r="BB211" s="145"/>
      <c r="BC211" s="145"/>
      <c r="BD211" s="145"/>
      <c r="BE211" s="145"/>
      <c r="BF211" s="145"/>
      <c r="BG211" s="145"/>
      <c r="BH211" s="145"/>
      <c r="BI211" s="145"/>
      <c r="BJ211" s="145"/>
      <c r="BK211" s="145"/>
      <c r="BL211" s="145"/>
      <c r="BM211" s="145"/>
      <c r="BN211" s="145"/>
      <c r="BO211" s="145"/>
      <c r="BP211" s="145"/>
      <c r="BQ211" s="145"/>
      <c r="BR211" s="145"/>
      <c r="BS211" s="145"/>
      <c r="BT211" s="145"/>
      <c r="BU211" s="145"/>
      <c r="BV211" s="145"/>
      <c r="BW211" s="145"/>
      <c r="BX211" s="145"/>
      <c r="BY211" s="145"/>
      <c r="BZ211" s="145"/>
      <c r="CA211" s="145"/>
      <c r="CB211" s="145"/>
      <c r="CC211" s="145"/>
      <c r="CD211" s="145"/>
      <c r="CE211" s="145"/>
      <c r="CF211" s="145"/>
      <c r="CG211" s="145"/>
      <c r="CH211" s="145"/>
      <c r="CI211" s="145"/>
      <c r="CJ211" s="145"/>
      <c r="CK211" s="145"/>
      <c r="CL211" s="145"/>
      <c r="CM211" s="145"/>
      <c r="CN211" s="145"/>
      <c r="CO211" s="145"/>
      <c r="CP211" s="145"/>
      <c r="CQ211" s="145"/>
      <c r="CR211" s="145"/>
      <c r="CS211" s="145"/>
      <c r="CT211" s="145"/>
      <c r="CU211" s="145"/>
      <c r="CV211" s="145"/>
      <c r="CW211" s="145"/>
      <c r="CX211" s="145"/>
      <c r="CY211" s="145"/>
      <c r="CZ211" s="145"/>
      <c r="DA211" s="145"/>
      <c r="DB211" s="145"/>
      <c r="DC211" s="145"/>
      <c r="DD211" s="145"/>
      <c r="DE211" s="145"/>
      <c r="DF211" s="145"/>
      <c r="DG211" s="145"/>
      <c r="DH211" s="145"/>
      <c r="DI211" s="145"/>
      <c r="DJ211" s="145"/>
      <c r="DK211" s="145"/>
      <c r="DL211" s="145"/>
      <c r="DM211" s="145"/>
      <c r="DN211" s="145"/>
      <c r="DO211" s="145"/>
      <c r="DP211" s="145"/>
      <c r="DQ211" s="145"/>
      <c r="DR211" s="145"/>
      <c r="DS211" s="145"/>
      <c r="DT211" s="145"/>
      <c r="DU211" s="145"/>
      <c r="DV211" s="145"/>
      <c r="DW211" s="145"/>
      <c r="DX211" s="145"/>
      <c r="DY211" s="145"/>
      <c r="DZ211" s="145"/>
      <c r="EA211" s="145"/>
      <c r="EB211" s="145"/>
      <c r="EC211" s="145"/>
      <c r="ED211" s="145"/>
      <c r="EE211" s="145"/>
      <c r="EF211" s="145"/>
      <c r="EG211" s="145"/>
      <c r="EH211" s="145"/>
      <c r="EI211" s="145"/>
      <c r="EJ211" s="145"/>
      <c r="EK211" s="145"/>
      <c r="EL211" s="145"/>
      <c r="EM211" s="145"/>
      <c r="EN211" s="145"/>
      <c r="EO211" s="145"/>
      <c r="EP211" s="145"/>
      <c r="EQ211" s="145"/>
      <c r="ER211" s="145"/>
      <c r="ES211" s="145"/>
      <c r="ET211" s="145"/>
      <c r="EU211" s="145"/>
      <c r="EV211" s="145"/>
      <c r="EW211" s="145"/>
      <c r="EX211" s="145"/>
      <c r="EY211" s="145"/>
      <c r="EZ211" s="145"/>
      <c r="FA211" s="145"/>
      <c r="FB211" s="145"/>
      <c r="FC211" s="145"/>
      <c r="FD211" s="145"/>
      <c r="FE211" s="145"/>
      <c r="FF211" s="145"/>
      <c r="FG211" s="145"/>
      <c r="FH211" s="145"/>
      <c r="FI211" s="145"/>
      <c r="FJ211" s="145"/>
      <c r="FK211" s="145"/>
      <c r="FL211" s="145"/>
      <c r="FM211" s="145"/>
      <c r="FN211" s="145"/>
      <c r="FO211" s="145"/>
      <c r="FP211" s="145"/>
      <c r="FQ211" s="145"/>
      <c r="FR211" s="145"/>
      <c r="FS211" s="145"/>
      <c r="FT211" s="145"/>
      <c r="FU211" s="145"/>
      <c r="FV211" s="145"/>
      <c r="FW211" s="145"/>
      <c r="FX211" s="145"/>
      <c r="FY211" s="145"/>
      <c r="FZ211" s="145"/>
      <c r="GA211" s="145"/>
      <c r="GB211" s="145"/>
      <c r="GC211" s="145"/>
      <c r="GD211" s="145"/>
      <c r="GE211" s="145"/>
      <c r="GF211" s="145"/>
      <c r="GG211" s="145"/>
      <c r="GH211" s="145"/>
      <c r="GI211" s="145"/>
      <c r="GJ211" s="145"/>
      <c r="GK211" s="145"/>
      <c r="GL211" s="145"/>
      <c r="GM211" s="145"/>
      <c r="GN211" s="145"/>
      <c r="GO211" s="145"/>
      <c r="GP211" s="145"/>
      <c r="GQ211" s="145"/>
      <c r="GR211" s="145"/>
      <c r="GS211" s="145"/>
      <c r="GT211" s="145"/>
      <c r="GU211" s="145"/>
      <c r="GV211" s="145"/>
    </row>
    <row r="212" spans="1:204" s="146" customFormat="1" ht="12.75" customHeight="1" x14ac:dyDescent="0.25">
      <c r="A212" s="208"/>
      <c r="B212" s="474"/>
      <c r="C212" s="243"/>
      <c r="D212" s="190"/>
      <c r="E212" s="196"/>
      <c r="F212" s="196"/>
      <c r="G212" s="145"/>
      <c r="H212" s="145"/>
      <c r="I212" s="145"/>
      <c r="J212" s="145"/>
      <c r="K212" s="145"/>
      <c r="L212" s="145"/>
      <c r="M212" s="145"/>
      <c r="N212" s="145"/>
      <c r="O212" s="145"/>
      <c r="P212" s="145"/>
      <c r="Q212" s="145"/>
      <c r="R212" s="145"/>
      <c r="S212" s="145"/>
      <c r="T212" s="145"/>
      <c r="U212" s="145"/>
      <c r="V212" s="145"/>
      <c r="W212" s="145"/>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45"/>
      <c r="AT212" s="145"/>
      <c r="AU212" s="145"/>
      <c r="AV212" s="145"/>
      <c r="AW212" s="145"/>
      <c r="AX212" s="145"/>
      <c r="AY212" s="145"/>
      <c r="AZ212" s="145"/>
      <c r="BA212" s="145"/>
      <c r="BB212" s="145"/>
      <c r="BC212" s="145"/>
      <c r="BD212" s="145"/>
      <c r="BE212" s="145"/>
      <c r="BF212" s="145"/>
      <c r="BG212" s="145"/>
      <c r="BH212" s="145"/>
      <c r="BI212" s="145"/>
      <c r="BJ212" s="145"/>
      <c r="BK212" s="145"/>
      <c r="BL212" s="145"/>
      <c r="BM212" s="145"/>
      <c r="BN212" s="145"/>
      <c r="BO212" s="145"/>
      <c r="BP212" s="145"/>
      <c r="BQ212" s="145"/>
      <c r="BR212" s="145"/>
      <c r="BS212" s="145"/>
      <c r="BT212" s="145"/>
      <c r="BU212" s="145"/>
      <c r="BV212" s="145"/>
      <c r="BW212" s="145"/>
      <c r="BX212" s="145"/>
      <c r="BY212" s="145"/>
      <c r="BZ212" s="145"/>
      <c r="CA212" s="145"/>
      <c r="CB212" s="145"/>
      <c r="CC212" s="145"/>
      <c r="CD212" s="145"/>
      <c r="CE212" s="145"/>
      <c r="CF212" s="145"/>
      <c r="CG212" s="145"/>
      <c r="CH212" s="145"/>
      <c r="CI212" s="145"/>
      <c r="CJ212" s="145"/>
      <c r="CK212" s="145"/>
      <c r="CL212" s="145"/>
      <c r="CM212" s="145"/>
      <c r="CN212" s="145"/>
      <c r="CO212" s="145"/>
      <c r="CP212" s="145"/>
      <c r="CQ212" s="145"/>
      <c r="CR212" s="145"/>
      <c r="CS212" s="145"/>
      <c r="CT212" s="145"/>
      <c r="CU212" s="145"/>
      <c r="CV212" s="145"/>
      <c r="CW212" s="145"/>
      <c r="CX212" s="145"/>
      <c r="CY212" s="145"/>
      <c r="CZ212" s="145"/>
      <c r="DA212" s="145"/>
      <c r="DB212" s="145"/>
      <c r="DC212" s="145"/>
      <c r="DD212" s="145"/>
      <c r="DE212" s="145"/>
      <c r="DF212" s="145"/>
      <c r="DG212" s="145"/>
      <c r="DH212" s="145"/>
      <c r="DI212" s="145"/>
      <c r="DJ212" s="145"/>
      <c r="DK212" s="145"/>
      <c r="DL212" s="145"/>
      <c r="DM212" s="145"/>
      <c r="DN212" s="145"/>
      <c r="DO212" s="145"/>
      <c r="DP212" s="145"/>
      <c r="DQ212" s="145"/>
      <c r="DR212" s="145"/>
      <c r="DS212" s="145"/>
      <c r="DT212" s="145"/>
      <c r="DU212" s="145"/>
      <c r="DV212" s="145"/>
      <c r="DW212" s="145"/>
      <c r="DX212" s="145"/>
      <c r="DY212" s="145"/>
      <c r="DZ212" s="145"/>
      <c r="EA212" s="145"/>
      <c r="EB212" s="145"/>
      <c r="EC212" s="145"/>
      <c r="ED212" s="145"/>
      <c r="EE212" s="145"/>
      <c r="EF212" s="145"/>
      <c r="EG212" s="145"/>
      <c r="EH212" s="145"/>
      <c r="EI212" s="145"/>
      <c r="EJ212" s="145"/>
      <c r="EK212" s="145"/>
      <c r="EL212" s="145"/>
      <c r="EM212" s="145"/>
      <c r="EN212" s="145"/>
      <c r="EO212" s="145"/>
      <c r="EP212" s="145"/>
      <c r="EQ212" s="145"/>
      <c r="ER212" s="145"/>
      <c r="ES212" s="145"/>
      <c r="ET212" s="145"/>
      <c r="EU212" s="145"/>
      <c r="EV212" s="145"/>
      <c r="EW212" s="145"/>
      <c r="EX212" s="145"/>
      <c r="EY212" s="145"/>
      <c r="EZ212" s="145"/>
      <c r="FA212" s="145"/>
      <c r="FB212" s="145"/>
      <c r="FC212" s="145"/>
      <c r="FD212" s="145"/>
      <c r="FE212" s="145"/>
      <c r="FF212" s="145"/>
      <c r="FG212" s="145"/>
      <c r="FH212" s="145"/>
      <c r="FI212" s="145"/>
      <c r="FJ212" s="145"/>
      <c r="FK212" s="145"/>
      <c r="FL212" s="145"/>
      <c r="FM212" s="145"/>
      <c r="FN212" s="145"/>
      <c r="FO212" s="145"/>
      <c r="FP212" s="145"/>
      <c r="FQ212" s="145"/>
      <c r="FR212" s="145"/>
      <c r="FS212" s="145"/>
      <c r="FT212" s="145"/>
      <c r="FU212" s="145"/>
      <c r="FV212" s="145"/>
      <c r="FW212" s="145"/>
      <c r="FX212" s="145"/>
      <c r="FY212" s="145"/>
      <c r="FZ212" s="145"/>
      <c r="GA212" s="145"/>
      <c r="GB212" s="145"/>
      <c r="GC212" s="145"/>
      <c r="GD212" s="145"/>
      <c r="GE212" s="145"/>
      <c r="GF212" s="145"/>
      <c r="GG212" s="145"/>
      <c r="GH212" s="145"/>
      <c r="GI212" s="145"/>
      <c r="GJ212" s="145"/>
      <c r="GK212" s="145"/>
      <c r="GL212" s="145"/>
      <c r="GM212" s="145"/>
      <c r="GN212" s="145"/>
      <c r="GO212" s="145"/>
      <c r="GP212" s="145"/>
      <c r="GQ212" s="145"/>
      <c r="GR212" s="145"/>
      <c r="GS212" s="145"/>
      <c r="GT212" s="145"/>
      <c r="GU212" s="145"/>
      <c r="GV212" s="145"/>
    </row>
    <row r="213" spans="1:204" s="146" customFormat="1" ht="12.75" customHeight="1" x14ac:dyDescent="0.25">
      <c r="A213" s="208"/>
      <c r="B213" s="478" t="s">
        <v>211</v>
      </c>
      <c r="C213" s="243"/>
      <c r="D213" s="190"/>
      <c r="E213" s="196"/>
      <c r="F213" s="196"/>
      <c r="G213" s="145"/>
      <c r="H213" s="145"/>
      <c r="I213" s="145"/>
      <c r="J213" s="145"/>
      <c r="K213" s="145"/>
      <c r="L213" s="145"/>
      <c r="M213" s="145"/>
      <c r="N213" s="145"/>
      <c r="O213" s="145"/>
      <c r="P213" s="145"/>
      <c r="Q213" s="145"/>
      <c r="R213" s="145"/>
      <c r="S213" s="145"/>
      <c r="T213" s="145"/>
      <c r="U213" s="145"/>
      <c r="V213" s="145"/>
      <c r="W213" s="145"/>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45"/>
      <c r="AT213" s="145"/>
      <c r="AU213" s="145"/>
      <c r="AV213" s="145"/>
      <c r="AW213" s="145"/>
      <c r="AX213" s="145"/>
      <c r="AY213" s="145"/>
      <c r="AZ213" s="145"/>
      <c r="BA213" s="145"/>
      <c r="BB213" s="145"/>
      <c r="BC213" s="145"/>
      <c r="BD213" s="145"/>
      <c r="BE213" s="145"/>
      <c r="BF213" s="145"/>
      <c r="BG213" s="145"/>
      <c r="BH213" s="145"/>
      <c r="BI213" s="145"/>
      <c r="BJ213" s="145"/>
      <c r="BK213" s="145"/>
      <c r="BL213" s="145"/>
      <c r="BM213" s="145"/>
      <c r="BN213" s="145"/>
      <c r="BO213" s="145"/>
      <c r="BP213" s="145"/>
      <c r="BQ213" s="145"/>
      <c r="BR213" s="145"/>
      <c r="BS213" s="145"/>
      <c r="BT213" s="145"/>
      <c r="BU213" s="145"/>
      <c r="BV213" s="145"/>
      <c r="BW213" s="145"/>
      <c r="BX213" s="145"/>
      <c r="BY213" s="145"/>
      <c r="BZ213" s="145"/>
      <c r="CA213" s="145"/>
      <c r="CB213" s="145"/>
      <c r="CC213" s="145"/>
      <c r="CD213" s="145"/>
      <c r="CE213" s="145"/>
      <c r="CF213" s="145"/>
      <c r="CG213" s="145"/>
      <c r="CH213" s="145"/>
      <c r="CI213" s="145"/>
      <c r="CJ213" s="145"/>
      <c r="CK213" s="145"/>
      <c r="CL213" s="145"/>
      <c r="CM213" s="145"/>
      <c r="CN213" s="145"/>
      <c r="CO213" s="145"/>
      <c r="CP213" s="145"/>
      <c r="CQ213" s="145"/>
      <c r="CR213" s="145"/>
      <c r="CS213" s="145"/>
      <c r="CT213" s="145"/>
      <c r="CU213" s="145"/>
      <c r="CV213" s="145"/>
      <c r="CW213" s="145"/>
      <c r="CX213" s="145"/>
      <c r="CY213" s="145"/>
      <c r="CZ213" s="145"/>
      <c r="DA213" s="145"/>
      <c r="DB213" s="145"/>
      <c r="DC213" s="145"/>
      <c r="DD213" s="145"/>
      <c r="DE213" s="145"/>
      <c r="DF213" s="145"/>
      <c r="DG213" s="145"/>
      <c r="DH213" s="145"/>
      <c r="DI213" s="145"/>
      <c r="DJ213" s="145"/>
      <c r="DK213" s="145"/>
      <c r="DL213" s="145"/>
      <c r="DM213" s="145"/>
      <c r="DN213" s="145"/>
      <c r="DO213" s="145"/>
      <c r="DP213" s="145"/>
      <c r="DQ213" s="145"/>
      <c r="DR213" s="145"/>
      <c r="DS213" s="145"/>
      <c r="DT213" s="145"/>
      <c r="DU213" s="145"/>
      <c r="DV213" s="145"/>
      <c r="DW213" s="145"/>
      <c r="DX213" s="145"/>
      <c r="DY213" s="145"/>
      <c r="DZ213" s="145"/>
      <c r="EA213" s="145"/>
      <c r="EB213" s="145"/>
      <c r="EC213" s="145"/>
      <c r="ED213" s="145"/>
      <c r="EE213" s="145"/>
      <c r="EF213" s="145"/>
      <c r="EG213" s="145"/>
      <c r="EH213" s="145"/>
      <c r="EI213" s="145"/>
      <c r="EJ213" s="145"/>
      <c r="EK213" s="145"/>
      <c r="EL213" s="145"/>
      <c r="EM213" s="145"/>
      <c r="EN213" s="145"/>
      <c r="EO213" s="145"/>
      <c r="EP213" s="145"/>
      <c r="EQ213" s="145"/>
      <c r="ER213" s="145"/>
      <c r="ES213" s="145"/>
      <c r="ET213" s="145"/>
      <c r="EU213" s="145"/>
      <c r="EV213" s="145"/>
      <c r="EW213" s="145"/>
      <c r="EX213" s="145"/>
      <c r="EY213" s="145"/>
      <c r="EZ213" s="145"/>
      <c r="FA213" s="145"/>
      <c r="FB213" s="145"/>
      <c r="FC213" s="145"/>
      <c r="FD213" s="145"/>
      <c r="FE213" s="145"/>
      <c r="FF213" s="145"/>
      <c r="FG213" s="145"/>
      <c r="FH213" s="145"/>
      <c r="FI213" s="145"/>
      <c r="FJ213" s="145"/>
      <c r="FK213" s="145"/>
      <c r="FL213" s="145"/>
      <c r="FM213" s="145"/>
      <c r="FN213" s="145"/>
      <c r="FO213" s="145"/>
      <c r="FP213" s="145"/>
      <c r="FQ213" s="145"/>
      <c r="FR213" s="145"/>
      <c r="FS213" s="145"/>
      <c r="FT213" s="145"/>
      <c r="FU213" s="145"/>
      <c r="FV213" s="145"/>
      <c r="FW213" s="145"/>
      <c r="FX213" s="145"/>
      <c r="FY213" s="145"/>
      <c r="FZ213" s="145"/>
      <c r="GA213" s="145"/>
      <c r="GB213" s="145"/>
      <c r="GC213" s="145"/>
      <c r="GD213" s="145"/>
      <c r="GE213" s="145"/>
      <c r="GF213" s="145"/>
      <c r="GG213" s="145"/>
      <c r="GH213" s="145"/>
      <c r="GI213" s="145"/>
      <c r="GJ213" s="145"/>
      <c r="GK213" s="145"/>
      <c r="GL213" s="145"/>
      <c r="GM213" s="145"/>
      <c r="GN213" s="145"/>
      <c r="GO213" s="145"/>
      <c r="GP213" s="145"/>
      <c r="GQ213" s="145"/>
      <c r="GR213" s="145"/>
      <c r="GS213" s="145"/>
      <c r="GT213" s="145"/>
      <c r="GU213" s="145"/>
      <c r="GV213" s="145"/>
    </row>
    <row r="214" spans="1:204" s="146" customFormat="1" ht="12.75" customHeight="1" x14ac:dyDescent="0.25">
      <c r="A214" s="208"/>
      <c r="B214" s="479"/>
      <c r="C214" s="187" t="s">
        <v>20</v>
      </c>
      <c r="D214" s="41">
        <v>26</v>
      </c>
      <c r="E214" s="196">
        <v>0</v>
      </c>
      <c r="F214" s="196">
        <f>D214*E214</f>
        <v>0</v>
      </c>
      <c r="G214" s="145"/>
      <c r="H214" s="145"/>
      <c r="I214" s="145"/>
      <c r="J214" s="145"/>
      <c r="K214" s="145"/>
      <c r="L214" s="145"/>
      <c r="M214" s="145"/>
      <c r="N214" s="145"/>
      <c r="O214" s="145"/>
      <c r="P214" s="145"/>
      <c r="Q214" s="145"/>
      <c r="R214" s="145"/>
      <c r="S214" s="145"/>
      <c r="T214" s="145"/>
      <c r="U214" s="145"/>
      <c r="V214" s="145"/>
      <c r="W214" s="145"/>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45"/>
      <c r="AT214" s="145"/>
      <c r="AU214" s="145"/>
      <c r="AV214" s="145"/>
      <c r="AW214" s="145"/>
      <c r="AX214" s="145"/>
      <c r="AY214" s="145"/>
      <c r="AZ214" s="145"/>
      <c r="BA214" s="145"/>
      <c r="BB214" s="145"/>
      <c r="BC214" s="145"/>
      <c r="BD214" s="145"/>
      <c r="BE214" s="145"/>
      <c r="BF214" s="145"/>
      <c r="BG214" s="145"/>
      <c r="BH214" s="145"/>
      <c r="BI214" s="145"/>
      <c r="BJ214" s="145"/>
      <c r="BK214" s="145"/>
      <c r="BL214" s="145"/>
      <c r="BM214" s="145"/>
      <c r="BN214" s="145"/>
      <c r="BO214" s="145"/>
      <c r="BP214" s="145"/>
      <c r="BQ214" s="145"/>
      <c r="BR214" s="145"/>
      <c r="BS214" s="145"/>
      <c r="BT214" s="145"/>
      <c r="BU214" s="145"/>
      <c r="BV214" s="145"/>
      <c r="BW214" s="145"/>
      <c r="BX214" s="145"/>
      <c r="BY214" s="145"/>
      <c r="BZ214" s="145"/>
      <c r="CA214" s="145"/>
      <c r="CB214" s="145"/>
      <c r="CC214" s="145"/>
      <c r="CD214" s="145"/>
      <c r="CE214" s="145"/>
      <c r="CF214" s="145"/>
      <c r="CG214" s="145"/>
      <c r="CH214" s="145"/>
      <c r="CI214" s="145"/>
      <c r="CJ214" s="145"/>
      <c r="CK214" s="145"/>
      <c r="CL214" s="145"/>
      <c r="CM214" s="145"/>
      <c r="CN214" s="145"/>
      <c r="CO214" s="145"/>
      <c r="CP214" s="145"/>
      <c r="CQ214" s="145"/>
      <c r="CR214" s="145"/>
      <c r="CS214" s="145"/>
      <c r="CT214" s="145"/>
      <c r="CU214" s="145"/>
      <c r="CV214" s="145"/>
      <c r="CW214" s="145"/>
      <c r="CX214" s="145"/>
      <c r="CY214" s="145"/>
      <c r="CZ214" s="145"/>
      <c r="DA214" s="145"/>
      <c r="DB214" s="145"/>
      <c r="DC214" s="145"/>
      <c r="DD214" s="145"/>
      <c r="DE214" s="145"/>
      <c r="DF214" s="145"/>
      <c r="DG214" s="145"/>
      <c r="DH214" s="145"/>
      <c r="DI214" s="145"/>
      <c r="DJ214" s="145"/>
      <c r="DK214" s="145"/>
      <c r="DL214" s="145"/>
      <c r="DM214" s="145"/>
      <c r="DN214" s="145"/>
      <c r="DO214" s="145"/>
      <c r="DP214" s="145"/>
      <c r="DQ214" s="145"/>
      <c r="DR214" s="145"/>
      <c r="DS214" s="145"/>
      <c r="DT214" s="145"/>
      <c r="DU214" s="145"/>
      <c r="DV214" s="145"/>
      <c r="DW214" s="145"/>
      <c r="DX214" s="145"/>
      <c r="DY214" s="145"/>
      <c r="DZ214" s="145"/>
      <c r="EA214" s="145"/>
      <c r="EB214" s="145"/>
      <c r="EC214" s="145"/>
      <c r="ED214" s="145"/>
      <c r="EE214" s="145"/>
      <c r="EF214" s="145"/>
      <c r="EG214" s="145"/>
      <c r="EH214" s="145"/>
      <c r="EI214" s="145"/>
      <c r="EJ214" s="145"/>
      <c r="EK214" s="145"/>
      <c r="EL214" s="145"/>
      <c r="EM214" s="145"/>
      <c r="EN214" s="145"/>
      <c r="EO214" s="145"/>
      <c r="EP214" s="145"/>
      <c r="EQ214" s="145"/>
      <c r="ER214" s="145"/>
      <c r="ES214" s="145"/>
      <c r="ET214" s="145"/>
      <c r="EU214" s="145"/>
      <c r="EV214" s="145"/>
      <c r="EW214" s="145"/>
      <c r="EX214" s="145"/>
      <c r="EY214" s="145"/>
      <c r="EZ214" s="145"/>
      <c r="FA214" s="145"/>
      <c r="FB214" s="145"/>
      <c r="FC214" s="145"/>
      <c r="FD214" s="145"/>
      <c r="FE214" s="145"/>
      <c r="FF214" s="145"/>
      <c r="FG214" s="145"/>
      <c r="FH214" s="145"/>
      <c r="FI214" s="145"/>
      <c r="FJ214" s="145"/>
      <c r="FK214" s="145"/>
      <c r="FL214" s="145"/>
      <c r="FM214" s="145"/>
      <c r="FN214" s="145"/>
      <c r="FO214" s="145"/>
      <c r="FP214" s="145"/>
      <c r="FQ214" s="145"/>
      <c r="FR214" s="145"/>
      <c r="FS214" s="145"/>
      <c r="FT214" s="145"/>
      <c r="FU214" s="145"/>
      <c r="FV214" s="145"/>
      <c r="FW214" s="145"/>
      <c r="FX214" s="145"/>
      <c r="FY214" s="145"/>
      <c r="FZ214" s="145"/>
      <c r="GA214" s="145"/>
      <c r="GB214" s="145"/>
      <c r="GC214" s="145"/>
      <c r="GD214" s="145"/>
      <c r="GE214" s="145"/>
      <c r="GF214" s="145"/>
      <c r="GG214" s="145"/>
      <c r="GH214" s="145"/>
      <c r="GI214" s="145"/>
      <c r="GJ214" s="145"/>
      <c r="GK214" s="145"/>
      <c r="GL214" s="145"/>
      <c r="GM214" s="145"/>
      <c r="GN214" s="145"/>
      <c r="GO214" s="145"/>
      <c r="GP214" s="145"/>
      <c r="GQ214" s="145"/>
      <c r="GR214" s="145"/>
      <c r="GS214" s="145"/>
      <c r="GT214" s="145"/>
      <c r="GU214" s="145"/>
      <c r="GV214" s="145"/>
    </row>
    <row r="215" spans="1:204" s="146" customFormat="1" ht="12.75" customHeight="1" x14ac:dyDescent="0.25">
      <c r="A215" s="208"/>
      <c r="B215" s="474"/>
      <c r="C215" s="243"/>
      <c r="D215" s="190"/>
      <c r="E215" s="196"/>
      <c r="F215" s="196"/>
      <c r="G215" s="145"/>
      <c r="H215" s="145"/>
      <c r="I215" s="145"/>
      <c r="J215" s="145"/>
      <c r="K215" s="145"/>
      <c r="L215" s="145"/>
      <c r="M215" s="145"/>
      <c r="N215" s="145"/>
      <c r="O215" s="145"/>
      <c r="P215" s="145"/>
      <c r="Q215" s="145"/>
      <c r="R215" s="145"/>
      <c r="S215" s="145"/>
      <c r="T215" s="145"/>
      <c r="U215" s="145"/>
      <c r="V215" s="145"/>
      <c r="W215" s="145"/>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45"/>
      <c r="AT215" s="145"/>
      <c r="AU215" s="145"/>
      <c r="AV215" s="145"/>
      <c r="AW215" s="145"/>
      <c r="AX215" s="145"/>
      <c r="AY215" s="145"/>
      <c r="AZ215" s="145"/>
      <c r="BA215" s="145"/>
      <c r="BB215" s="145"/>
      <c r="BC215" s="145"/>
      <c r="BD215" s="145"/>
      <c r="BE215" s="145"/>
      <c r="BF215" s="145"/>
      <c r="BG215" s="145"/>
      <c r="BH215" s="145"/>
      <c r="BI215" s="145"/>
      <c r="BJ215" s="145"/>
      <c r="BK215" s="145"/>
      <c r="BL215" s="145"/>
      <c r="BM215" s="145"/>
      <c r="BN215" s="145"/>
      <c r="BO215" s="145"/>
      <c r="BP215" s="145"/>
      <c r="BQ215" s="145"/>
      <c r="BR215" s="145"/>
      <c r="BS215" s="145"/>
      <c r="BT215" s="145"/>
      <c r="BU215" s="145"/>
      <c r="BV215" s="145"/>
      <c r="BW215" s="145"/>
      <c r="BX215" s="145"/>
      <c r="BY215" s="145"/>
      <c r="BZ215" s="145"/>
      <c r="CA215" s="145"/>
      <c r="CB215" s="145"/>
      <c r="CC215" s="145"/>
      <c r="CD215" s="145"/>
      <c r="CE215" s="145"/>
      <c r="CF215" s="145"/>
      <c r="CG215" s="145"/>
      <c r="CH215" s="145"/>
      <c r="CI215" s="145"/>
      <c r="CJ215" s="145"/>
      <c r="CK215" s="145"/>
      <c r="CL215" s="145"/>
      <c r="CM215" s="145"/>
      <c r="CN215" s="145"/>
      <c r="CO215" s="145"/>
      <c r="CP215" s="145"/>
      <c r="CQ215" s="145"/>
      <c r="CR215" s="145"/>
      <c r="CS215" s="145"/>
      <c r="CT215" s="145"/>
      <c r="CU215" s="145"/>
      <c r="CV215" s="145"/>
      <c r="CW215" s="145"/>
      <c r="CX215" s="145"/>
      <c r="CY215" s="145"/>
      <c r="CZ215" s="145"/>
      <c r="DA215" s="145"/>
      <c r="DB215" s="145"/>
      <c r="DC215" s="145"/>
      <c r="DD215" s="145"/>
      <c r="DE215" s="145"/>
      <c r="DF215" s="145"/>
      <c r="DG215" s="145"/>
      <c r="DH215" s="145"/>
      <c r="DI215" s="145"/>
      <c r="DJ215" s="145"/>
      <c r="DK215" s="145"/>
      <c r="DL215" s="145"/>
      <c r="DM215" s="145"/>
      <c r="DN215" s="145"/>
      <c r="DO215" s="145"/>
      <c r="DP215" s="145"/>
      <c r="DQ215" s="145"/>
      <c r="DR215" s="145"/>
      <c r="DS215" s="145"/>
      <c r="DT215" s="145"/>
      <c r="DU215" s="145"/>
      <c r="DV215" s="145"/>
      <c r="DW215" s="145"/>
      <c r="DX215" s="145"/>
      <c r="DY215" s="145"/>
      <c r="DZ215" s="145"/>
      <c r="EA215" s="145"/>
      <c r="EB215" s="145"/>
      <c r="EC215" s="145"/>
      <c r="ED215" s="145"/>
      <c r="EE215" s="145"/>
      <c r="EF215" s="145"/>
      <c r="EG215" s="145"/>
      <c r="EH215" s="145"/>
      <c r="EI215" s="145"/>
      <c r="EJ215" s="145"/>
      <c r="EK215" s="145"/>
      <c r="EL215" s="145"/>
      <c r="EM215" s="145"/>
      <c r="EN215" s="145"/>
      <c r="EO215" s="145"/>
      <c r="EP215" s="145"/>
      <c r="EQ215" s="145"/>
      <c r="ER215" s="145"/>
      <c r="ES215" s="145"/>
      <c r="ET215" s="145"/>
      <c r="EU215" s="145"/>
      <c r="EV215" s="145"/>
      <c r="EW215" s="145"/>
      <c r="EX215" s="145"/>
      <c r="EY215" s="145"/>
      <c r="EZ215" s="145"/>
      <c r="FA215" s="145"/>
      <c r="FB215" s="145"/>
      <c r="FC215" s="145"/>
      <c r="FD215" s="145"/>
      <c r="FE215" s="145"/>
      <c r="FF215" s="145"/>
      <c r="FG215" s="145"/>
      <c r="FH215" s="145"/>
      <c r="FI215" s="145"/>
      <c r="FJ215" s="145"/>
      <c r="FK215" s="145"/>
      <c r="FL215" s="145"/>
      <c r="FM215" s="145"/>
      <c r="FN215" s="145"/>
      <c r="FO215" s="145"/>
      <c r="FP215" s="145"/>
      <c r="FQ215" s="145"/>
      <c r="FR215" s="145"/>
      <c r="FS215" s="145"/>
      <c r="FT215" s="145"/>
      <c r="FU215" s="145"/>
      <c r="FV215" s="145"/>
      <c r="FW215" s="145"/>
      <c r="FX215" s="145"/>
      <c r="FY215" s="145"/>
      <c r="FZ215" s="145"/>
      <c r="GA215" s="145"/>
      <c r="GB215" s="145"/>
      <c r="GC215" s="145"/>
      <c r="GD215" s="145"/>
      <c r="GE215" s="145"/>
      <c r="GF215" s="145"/>
      <c r="GG215" s="145"/>
      <c r="GH215" s="145"/>
      <c r="GI215" s="145"/>
      <c r="GJ215" s="145"/>
      <c r="GK215" s="145"/>
      <c r="GL215" s="145"/>
      <c r="GM215" s="145"/>
      <c r="GN215" s="145"/>
      <c r="GO215" s="145"/>
      <c r="GP215" s="145"/>
      <c r="GQ215" s="145"/>
      <c r="GR215" s="145"/>
      <c r="GS215" s="145"/>
      <c r="GT215" s="145"/>
      <c r="GU215" s="145"/>
      <c r="GV215" s="145"/>
    </row>
    <row r="216" spans="1:204" s="146" customFormat="1" ht="12.75" customHeight="1" x14ac:dyDescent="0.25">
      <c r="A216" s="208"/>
      <c r="B216" s="478" t="s">
        <v>212</v>
      </c>
      <c r="C216" s="243"/>
      <c r="D216" s="190"/>
      <c r="E216" s="196"/>
      <c r="F216" s="196"/>
      <c r="G216" s="145"/>
      <c r="H216" s="145"/>
      <c r="I216" s="145"/>
      <c r="J216" s="145"/>
      <c r="K216" s="145"/>
      <c r="L216" s="145"/>
      <c r="M216" s="145"/>
      <c r="N216" s="145"/>
      <c r="O216" s="145"/>
      <c r="P216" s="145"/>
      <c r="Q216" s="145"/>
      <c r="R216" s="145"/>
      <c r="S216" s="145"/>
      <c r="T216" s="145"/>
      <c r="U216" s="145"/>
      <c r="V216" s="145"/>
      <c r="W216" s="145"/>
      <c r="X216" s="145"/>
      <c r="Y216" s="145"/>
      <c r="Z216" s="145"/>
      <c r="AA216" s="145"/>
      <c r="AB216" s="145"/>
      <c r="AC216" s="145"/>
      <c r="AD216" s="145"/>
      <c r="AE216" s="145"/>
      <c r="AF216" s="145"/>
      <c r="AG216" s="145"/>
      <c r="AH216" s="145"/>
      <c r="AI216" s="145"/>
      <c r="AJ216" s="145"/>
      <c r="AK216" s="145"/>
      <c r="AL216" s="145"/>
      <c r="AM216" s="145"/>
      <c r="AN216" s="145"/>
      <c r="AO216" s="145"/>
      <c r="AP216" s="145"/>
      <c r="AQ216" s="145"/>
      <c r="AR216" s="145"/>
      <c r="AS216" s="145"/>
      <c r="AT216" s="145"/>
      <c r="AU216" s="145"/>
      <c r="AV216" s="145"/>
      <c r="AW216" s="145"/>
      <c r="AX216" s="145"/>
      <c r="AY216" s="145"/>
      <c r="AZ216" s="145"/>
      <c r="BA216" s="145"/>
      <c r="BB216" s="145"/>
      <c r="BC216" s="145"/>
      <c r="BD216" s="145"/>
      <c r="BE216" s="145"/>
      <c r="BF216" s="145"/>
      <c r="BG216" s="145"/>
      <c r="BH216" s="145"/>
      <c r="BI216" s="145"/>
      <c r="BJ216" s="145"/>
      <c r="BK216" s="145"/>
      <c r="BL216" s="145"/>
      <c r="BM216" s="145"/>
      <c r="BN216" s="145"/>
      <c r="BO216" s="145"/>
      <c r="BP216" s="145"/>
      <c r="BQ216" s="145"/>
      <c r="BR216" s="145"/>
      <c r="BS216" s="145"/>
      <c r="BT216" s="145"/>
      <c r="BU216" s="145"/>
      <c r="BV216" s="145"/>
      <c r="BW216" s="145"/>
      <c r="BX216" s="145"/>
      <c r="BY216" s="145"/>
      <c r="BZ216" s="145"/>
      <c r="CA216" s="145"/>
      <c r="CB216" s="145"/>
      <c r="CC216" s="145"/>
      <c r="CD216" s="145"/>
      <c r="CE216" s="145"/>
      <c r="CF216" s="145"/>
      <c r="CG216" s="145"/>
      <c r="CH216" s="145"/>
      <c r="CI216" s="145"/>
      <c r="CJ216" s="145"/>
      <c r="CK216" s="145"/>
      <c r="CL216" s="145"/>
      <c r="CM216" s="145"/>
      <c r="CN216" s="145"/>
      <c r="CO216" s="145"/>
      <c r="CP216" s="145"/>
      <c r="CQ216" s="145"/>
      <c r="CR216" s="145"/>
      <c r="CS216" s="145"/>
      <c r="CT216" s="145"/>
      <c r="CU216" s="145"/>
      <c r="CV216" s="145"/>
      <c r="CW216" s="145"/>
      <c r="CX216" s="145"/>
      <c r="CY216" s="145"/>
      <c r="CZ216" s="145"/>
      <c r="DA216" s="145"/>
      <c r="DB216" s="145"/>
      <c r="DC216" s="145"/>
      <c r="DD216" s="145"/>
      <c r="DE216" s="145"/>
      <c r="DF216" s="145"/>
      <c r="DG216" s="145"/>
      <c r="DH216" s="145"/>
      <c r="DI216" s="145"/>
      <c r="DJ216" s="145"/>
      <c r="DK216" s="145"/>
      <c r="DL216" s="145"/>
      <c r="DM216" s="145"/>
      <c r="DN216" s="145"/>
      <c r="DO216" s="145"/>
      <c r="DP216" s="145"/>
      <c r="DQ216" s="145"/>
      <c r="DR216" s="145"/>
      <c r="DS216" s="145"/>
      <c r="DT216" s="145"/>
      <c r="DU216" s="145"/>
      <c r="DV216" s="145"/>
      <c r="DW216" s="145"/>
      <c r="DX216" s="145"/>
      <c r="DY216" s="145"/>
      <c r="DZ216" s="145"/>
      <c r="EA216" s="145"/>
      <c r="EB216" s="145"/>
      <c r="EC216" s="145"/>
      <c r="ED216" s="145"/>
      <c r="EE216" s="145"/>
      <c r="EF216" s="145"/>
      <c r="EG216" s="145"/>
      <c r="EH216" s="145"/>
      <c r="EI216" s="145"/>
      <c r="EJ216" s="145"/>
      <c r="EK216" s="145"/>
      <c r="EL216" s="145"/>
      <c r="EM216" s="145"/>
      <c r="EN216" s="145"/>
      <c r="EO216" s="145"/>
      <c r="EP216" s="145"/>
      <c r="EQ216" s="145"/>
      <c r="ER216" s="145"/>
      <c r="ES216" s="145"/>
      <c r="ET216" s="145"/>
      <c r="EU216" s="145"/>
      <c r="EV216" s="145"/>
      <c r="EW216" s="145"/>
      <c r="EX216" s="145"/>
      <c r="EY216" s="145"/>
      <c r="EZ216" s="145"/>
      <c r="FA216" s="145"/>
      <c r="FB216" s="145"/>
      <c r="FC216" s="145"/>
      <c r="FD216" s="145"/>
      <c r="FE216" s="145"/>
      <c r="FF216" s="145"/>
      <c r="FG216" s="145"/>
      <c r="FH216" s="145"/>
      <c r="FI216" s="145"/>
      <c r="FJ216" s="145"/>
      <c r="FK216" s="145"/>
      <c r="FL216" s="145"/>
      <c r="FM216" s="145"/>
      <c r="FN216" s="145"/>
      <c r="FO216" s="145"/>
      <c r="FP216" s="145"/>
      <c r="FQ216" s="145"/>
      <c r="FR216" s="145"/>
      <c r="FS216" s="145"/>
      <c r="FT216" s="145"/>
      <c r="FU216" s="145"/>
      <c r="FV216" s="145"/>
      <c r="FW216" s="145"/>
      <c r="FX216" s="145"/>
      <c r="FY216" s="145"/>
      <c r="FZ216" s="145"/>
      <c r="GA216" s="145"/>
      <c r="GB216" s="145"/>
      <c r="GC216" s="145"/>
      <c r="GD216" s="145"/>
      <c r="GE216" s="145"/>
      <c r="GF216" s="145"/>
      <c r="GG216" s="145"/>
      <c r="GH216" s="145"/>
      <c r="GI216" s="145"/>
      <c r="GJ216" s="145"/>
      <c r="GK216" s="145"/>
      <c r="GL216" s="145"/>
      <c r="GM216" s="145"/>
      <c r="GN216" s="145"/>
      <c r="GO216" s="145"/>
      <c r="GP216" s="145"/>
      <c r="GQ216" s="145"/>
      <c r="GR216" s="145"/>
      <c r="GS216" s="145"/>
      <c r="GT216" s="145"/>
      <c r="GU216" s="145"/>
      <c r="GV216" s="145"/>
    </row>
    <row r="217" spans="1:204" s="146" customFormat="1" ht="12.75" customHeight="1" x14ac:dyDescent="0.25">
      <c r="A217" s="208"/>
      <c r="B217" s="479"/>
      <c r="C217" s="187" t="s">
        <v>20</v>
      </c>
      <c r="D217" s="41">
        <v>6</v>
      </c>
      <c r="E217" s="196">
        <v>0</v>
      </c>
      <c r="F217" s="196">
        <f>D217*E217</f>
        <v>0</v>
      </c>
      <c r="G217" s="145"/>
      <c r="H217" s="145"/>
      <c r="I217" s="145"/>
      <c r="J217" s="145"/>
      <c r="K217" s="145"/>
      <c r="L217" s="145"/>
      <c r="M217" s="145"/>
      <c r="N217" s="145"/>
      <c r="O217" s="145"/>
      <c r="P217" s="145"/>
      <c r="Q217" s="145"/>
      <c r="R217" s="145"/>
      <c r="S217" s="145"/>
      <c r="T217" s="145"/>
      <c r="U217" s="145"/>
      <c r="V217" s="145"/>
      <c r="W217" s="145"/>
      <c r="X217" s="145"/>
      <c r="Y217" s="145"/>
      <c r="Z217" s="145"/>
      <c r="AA217" s="145"/>
      <c r="AB217" s="145"/>
      <c r="AC217" s="145"/>
      <c r="AD217" s="145"/>
      <c r="AE217" s="145"/>
      <c r="AF217" s="145"/>
      <c r="AG217" s="145"/>
      <c r="AH217" s="145"/>
      <c r="AI217" s="145"/>
      <c r="AJ217" s="145"/>
      <c r="AK217" s="145"/>
      <c r="AL217" s="145"/>
      <c r="AM217" s="145"/>
      <c r="AN217" s="145"/>
      <c r="AO217" s="145"/>
      <c r="AP217" s="145"/>
      <c r="AQ217" s="145"/>
      <c r="AR217" s="145"/>
      <c r="AS217" s="145"/>
      <c r="AT217" s="145"/>
      <c r="AU217" s="145"/>
      <c r="AV217" s="145"/>
      <c r="AW217" s="145"/>
      <c r="AX217" s="145"/>
      <c r="AY217" s="145"/>
      <c r="AZ217" s="145"/>
      <c r="BA217" s="145"/>
      <c r="BB217" s="145"/>
      <c r="BC217" s="145"/>
      <c r="BD217" s="145"/>
      <c r="BE217" s="145"/>
      <c r="BF217" s="145"/>
      <c r="BG217" s="145"/>
      <c r="BH217" s="145"/>
      <c r="BI217" s="145"/>
      <c r="BJ217" s="145"/>
      <c r="BK217" s="145"/>
      <c r="BL217" s="145"/>
      <c r="BM217" s="145"/>
      <c r="BN217" s="145"/>
      <c r="BO217" s="145"/>
      <c r="BP217" s="145"/>
      <c r="BQ217" s="145"/>
      <c r="BR217" s="145"/>
      <c r="BS217" s="145"/>
      <c r="BT217" s="145"/>
      <c r="BU217" s="145"/>
      <c r="BV217" s="145"/>
      <c r="BW217" s="145"/>
      <c r="BX217" s="145"/>
      <c r="BY217" s="145"/>
      <c r="BZ217" s="145"/>
      <c r="CA217" s="145"/>
      <c r="CB217" s="145"/>
      <c r="CC217" s="145"/>
      <c r="CD217" s="145"/>
      <c r="CE217" s="145"/>
      <c r="CF217" s="145"/>
      <c r="CG217" s="145"/>
      <c r="CH217" s="145"/>
      <c r="CI217" s="145"/>
      <c r="CJ217" s="145"/>
      <c r="CK217" s="145"/>
      <c r="CL217" s="145"/>
      <c r="CM217" s="145"/>
      <c r="CN217" s="145"/>
      <c r="CO217" s="145"/>
      <c r="CP217" s="145"/>
      <c r="CQ217" s="145"/>
      <c r="CR217" s="145"/>
      <c r="CS217" s="145"/>
      <c r="CT217" s="145"/>
      <c r="CU217" s="145"/>
      <c r="CV217" s="145"/>
      <c r="CW217" s="145"/>
      <c r="CX217" s="145"/>
      <c r="CY217" s="145"/>
      <c r="CZ217" s="145"/>
      <c r="DA217" s="145"/>
      <c r="DB217" s="145"/>
      <c r="DC217" s="145"/>
      <c r="DD217" s="145"/>
      <c r="DE217" s="145"/>
      <c r="DF217" s="145"/>
      <c r="DG217" s="145"/>
      <c r="DH217" s="145"/>
      <c r="DI217" s="145"/>
      <c r="DJ217" s="145"/>
      <c r="DK217" s="145"/>
      <c r="DL217" s="145"/>
      <c r="DM217" s="145"/>
      <c r="DN217" s="145"/>
      <c r="DO217" s="145"/>
      <c r="DP217" s="145"/>
      <c r="DQ217" s="145"/>
      <c r="DR217" s="145"/>
      <c r="DS217" s="145"/>
      <c r="DT217" s="145"/>
      <c r="DU217" s="145"/>
      <c r="DV217" s="145"/>
      <c r="DW217" s="145"/>
      <c r="DX217" s="145"/>
      <c r="DY217" s="145"/>
      <c r="DZ217" s="145"/>
      <c r="EA217" s="145"/>
      <c r="EB217" s="145"/>
      <c r="EC217" s="145"/>
      <c r="ED217" s="145"/>
      <c r="EE217" s="145"/>
      <c r="EF217" s="145"/>
      <c r="EG217" s="145"/>
      <c r="EH217" s="145"/>
      <c r="EI217" s="145"/>
      <c r="EJ217" s="145"/>
      <c r="EK217" s="145"/>
      <c r="EL217" s="145"/>
      <c r="EM217" s="145"/>
      <c r="EN217" s="145"/>
      <c r="EO217" s="145"/>
      <c r="EP217" s="145"/>
      <c r="EQ217" s="145"/>
      <c r="ER217" s="145"/>
      <c r="ES217" s="145"/>
      <c r="ET217" s="145"/>
      <c r="EU217" s="145"/>
      <c r="EV217" s="145"/>
      <c r="EW217" s="145"/>
      <c r="EX217" s="145"/>
      <c r="EY217" s="145"/>
      <c r="EZ217" s="145"/>
      <c r="FA217" s="145"/>
      <c r="FB217" s="145"/>
      <c r="FC217" s="145"/>
      <c r="FD217" s="145"/>
      <c r="FE217" s="145"/>
      <c r="FF217" s="145"/>
      <c r="FG217" s="145"/>
      <c r="FH217" s="145"/>
      <c r="FI217" s="145"/>
      <c r="FJ217" s="145"/>
      <c r="FK217" s="145"/>
      <c r="FL217" s="145"/>
      <c r="FM217" s="145"/>
      <c r="FN217" s="145"/>
      <c r="FO217" s="145"/>
      <c r="FP217" s="145"/>
      <c r="FQ217" s="145"/>
      <c r="FR217" s="145"/>
      <c r="FS217" s="145"/>
      <c r="FT217" s="145"/>
      <c r="FU217" s="145"/>
      <c r="FV217" s="145"/>
      <c r="FW217" s="145"/>
      <c r="FX217" s="145"/>
      <c r="FY217" s="145"/>
      <c r="FZ217" s="145"/>
      <c r="GA217" s="145"/>
      <c r="GB217" s="145"/>
      <c r="GC217" s="145"/>
      <c r="GD217" s="145"/>
      <c r="GE217" s="145"/>
      <c r="GF217" s="145"/>
      <c r="GG217" s="145"/>
      <c r="GH217" s="145"/>
      <c r="GI217" s="145"/>
      <c r="GJ217" s="145"/>
      <c r="GK217" s="145"/>
      <c r="GL217" s="145"/>
      <c r="GM217" s="145"/>
      <c r="GN217" s="145"/>
      <c r="GO217" s="145"/>
      <c r="GP217" s="145"/>
      <c r="GQ217" s="145"/>
      <c r="GR217" s="145"/>
      <c r="GS217" s="145"/>
      <c r="GT217" s="145"/>
      <c r="GU217" s="145"/>
      <c r="GV217" s="145"/>
    </row>
    <row r="218" spans="1:204" s="146" customFormat="1" ht="12.75" customHeight="1" x14ac:dyDescent="0.25">
      <c r="A218" s="208"/>
      <c r="B218" s="481"/>
      <c r="C218" s="187"/>
      <c r="D218" s="192"/>
      <c r="E218" s="195"/>
      <c r="F218" s="196"/>
      <c r="G218" s="145"/>
      <c r="H218" s="145"/>
      <c r="I218" s="145"/>
      <c r="J218" s="145"/>
      <c r="K218" s="145"/>
      <c r="L218" s="145"/>
      <c r="M218" s="145"/>
      <c r="N218" s="145"/>
      <c r="O218" s="145"/>
      <c r="P218" s="145"/>
      <c r="Q218" s="145"/>
      <c r="R218" s="145"/>
      <c r="S218" s="145"/>
      <c r="T218" s="145"/>
      <c r="U218" s="145"/>
      <c r="V218" s="145"/>
      <c r="W218" s="14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45"/>
      <c r="AT218" s="145"/>
      <c r="AU218" s="145"/>
      <c r="AV218" s="145"/>
      <c r="AW218" s="145"/>
      <c r="AX218" s="145"/>
      <c r="AY218" s="145"/>
      <c r="AZ218" s="145"/>
      <c r="BA218" s="145"/>
      <c r="BB218" s="145"/>
      <c r="BC218" s="145"/>
      <c r="BD218" s="145"/>
      <c r="BE218" s="145"/>
      <c r="BF218" s="145"/>
      <c r="BG218" s="145"/>
      <c r="BH218" s="145"/>
      <c r="BI218" s="145"/>
      <c r="BJ218" s="145"/>
      <c r="BK218" s="145"/>
      <c r="BL218" s="145"/>
      <c r="BM218" s="145"/>
      <c r="BN218" s="145"/>
      <c r="BO218" s="145"/>
      <c r="BP218" s="145"/>
      <c r="BQ218" s="145"/>
      <c r="BR218" s="145"/>
      <c r="BS218" s="145"/>
      <c r="BT218" s="145"/>
      <c r="BU218" s="145"/>
      <c r="BV218" s="145"/>
      <c r="BW218" s="145"/>
      <c r="BX218" s="145"/>
      <c r="BY218" s="145"/>
      <c r="BZ218" s="145"/>
      <c r="CA218" s="145"/>
      <c r="CB218" s="145"/>
      <c r="CC218" s="145"/>
      <c r="CD218" s="145"/>
      <c r="CE218" s="145"/>
      <c r="CF218" s="145"/>
      <c r="CG218" s="145"/>
      <c r="CH218" s="145"/>
      <c r="CI218" s="145"/>
      <c r="CJ218" s="145"/>
      <c r="CK218" s="145"/>
      <c r="CL218" s="145"/>
      <c r="CM218" s="145"/>
      <c r="CN218" s="145"/>
      <c r="CO218" s="145"/>
      <c r="CP218" s="145"/>
      <c r="CQ218" s="145"/>
      <c r="CR218" s="145"/>
      <c r="CS218" s="145"/>
      <c r="CT218" s="145"/>
      <c r="CU218" s="145"/>
      <c r="CV218" s="145"/>
      <c r="CW218" s="145"/>
      <c r="CX218" s="145"/>
      <c r="CY218" s="145"/>
      <c r="CZ218" s="145"/>
      <c r="DA218" s="145"/>
      <c r="DB218" s="145"/>
      <c r="DC218" s="145"/>
      <c r="DD218" s="145"/>
      <c r="DE218" s="145"/>
      <c r="DF218" s="145"/>
      <c r="DG218" s="145"/>
      <c r="DH218" s="145"/>
      <c r="DI218" s="145"/>
      <c r="DJ218" s="145"/>
      <c r="DK218" s="145"/>
      <c r="DL218" s="145"/>
      <c r="DM218" s="145"/>
      <c r="DN218" s="145"/>
      <c r="DO218" s="145"/>
      <c r="DP218" s="145"/>
      <c r="DQ218" s="145"/>
      <c r="DR218" s="145"/>
      <c r="DS218" s="145"/>
      <c r="DT218" s="145"/>
      <c r="DU218" s="145"/>
      <c r="DV218" s="145"/>
      <c r="DW218" s="145"/>
      <c r="DX218" s="145"/>
      <c r="DY218" s="145"/>
      <c r="DZ218" s="145"/>
      <c r="EA218" s="145"/>
      <c r="EB218" s="145"/>
      <c r="EC218" s="145"/>
      <c r="ED218" s="145"/>
      <c r="EE218" s="145"/>
      <c r="EF218" s="145"/>
      <c r="EG218" s="145"/>
      <c r="EH218" s="145"/>
      <c r="EI218" s="145"/>
      <c r="EJ218" s="145"/>
      <c r="EK218" s="145"/>
      <c r="EL218" s="145"/>
      <c r="EM218" s="145"/>
      <c r="EN218" s="145"/>
      <c r="EO218" s="145"/>
      <c r="EP218" s="145"/>
      <c r="EQ218" s="145"/>
      <c r="ER218" s="145"/>
      <c r="ES218" s="145"/>
      <c r="ET218" s="145"/>
      <c r="EU218" s="145"/>
      <c r="EV218" s="145"/>
      <c r="EW218" s="145"/>
      <c r="EX218" s="145"/>
      <c r="EY218" s="145"/>
      <c r="EZ218" s="145"/>
      <c r="FA218" s="145"/>
      <c r="FB218" s="145"/>
      <c r="FC218" s="145"/>
      <c r="FD218" s="145"/>
      <c r="FE218" s="145"/>
      <c r="FF218" s="145"/>
      <c r="FG218" s="145"/>
      <c r="FH218" s="145"/>
      <c r="FI218" s="145"/>
      <c r="FJ218" s="145"/>
      <c r="FK218" s="145"/>
      <c r="FL218" s="145"/>
      <c r="FM218" s="145"/>
      <c r="FN218" s="145"/>
      <c r="FO218" s="145"/>
      <c r="FP218" s="145"/>
      <c r="FQ218" s="145"/>
      <c r="FR218" s="145"/>
      <c r="FS218" s="145"/>
      <c r="FT218" s="145"/>
      <c r="FU218" s="145"/>
      <c r="FV218" s="145"/>
      <c r="FW218" s="145"/>
      <c r="FX218" s="145"/>
      <c r="FY218" s="145"/>
      <c r="FZ218" s="145"/>
      <c r="GA218" s="145"/>
      <c r="GB218" s="145"/>
      <c r="GC218" s="145"/>
      <c r="GD218" s="145"/>
      <c r="GE218" s="145"/>
      <c r="GF218" s="145"/>
      <c r="GG218" s="145"/>
      <c r="GH218" s="145"/>
      <c r="GI218" s="145"/>
      <c r="GJ218" s="145"/>
      <c r="GK218" s="145"/>
      <c r="GL218" s="145"/>
      <c r="GM218" s="145"/>
      <c r="GN218" s="145"/>
      <c r="GO218" s="145"/>
      <c r="GP218" s="145"/>
      <c r="GQ218" s="145"/>
      <c r="GR218" s="145"/>
      <c r="GS218" s="145"/>
      <c r="GT218" s="145"/>
      <c r="GU218" s="145"/>
      <c r="GV218" s="145"/>
    </row>
    <row r="219" spans="1:204" s="146" customFormat="1" ht="12.75" customHeight="1" x14ac:dyDescent="0.2">
      <c r="A219" s="183">
        <v>3</v>
      </c>
      <c r="B219" s="552" t="s">
        <v>148</v>
      </c>
      <c r="C219" s="187"/>
      <c r="D219" s="192"/>
      <c r="E219" s="195"/>
      <c r="F219" s="196"/>
      <c r="G219" s="145"/>
      <c r="H219" s="145"/>
      <c r="I219" s="145"/>
      <c r="J219" s="145"/>
      <c r="K219" s="145"/>
      <c r="L219" s="145"/>
      <c r="M219" s="145"/>
      <c r="N219" s="145"/>
      <c r="O219" s="145"/>
      <c r="P219" s="145"/>
      <c r="Q219" s="145"/>
      <c r="R219" s="145"/>
      <c r="S219" s="145"/>
      <c r="T219" s="145"/>
      <c r="U219" s="145"/>
      <c r="V219" s="145"/>
      <c r="W219" s="14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45"/>
      <c r="AT219" s="145"/>
      <c r="AU219" s="145"/>
      <c r="AV219" s="145"/>
      <c r="AW219" s="145"/>
      <c r="AX219" s="145"/>
      <c r="AY219" s="145"/>
      <c r="AZ219" s="145"/>
      <c r="BA219" s="145"/>
      <c r="BB219" s="145"/>
      <c r="BC219" s="145"/>
      <c r="BD219" s="145"/>
      <c r="BE219" s="145"/>
      <c r="BF219" s="145"/>
      <c r="BG219" s="145"/>
      <c r="BH219" s="145"/>
      <c r="BI219" s="145"/>
      <c r="BJ219" s="145"/>
      <c r="BK219" s="145"/>
      <c r="BL219" s="145"/>
      <c r="BM219" s="145"/>
      <c r="BN219" s="145"/>
      <c r="BO219" s="145"/>
      <c r="BP219" s="145"/>
      <c r="BQ219" s="145"/>
      <c r="BR219" s="145"/>
      <c r="BS219" s="145"/>
      <c r="BT219" s="145"/>
      <c r="BU219" s="145"/>
      <c r="BV219" s="145"/>
      <c r="BW219" s="145"/>
      <c r="BX219" s="145"/>
      <c r="BY219" s="145"/>
      <c r="BZ219" s="145"/>
      <c r="CA219" s="145"/>
      <c r="CB219" s="145"/>
      <c r="CC219" s="145"/>
      <c r="CD219" s="145"/>
      <c r="CE219" s="145"/>
      <c r="CF219" s="145"/>
      <c r="CG219" s="145"/>
      <c r="CH219" s="145"/>
      <c r="CI219" s="145"/>
      <c r="CJ219" s="145"/>
      <c r="CK219" s="145"/>
      <c r="CL219" s="145"/>
      <c r="CM219" s="145"/>
      <c r="CN219" s="145"/>
      <c r="CO219" s="145"/>
      <c r="CP219" s="145"/>
      <c r="CQ219" s="145"/>
      <c r="CR219" s="145"/>
      <c r="CS219" s="145"/>
      <c r="CT219" s="145"/>
      <c r="CU219" s="145"/>
      <c r="CV219" s="145"/>
      <c r="CW219" s="145"/>
      <c r="CX219" s="145"/>
      <c r="CY219" s="145"/>
      <c r="CZ219" s="145"/>
      <c r="DA219" s="145"/>
      <c r="DB219" s="145"/>
      <c r="DC219" s="145"/>
      <c r="DD219" s="145"/>
      <c r="DE219" s="145"/>
      <c r="DF219" s="145"/>
      <c r="DG219" s="145"/>
      <c r="DH219" s="145"/>
      <c r="DI219" s="145"/>
      <c r="DJ219" s="145"/>
      <c r="DK219" s="145"/>
      <c r="DL219" s="145"/>
      <c r="DM219" s="145"/>
      <c r="DN219" s="145"/>
      <c r="DO219" s="145"/>
      <c r="DP219" s="145"/>
      <c r="DQ219" s="145"/>
      <c r="DR219" s="145"/>
      <c r="DS219" s="145"/>
      <c r="DT219" s="145"/>
      <c r="DU219" s="145"/>
      <c r="DV219" s="145"/>
      <c r="DW219" s="145"/>
      <c r="DX219" s="145"/>
      <c r="DY219" s="145"/>
      <c r="DZ219" s="145"/>
      <c r="EA219" s="145"/>
      <c r="EB219" s="145"/>
      <c r="EC219" s="145"/>
      <c r="ED219" s="145"/>
      <c r="EE219" s="145"/>
      <c r="EF219" s="145"/>
      <c r="EG219" s="145"/>
      <c r="EH219" s="145"/>
      <c r="EI219" s="145"/>
      <c r="EJ219" s="145"/>
      <c r="EK219" s="145"/>
      <c r="EL219" s="145"/>
      <c r="EM219" s="145"/>
      <c r="EN219" s="145"/>
      <c r="EO219" s="145"/>
      <c r="EP219" s="145"/>
      <c r="EQ219" s="145"/>
      <c r="ER219" s="145"/>
      <c r="ES219" s="145"/>
      <c r="ET219" s="145"/>
      <c r="EU219" s="145"/>
      <c r="EV219" s="145"/>
      <c r="EW219" s="145"/>
      <c r="EX219" s="145"/>
      <c r="EY219" s="145"/>
      <c r="EZ219" s="145"/>
      <c r="FA219" s="145"/>
      <c r="FB219" s="145"/>
      <c r="FC219" s="145"/>
      <c r="FD219" s="145"/>
      <c r="FE219" s="145"/>
      <c r="FF219" s="145"/>
      <c r="FG219" s="145"/>
      <c r="FH219" s="145"/>
      <c r="FI219" s="145"/>
      <c r="FJ219" s="145"/>
      <c r="FK219" s="145"/>
      <c r="FL219" s="145"/>
      <c r="FM219" s="145"/>
      <c r="FN219" s="145"/>
      <c r="FO219" s="145"/>
      <c r="FP219" s="145"/>
      <c r="FQ219" s="145"/>
      <c r="FR219" s="145"/>
      <c r="FS219" s="145"/>
      <c r="FT219" s="145"/>
      <c r="FU219" s="145"/>
      <c r="FV219" s="145"/>
      <c r="FW219" s="145"/>
      <c r="FX219" s="145"/>
      <c r="FY219" s="145"/>
      <c r="FZ219" s="145"/>
      <c r="GA219" s="145"/>
      <c r="GB219" s="145"/>
      <c r="GC219" s="145"/>
      <c r="GD219" s="145"/>
      <c r="GE219" s="145"/>
      <c r="GF219" s="145"/>
      <c r="GG219" s="145"/>
      <c r="GH219" s="145"/>
      <c r="GI219" s="145"/>
      <c r="GJ219" s="145"/>
      <c r="GK219" s="145"/>
      <c r="GL219" s="145"/>
      <c r="GM219" s="145"/>
      <c r="GN219" s="145"/>
      <c r="GO219" s="145"/>
      <c r="GP219" s="145"/>
      <c r="GQ219" s="145"/>
      <c r="GR219" s="145"/>
      <c r="GS219" s="145"/>
      <c r="GT219" s="145"/>
      <c r="GU219" s="145"/>
      <c r="GV219" s="145"/>
    </row>
    <row r="220" spans="1:204" s="146" customFormat="1" ht="12.75" customHeight="1" x14ac:dyDescent="0.25">
      <c r="A220" s="208"/>
      <c r="B220" s="552"/>
      <c r="C220" s="187"/>
      <c r="D220" s="192"/>
      <c r="E220" s="195"/>
      <c r="F220" s="196"/>
      <c r="G220" s="145"/>
      <c r="H220" s="145"/>
      <c r="I220" s="145"/>
      <c r="J220" s="145"/>
      <c r="K220" s="145"/>
      <c r="L220" s="145"/>
      <c r="M220" s="145"/>
      <c r="N220" s="145"/>
      <c r="O220" s="145"/>
      <c r="P220" s="145"/>
      <c r="Q220" s="145"/>
      <c r="R220" s="145"/>
      <c r="S220" s="145"/>
      <c r="T220" s="145"/>
      <c r="U220" s="145"/>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5"/>
      <c r="AY220" s="145"/>
      <c r="AZ220" s="145"/>
      <c r="BA220" s="145"/>
      <c r="BB220" s="145"/>
      <c r="BC220" s="145"/>
      <c r="BD220" s="145"/>
      <c r="BE220" s="145"/>
      <c r="BF220" s="145"/>
      <c r="BG220" s="145"/>
      <c r="BH220" s="145"/>
      <c r="BI220" s="145"/>
      <c r="BJ220" s="145"/>
      <c r="BK220" s="145"/>
      <c r="BL220" s="145"/>
      <c r="BM220" s="145"/>
      <c r="BN220" s="145"/>
      <c r="BO220" s="145"/>
      <c r="BP220" s="145"/>
      <c r="BQ220" s="145"/>
      <c r="BR220" s="145"/>
      <c r="BS220" s="145"/>
      <c r="BT220" s="145"/>
      <c r="BU220" s="145"/>
      <c r="BV220" s="145"/>
      <c r="BW220" s="145"/>
      <c r="BX220" s="145"/>
      <c r="BY220" s="145"/>
      <c r="BZ220" s="145"/>
      <c r="CA220" s="145"/>
      <c r="CB220" s="145"/>
      <c r="CC220" s="145"/>
      <c r="CD220" s="145"/>
      <c r="CE220" s="145"/>
      <c r="CF220" s="145"/>
      <c r="CG220" s="145"/>
      <c r="CH220" s="145"/>
      <c r="CI220" s="145"/>
      <c r="CJ220" s="145"/>
      <c r="CK220" s="145"/>
      <c r="CL220" s="145"/>
      <c r="CM220" s="145"/>
      <c r="CN220" s="145"/>
      <c r="CO220" s="145"/>
      <c r="CP220" s="145"/>
      <c r="CQ220" s="145"/>
      <c r="CR220" s="145"/>
      <c r="CS220" s="145"/>
      <c r="CT220" s="145"/>
      <c r="CU220" s="145"/>
      <c r="CV220" s="145"/>
      <c r="CW220" s="145"/>
      <c r="CX220" s="145"/>
      <c r="CY220" s="145"/>
      <c r="CZ220" s="145"/>
      <c r="DA220" s="145"/>
      <c r="DB220" s="145"/>
      <c r="DC220" s="145"/>
      <c r="DD220" s="145"/>
      <c r="DE220" s="145"/>
      <c r="DF220" s="145"/>
      <c r="DG220" s="145"/>
      <c r="DH220" s="145"/>
      <c r="DI220" s="145"/>
      <c r="DJ220" s="145"/>
      <c r="DK220" s="145"/>
      <c r="DL220" s="145"/>
      <c r="DM220" s="145"/>
      <c r="DN220" s="145"/>
      <c r="DO220" s="145"/>
      <c r="DP220" s="145"/>
      <c r="DQ220" s="145"/>
      <c r="DR220" s="145"/>
      <c r="DS220" s="145"/>
      <c r="DT220" s="145"/>
      <c r="DU220" s="145"/>
      <c r="DV220" s="145"/>
      <c r="DW220" s="145"/>
      <c r="DX220" s="145"/>
      <c r="DY220" s="145"/>
      <c r="DZ220" s="145"/>
      <c r="EA220" s="145"/>
      <c r="EB220" s="145"/>
      <c r="EC220" s="145"/>
      <c r="ED220" s="145"/>
      <c r="EE220" s="145"/>
      <c r="EF220" s="145"/>
      <c r="EG220" s="145"/>
      <c r="EH220" s="145"/>
      <c r="EI220" s="145"/>
      <c r="EJ220" s="145"/>
      <c r="EK220" s="145"/>
      <c r="EL220" s="145"/>
      <c r="EM220" s="145"/>
      <c r="EN220" s="145"/>
      <c r="EO220" s="145"/>
      <c r="EP220" s="145"/>
      <c r="EQ220" s="145"/>
      <c r="ER220" s="145"/>
      <c r="ES220" s="145"/>
      <c r="ET220" s="145"/>
      <c r="EU220" s="145"/>
      <c r="EV220" s="145"/>
      <c r="EW220" s="145"/>
      <c r="EX220" s="145"/>
      <c r="EY220" s="145"/>
      <c r="EZ220" s="145"/>
      <c r="FA220" s="145"/>
      <c r="FB220" s="145"/>
      <c r="FC220" s="145"/>
      <c r="FD220" s="145"/>
      <c r="FE220" s="145"/>
      <c r="FF220" s="145"/>
      <c r="FG220" s="145"/>
      <c r="FH220" s="145"/>
      <c r="FI220" s="145"/>
      <c r="FJ220" s="145"/>
      <c r="FK220" s="145"/>
      <c r="FL220" s="145"/>
      <c r="FM220" s="145"/>
      <c r="FN220" s="145"/>
      <c r="FO220" s="145"/>
      <c r="FP220" s="145"/>
      <c r="FQ220" s="145"/>
      <c r="FR220" s="145"/>
      <c r="FS220" s="145"/>
      <c r="FT220" s="145"/>
      <c r="FU220" s="145"/>
      <c r="FV220" s="145"/>
      <c r="FW220" s="145"/>
      <c r="FX220" s="145"/>
      <c r="FY220" s="145"/>
      <c r="FZ220" s="145"/>
      <c r="GA220" s="145"/>
      <c r="GB220" s="145"/>
      <c r="GC220" s="145"/>
      <c r="GD220" s="145"/>
      <c r="GE220" s="145"/>
      <c r="GF220" s="145"/>
      <c r="GG220" s="145"/>
      <c r="GH220" s="145"/>
      <c r="GI220" s="145"/>
      <c r="GJ220" s="145"/>
      <c r="GK220" s="145"/>
      <c r="GL220" s="145"/>
      <c r="GM220" s="145"/>
      <c r="GN220" s="145"/>
      <c r="GO220" s="145"/>
      <c r="GP220" s="145"/>
      <c r="GQ220" s="145"/>
      <c r="GR220" s="145"/>
      <c r="GS220" s="145"/>
      <c r="GT220" s="145"/>
      <c r="GU220" s="145"/>
      <c r="GV220" s="145"/>
    </row>
    <row r="221" spans="1:204" s="146" customFormat="1" ht="12.75" customHeight="1" x14ac:dyDescent="0.25">
      <c r="A221" s="208"/>
      <c r="B221" s="479"/>
      <c r="C221" s="187" t="s">
        <v>15</v>
      </c>
      <c r="D221" s="41">
        <v>30</v>
      </c>
      <c r="E221" s="196">
        <v>0</v>
      </c>
      <c r="F221" s="196">
        <f>D221*E221</f>
        <v>0</v>
      </c>
      <c r="G221" s="145"/>
      <c r="H221" s="145"/>
      <c r="I221" s="145"/>
      <c r="J221" s="145"/>
      <c r="K221" s="145"/>
      <c r="L221" s="145"/>
      <c r="M221" s="145"/>
      <c r="N221" s="145"/>
      <c r="O221" s="145"/>
      <c r="P221" s="145"/>
      <c r="Q221" s="145"/>
      <c r="R221" s="145"/>
      <c r="S221" s="145"/>
      <c r="T221" s="145"/>
      <c r="U221" s="145"/>
      <c r="V221" s="145"/>
      <c r="W221" s="14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45"/>
      <c r="AT221" s="145"/>
      <c r="AU221" s="145"/>
      <c r="AV221" s="145"/>
      <c r="AW221" s="145"/>
      <c r="AX221" s="145"/>
      <c r="AY221" s="145"/>
      <c r="AZ221" s="145"/>
      <c r="BA221" s="145"/>
      <c r="BB221" s="145"/>
      <c r="BC221" s="145"/>
      <c r="BD221" s="145"/>
      <c r="BE221" s="145"/>
      <c r="BF221" s="145"/>
      <c r="BG221" s="145"/>
      <c r="BH221" s="145"/>
      <c r="BI221" s="145"/>
      <c r="BJ221" s="145"/>
      <c r="BK221" s="145"/>
      <c r="BL221" s="145"/>
      <c r="BM221" s="145"/>
      <c r="BN221" s="145"/>
      <c r="BO221" s="145"/>
      <c r="BP221" s="145"/>
      <c r="BQ221" s="145"/>
      <c r="BR221" s="145"/>
      <c r="BS221" s="145"/>
      <c r="BT221" s="145"/>
      <c r="BU221" s="145"/>
      <c r="BV221" s="145"/>
      <c r="BW221" s="145"/>
      <c r="BX221" s="145"/>
      <c r="BY221" s="145"/>
      <c r="BZ221" s="145"/>
      <c r="CA221" s="145"/>
      <c r="CB221" s="145"/>
      <c r="CC221" s="145"/>
      <c r="CD221" s="145"/>
      <c r="CE221" s="145"/>
      <c r="CF221" s="145"/>
      <c r="CG221" s="145"/>
      <c r="CH221" s="145"/>
      <c r="CI221" s="145"/>
      <c r="CJ221" s="145"/>
      <c r="CK221" s="145"/>
      <c r="CL221" s="145"/>
      <c r="CM221" s="145"/>
      <c r="CN221" s="145"/>
      <c r="CO221" s="145"/>
      <c r="CP221" s="145"/>
      <c r="CQ221" s="145"/>
      <c r="CR221" s="145"/>
      <c r="CS221" s="145"/>
      <c r="CT221" s="145"/>
      <c r="CU221" s="145"/>
      <c r="CV221" s="145"/>
      <c r="CW221" s="145"/>
      <c r="CX221" s="145"/>
      <c r="CY221" s="145"/>
      <c r="CZ221" s="145"/>
      <c r="DA221" s="145"/>
      <c r="DB221" s="145"/>
      <c r="DC221" s="145"/>
      <c r="DD221" s="145"/>
      <c r="DE221" s="145"/>
      <c r="DF221" s="145"/>
      <c r="DG221" s="145"/>
      <c r="DH221" s="145"/>
      <c r="DI221" s="145"/>
      <c r="DJ221" s="145"/>
      <c r="DK221" s="145"/>
      <c r="DL221" s="145"/>
      <c r="DM221" s="145"/>
      <c r="DN221" s="145"/>
      <c r="DO221" s="145"/>
      <c r="DP221" s="145"/>
      <c r="DQ221" s="145"/>
      <c r="DR221" s="145"/>
      <c r="DS221" s="145"/>
      <c r="DT221" s="145"/>
      <c r="DU221" s="145"/>
      <c r="DV221" s="145"/>
      <c r="DW221" s="145"/>
      <c r="DX221" s="145"/>
      <c r="DY221" s="145"/>
      <c r="DZ221" s="145"/>
      <c r="EA221" s="145"/>
      <c r="EB221" s="145"/>
      <c r="EC221" s="145"/>
      <c r="ED221" s="145"/>
      <c r="EE221" s="145"/>
      <c r="EF221" s="145"/>
      <c r="EG221" s="145"/>
      <c r="EH221" s="145"/>
      <c r="EI221" s="145"/>
      <c r="EJ221" s="145"/>
      <c r="EK221" s="145"/>
      <c r="EL221" s="145"/>
      <c r="EM221" s="145"/>
      <c r="EN221" s="145"/>
      <c r="EO221" s="145"/>
      <c r="EP221" s="145"/>
      <c r="EQ221" s="145"/>
      <c r="ER221" s="145"/>
      <c r="ES221" s="145"/>
      <c r="ET221" s="145"/>
      <c r="EU221" s="145"/>
      <c r="EV221" s="145"/>
      <c r="EW221" s="145"/>
      <c r="EX221" s="145"/>
      <c r="EY221" s="145"/>
      <c r="EZ221" s="145"/>
      <c r="FA221" s="145"/>
      <c r="FB221" s="145"/>
      <c r="FC221" s="145"/>
      <c r="FD221" s="145"/>
      <c r="FE221" s="145"/>
      <c r="FF221" s="145"/>
      <c r="FG221" s="145"/>
      <c r="FH221" s="145"/>
      <c r="FI221" s="145"/>
      <c r="FJ221" s="145"/>
      <c r="FK221" s="145"/>
      <c r="FL221" s="145"/>
      <c r="FM221" s="145"/>
      <c r="FN221" s="145"/>
      <c r="FO221" s="145"/>
      <c r="FP221" s="145"/>
      <c r="FQ221" s="145"/>
      <c r="FR221" s="145"/>
      <c r="FS221" s="145"/>
      <c r="FT221" s="145"/>
      <c r="FU221" s="145"/>
      <c r="FV221" s="145"/>
      <c r="FW221" s="145"/>
      <c r="FX221" s="145"/>
      <c r="FY221" s="145"/>
      <c r="FZ221" s="145"/>
      <c r="GA221" s="145"/>
      <c r="GB221" s="145"/>
      <c r="GC221" s="145"/>
      <c r="GD221" s="145"/>
      <c r="GE221" s="145"/>
      <c r="GF221" s="145"/>
      <c r="GG221" s="145"/>
      <c r="GH221" s="145"/>
      <c r="GI221" s="145"/>
      <c r="GJ221" s="145"/>
      <c r="GK221" s="145"/>
      <c r="GL221" s="145"/>
      <c r="GM221" s="145"/>
      <c r="GN221" s="145"/>
      <c r="GO221" s="145"/>
      <c r="GP221" s="145"/>
      <c r="GQ221" s="145"/>
      <c r="GR221" s="145"/>
      <c r="GS221" s="145"/>
      <c r="GT221" s="145"/>
      <c r="GU221" s="145"/>
      <c r="GV221" s="145"/>
    </row>
    <row r="222" spans="1:204" s="146" customFormat="1" ht="12.75" customHeight="1" x14ac:dyDescent="0.25">
      <c r="A222" s="208"/>
      <c r="B222" s="481"/>
      <c r="C222" s="187"/>
      <c r="D222" s="192"/>
      <c r="E222" s="195"/>
      <c r="F222" s="196"/>
      <c r="G222" s="145"/>
      <c r="H222" s="145"/>
      <c r="I222" s="145"/>
      <c r="J222" s="145"/>
      <c r="K222" s="145"/>
      <c r="L222" s="145"/>
      <c r="M222" s="145"/>
      <c r="N222" s="145"/>
      <c r="O222" s="145"/>
      <c r="P222" s="145"/>
      <c r="Q222" s="145"/>
      <c r="R222" s="145"/>
      <c r="S222" s="145"/>
      <c r="T222" s="145"/>
      <c r="U222" s="145"/>
      <c r="V222" s="145"/>
      <c r="W222" s="14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45"/>
      <c r="AT222" s="145"/>
      <c r="AU222" s="145"/>
      <c r="AV222" s="145"/>
      <c r="AW222" s="145"/>
      <c r="AX222" s="145"/>
      <c r="AY222" s="145"/>
      <c r="AZ222" s="145"/>
      <c r="BA222" s="145"/>
      <c r="BB222" s="145"/>
      <c r="BC222" s="145"/>
      <c r="BD222" s="145"/>
      <c r="BE222" s="145"/>
      <c r="BF222" s="145"/>
      <c r="BG222" s="145"/>
      <c r="BH222" s="145"/>
      <c r="BI222" s="145"/>
      <c r="BJ222" s="145"/>
      <c r="BK222" s="145"/>
      <c r="BL222" s="145"/>
      <c r="BM222" s="145"/>
      <c r="BN222" s="145"/>
      <c r="BO222" s="145"/>
      <c r="BP222" s="145"/>
      <c r="BQ222" s="145"/>
      <c r="BR222" s="145"/>
      <c r="BS222" s="145"/>
      <c r="BT222" s="145"/>
      <c r="BU222" s="145"/>
      <c r="BV222" s="145"/>
      <c r="BW222" s="145"/>
      <c r="BX222" s="145"/>
      <c r="BY222" s="145"/>
      <c r="BZ222" s="145"/>
      <c r="CA222" s="145"/>
      <c r="CB222" s="145"/>
      <c r="CC222" s="145"/>
      <c r="CD222" s="145"/>
      <c r="CE222" s="145"/>
      <c r="CF222" s="145"/>
      <c r="CG222" s="145"/>
      <c r="CH222" s="145"/>
      <c r="CI222" s="145"/>
      <c r="CJ222" s="145"/>
      <c r="CK222" s="145"/>
      <c r="CL222" s="145"/>
      <c r="CM222" s="145"/>
      <c r="CN222" s="145"/>
      <c r="CO222" s="145"/>
      <c r="CP222" s="145"/>
      <c r="CQ222" s="145"/>
      <c r="CR222" s="145"/>
      <c r="CS222" s="145"/>
      <c r="CT222" s="145"/>
      <c r="CU222" s="145"/>
      <c r="CV222" s="145"/>
      <c r="CW222" s="145"/>
      <c r="CX222" s="145"/>
      <c r="CY222" s="145"/>
      <c r="CZ222" s="145"/>
      <c r="DA222" s="145"/>
      <c r="DB222" s="145"/>
      <c r="DC222" s="145"/>
      <c r="DD222" s="145"/>
      <c r="DE222" s="145"/>
      <c r="DF222" s="145"/>
      <c r="DG222" s="145"/>
      <c r="DH222" s="145"/>
      <c r="DI222" s="145"/>
      <c r="DJ222" s="145"/>
      <c r="DK222" s="145"/>
      <c r="DL222" s="145"/>
      <c r="DM222" s="145"/>
      <c r="DN222" s="145"/>
      <c r="DO222" s="145"/>
      <c r="DP222" s="145"/>
      <c r="DQ222" s="145"/>
      <c r="DR222" s="145"/>
      <c r="DS222" s="145"/>
      <c r="DT222" s="145"/>
      <c r="DU222" s="145"/>
      <c r="DV222" s="145"/>
      <c r="DW222" s="145"/>
      <c r="DX222" s="145"/>
      <c r="DY222" s="145"/>
      <c r="DZ222" s="145"/>
      <c r="EA222" s="145"/>
      <c r="EB222" s="145"/>
      <c r="EC222" s="145"/>
      <c r="ED222" s="145"/>
      <c r="EE222" s="145"/>
      <c r="EF222" s="145"/>
      <c r="EG222" s="145"/>
      <c r="EH222" s="145"/>
      <c r="EI222" s="145"/>
      <c r="EJ222" s="145"/>
      <c r="EK222" s="145"/>
      <c r="EL222" s="145"/>
      <c r="EM222" s="145"/>
      <c r="EN222" s="145"/>
      <c r="EO222" s="145"/>
      <c r="EP222" s="145"/>
      <c r="EQ222" s="145"/>
      <c r="ER222" s="145"/>
      <c r="ES222" s="145"/>
      <c r="ET222" s="145"/>
      <c r="EU222" s="145"/>
      <c r="EV222" s="145"/>
      <c r="EW222" s="145"/>
      <c r="EX222" s="145"/>
      <c r="EY222" s="145"/>
      <c r="EZ222" s="145"/>
      <c r="FA222" s="145"/>
      <c r="FB222" s="145"/>
      <c r="FC222" s="145"/>
      <c r="FD222" s="145"/>
      <c r="FE222" s="145"/>
      <c r="FF222" s="145"/>
      <c r="FG222" s="145"/>
      <c r="FH222" s="145"/>
      <c r="FI222" s="145"/>
      <c r="FJ222" s="145"/>
      <c r="FK222" s="145"/>
      <c r="FL222" s="145"/>
      <c r="FM222" s="145"/>
      <c r="FN222" s="145"/>
      <c r="FO222" s="145"/>
      <c r="FP222" s="145"/>
      <c r="FQ222" s="145"/>
      <c r="FR222" s="145"/>
      <c r="FS222" s="145"/>
      <c r="FT222" s="145"/>
      <c r="FU222" s="145"/>
      <c r="FV222" s="145"/>
      <c r="FW222" s="145"/>
      <c r="FX222" s="145"/>
      <c r="FY222" s="145"/>
      <c r="FZ222" s="145"/>
      <c r="GA222" s="145"/>
      <c r="GB222" s="145"/>
      <c r="GC222" s="145"/>
      <c r="GD222" s="145"/>
      <c r="GE222" s="145"/>
      <c r="GF222" s="145"/>
      <c r="GG222" s="145"/>
      <c r="GH222" s="145"/>
      <c r="GI222" s="145"/>
      <c r="GJ222" s="145"/>
      <c r="GK222" s="145"/>
      <c r="GL222" s="145"/>
      <c r="GM222" s="145"/>
      <c r="GN222" s="145"/>
      <c r="GO222" s="145"/>
      <c r="GP222" s="145"/>
      <c r="GQ222" s="145"/>
      <c r="GR222" s="145"/>
      <c r="GS222" s="145"/>
      <c r="GT222" s="145"/>
      <c r="GU222" s="145"/>
      <c r="GV222" s="145"/>
    </row>
    <row r="223" spans="1:204" s="146" customFormat="1" ht="12.75" customHeight="1" x14ac:dyDescent="0.2">
      <c r="A223" s="183">
        <v>4</v>
      </c>
      <c r="B223" s="552" t="s">
        <v>229</v>
      </c>
      <c r="C223" s="187"/>
      <c r="D223" s="192"/>
      <c r="E223" s="195"/>
      <c r="F223" s="196"/>
      <c r="G223" s="145"/>
      <c r="H223" s="145"/>
      <c r="I223" s="145"/>
      <c r="J223" s="145"/>
      <c r="K223" s="145"/>
      <c r="L223" s="145"/>
      <c r="M223" s="145"/>
      <c r="N223" s="145"/>
      <c r="O223" s="145"/>
      <c r="P223" s="145"/>
      <c r="Q223" s="145"/>
      <c r="R223" s="145"/>
      <c r="S223" s="145"/>
      <c r="T223" s="145"/>
      <c r="U223" s="145"/>
      <c r="V223" s="145"/>
      <c r="W223" s="14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45"/>
      <c r="AT223" s="145"/>
      <c r="AU223" s="145"/>
      <c r="AV223" s="145"/>
      <c r="AW223" s="145"/>
      <c r="AX223" s="145"/>
      <c r="AY223" s="145"/>
      <c r="AZ223" s="145"/>
      <c r="BA223" s="145"/>
      <c r="BB223" s="145"/>
      <c r="BC223" s="145"/>
      <c r="BD223" s="145"/>
      <c r="BE223" s="145"/>
      <c r="BF223" s="145"/>
      <c r="BG223" s="145"/>
      <c r="BH223" s="145"/>
      <c r="BI223" s="145"/>
      <c r="BJ223" s="145"/>
      <c r="BK223" s="145"/>
      <c r="BL223" s="145"/>
      <c r="BM223" s="145"/>
      <c r="BN223" s="145"/>
      <c r="BO223" s="145"/>
      <c r="BP223" s="145"/>
      <c r="BQ223" s="145"/>
      <c r="BR223" s="145"/>
      <c r="BS223" s="145"/>
      <c r="BT223" s="145"/>
      <c r="BU223" s="145"/>
      <c r="BV223" s="145"/>
      <c r="BW223" s="145"/>
      <c r="BX223" s="145"/>
      <c r="BY223" s="145"/>
      <c r="BZ223" s="145"/>
      <c r="CA223" s="145"/>
      <c r="CB223" s="145"/>
      <c r="CC223" s="145"/>
      <c r="CD223" s="145"/>
      <c r="CE223" s="145"/>
      <c r="CF223" s="145"/>
      <c r="CG223" s="145"/>
      <c r="CH223" s="145"/>
      <c r="CI223" s="145"/>
      <c r="CJ223" s="145"/>
      <c r="CK223" s="145"/>
      <c r="CL223" s="145"/>
      <c r="CM223" s="145"/>
      <c r="CN223" s="145"/>
      <c r="CO223" s="145"/>
      <c r="CP223" s="145"/>
      <c r="CQ223" s="145"/>
      <c r="CR223" s="145"/>
      <c r="CS223" s="145"/>
      <c r="CT223" s="145"/>
      <c r="CU223" s="145"/>
      <c r="CV223" s="145"/>
      <c r="CW223" s="145"/>
      <c r="CX223" s="145"/>
      <c r="CY223" s="145"/>
      <c r="CZ223" s="145"/>
      <c r="DA223" s="145"/>
      <c r="DB223" s="145"/>
      <c r="DC223" s="145"/>
      <c r="DD223" s="145"/>
      <c r="DE223" s="145"/>
      <c r="DF223" s="145"/>
      <c r="DG223" s="145"/>
      <c r="DH223" s="145"/>
      <c r="DI223" s="145"/>
      <c r="DJ223" s="145"/>
      <c r="DK223" s="145"/>
      <c r="DL223" s="145"/>
      <c r="DM223" s="145"/>
      <c r="DN223" s="145"/>
      <c r="DO223" s="145"/>
      <c r="DP223" s="145"/>
      <c r="DQ223" s="145"/>
      <c r="DR223" s="145"/>
      <c r="DS223" s="145"/>
      <c r="DT223" s="145"/>
      <c r="DU223" s="145"/>
      <c r="DV223" s="145"/>
      <c r="DW223" s="145"/>
      <c r="DX223" s="145"/>
      <c r="DY223" s="145"/>
      <c r="DZ223" s="145"/>
      <c r="EA223" s="145"/>
      <c r="EB223" s="145"/>
      <c r="EC223" s="145"/>
      <c r="ED223" s="145"/>
      <c r="EE223" s="145"/>
      <c r="EF223" s="145"/>
      <c r="EG223" s="145"/>
      <c r="EH223" s="145"/>
      <c r="EI223" s="145"/>
      <c r="EJ223" s="145"/>
      <c r="EK223" s="145"/>
      <c r="EL223" s="145"/>
      <c r="EM223" s="145"/>
      <c r="EN223" s="145"/>
      <c r="EO223" s="145"/>
      <c r="EP223" s="145"/>
      <c r="EQ223" s="145"/>
      <c r="ER223" s="145"/>
      <c r="ES223" s="145"/>
      <c r="ET223" s="145"/>
      <c r="EU223" s="145"/>
      <c r="EV223" s="145"/>
      <c r="EW223" s="145"/>
      <c r="EX223" s="145"/>
      <c r="EY223" s="145"/>
      <c r="EZ223" s="145"/>
      <c r="FA223" s="145"/>
      <c r="FB223" s="145"/>
      <c r="FC223" s="145"/>
      <c r="FD223" s="145"/>
      <c r="FE223" s="145"/>
      <c r="FF223" s="145"/>
      <c r="FG223" s="145"/>
      <c r="FH223" s="145"/>
      <c r="FI223" s="145"/>
      <c r="FJ223" s="145"/>
      <c r="FK223" s="145"/>
      <c r="FL223" s="145"/>
      <c r="FM223" s="145"/>
      <c r="FN223" s="145"/>
      <c r="FO223" s="145"/>
      <c r="FP223" s="145"/>
      <c r="FQ223" s="145"/>
      <c r="FR223" s="145"/>
      <c r="FS223" s="145"/>
      <c r="FT223" s="145"/>
      <c r="FU223" s="145"/>
      <c r="FV223" s="145"/>
      <c r="FW223" s="145"/>
      <c r="FX223" s="145"/>
      <c r="FY223" s="145"/>
      <c r="FZ223" s="145"/>
      <c r="GA223" s="145"/>
      <c r="GB223" s="145"/>
      <c r="GC223" s="145"/>
      <c r="GD223" s="145"/>
      <c r="GE223" s="145"/>
      <c r="GF223" s="145"/>
      <c r="GG223" s="145"/>
      <c r="GH223" s="145"/>
      <c r="GI223" s="145"/>
      <c r="GJ223" s="145"/>
      <c r="GK223" s="145"/>
      <c r="GL223" s="145"/>
      <c r="GM223" s="145"/>
      <c r="GN223" s="145"/>
      <c r="GO223" s="145"/>
      <c r="GP223" s="145"/>
      <c r="GQ223" s="145"/>
      <c r="GR223" s="145"/>
      <c r="GS223" s="145"/>
      <c r="GT223" s="145"/>
      <c r="GU223" s="145"/>
      <c r="GV223" s="145"/>
    </row>
    <row r="224" spans="1:204" s="146" customFormat="1" ht="12.75" customHeight="1" x14ac:dyDescent="0.25">
      <c r="A224" s="208"/>
      <c r="B224" s="552"/>
      <c r="C224" s="187"/>
      <c r="D224" s="192"/>
      <c r="E224" s="195"/>
      <c r="F224" s="196"/>
      <c r="G224" s="145"/>
      <c r="H224" s="145"/>
      <c r="I224" s="145"/>
      <c r="J224" s="145"/>
      <c r="K224" s="145"/>
      <c r="L224" s="145"/>
      <c r="M224" s="145"/>
      <c r="N224" s="145"/>
      <c r="O224" s="145"/>
      <c r="P224" s="145"/>
      <c r="Q224" s="145"/>
      <c r="R224" s="145"/>
      <c r="S224" s="145"/>
      <c r="T224" s="145"/>
      <c r="U224" s="145"/>
      <c r="V224" s="145"/>
      <c r="W224" s="14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45"/>
      <c r="AT224" s="145"/>
      <c r="AU224" s="145"/>
      <c r="AV224" s="145"/>
      <c r="AW224" s="145"/>
      <c r="AX224" s="145"/>
      <c r="AY224" s="145"/>
      <c r="AZ224" s="145"/>
      <c r="BA224" s="145"/>
      <c r="BB224" s="145"/>
      <c r="BC224" s="145"/>
      <c r="BD224" s="145"/>
      <c r="BE224" s="145"/>
      <c r="BF224" s="145"/>
      <c r="BG224" s="145"/>
      <c r="BH224" s="145"/>
      <c r="BI224" s="145"/>
      <c r="BJ224" s="145"/>
      <c r="BK224" s="145"/>
      <c r="BL224" s="145"/>
      <c r="BM224" s="145"/>
      <c r="BN224" s="145"/>
      <c r="BO224" s="145"/>
      <c r="BP224" s="145"/>
      <c r="BQ224" s="145"/>
      <c r="BR224" s="145"/>
      <c r="BS224" s="145"/>
      <c r="BT224" s="145"/>
      <c r="BU224" s="145"/>
      <c r="BV224" s="145"/>
      <c r="BW224" s="145"/>
      <c r="BX224" s="145"/>
      <c r="BY224" s="145"/>
      <c r="BZ224" s="145"/>
      <c r="CA224" s="145"/>
      <c r="CB224" s="145"/>
      <c r="CC224" s="145"/>
      <c r="CD224" s="145"/>
      <c r="CE224" s="145"/>
      <c r="CF224" s="145"/>
      <c r="CG224" s="145"/>
      <c r="CH224" s="145"/>
      <c r="CI224" s="145"/>
      <c r="CJ224" s="145"/>
      <c r="CK224" s="145"/>
      <c r="CL224" s="145"/>
      <c r="CM224" s="145"/>
      <c r="CN224" s="145"/>
      <c r="CO224" s="145"/>
      <c r="CP224" s="145"/>
      <c r="CQ224" s="145"/>
      <c r="CR224" s="145"/>
      <c r="CS224" s="145"/>
      <c r="CT224" s="145"/>
      <c r="CU224" s="145"/>
      <c r="CV224" s="145"/>
      <c r="CW224" s="145"/>
      <c r="CX224" s="145"/>
      <c r="CY224" s="145"/>
      <c r="CZ224" s="145"/>
      <c r="DA224" s="145"/>
      <c r="DB224" s="145"/>
      <c r="DC224" s="145"/>
      <c r="DD224" s="145"/>
      <c r="DE224" s="145"/>
      <c r="DF224" s="145"/>
      <c r="DG224" s="145"/>
      <c r="DH224" s="145"/>
      <c r="DI224" s="145"/>
      <c r="DJ224" s="145"/>
      <c r="DK224" s="145"/>
      <c r="DL224" s="145"/>
      <c r="DM224" s="145"/>
      <c r="DN224" s="145"/>
      <c r="DO224" s="145"/>
      <c r="DP224" s="145"/>
      <c r="DQ224" s="145"/>
      <c r="DR224" s="145"/>
      <c r="DS224" s="145"/>
      <c r="DT224" s="145"/>
      <c r="DU224" s="145"/>
      <c r="DV224" s="145"/>
      <c r="DW224" s="145"/>
      <c r="DX224" s="145"/>
      <c r="DY224" s="145"/>
      <c r="DZ224" s="145"/>
      <c r="EA224" s="145"/>
      <c r="EB224" s="145"/>
      <c r="EC224" s="145"/>
      <c r="ED224" s="145"/>
      <c r="EE224" s="145"/>
      <c r="EF224" s="145"/>
      <c r="EG224" s="145"/>
      <c r="EH224" s="145"/>
      <c r="EI224" s="145"/>
      <c r="EJ224" s="145"/>
      <c r="EK224" s="145"/>
      <c r="EL224" s="145"/>
      <c r="EM224" s="145"/>
      <c r="EN224" s="145"/>
      <c r="EO224" s="145"/>
      <c r="EP224" s="145"/>
      <c r="EQ224" s="145"/>
      <c r="ER224" s="145"/>
      <c r="ES224" s="145"/>
      <c r="ET224" s="145"/>
      <c r="EU224" s="145"/>
      <c r="EV224" s="145"/>
      <c r="EW224" s="145"/>
      <c r="EX224" s="145"/>
      <c r="EY224" s="145"/>
      <c r="EZ224" s="145"/>
      <c r="FA224" s="145"/>
      <c r="FB224" s="145"/>
      <c r="FC224" s="145"/>
      <c r="FD224" s="145"/>
      <c r="FE224" s="145"/>
      <c r="FF224" s="145"/>
      <c r="FG224" s="145"/>
      <c r="FH224" s="145"/>
      <c r="FI224" s="145"/>
      <c r="FJ224" s="145"/>
      <c r="FK224" s="145"/>
      <c r="FL224" s="145"/>
      <c r="FM224" s="145"/>
      <c r="FN224" s="145"/>
      <c r="FO224" s="145"/>
      <c r="FP224" s="145"/>
      <c r="FQ224" s="145"/>
      <c r="FR224" s="145"/>
      <c r="FS224" s="145"/>
      <c r="FT224" s="145"/>
      <c r="FU224" s="145"/>
      <c r="FV224" s="145"/>
      <c r="FW224" s="145"/>
      <c r="FX224" s="145"/>
      <c r="FY224" s="145"/>
      <c r="FZ224" s="145"/>
      <c r="GA224" s="145"/>
      <c r="GB224" s="145"/>
      <c r="GC224" s="145"/>
      <c r="GD224" s="145"/>
      <c r="GE224" s="145"/>
      <c r="GF224" s="145"/>
      <c r="GG224" s="145"/>
      <c r="GH224" s="145"/>
      <c r="GI224" s="145"/>
      <c r="GJ224" s="145"/>
      <c r="GK224" s="145"/>
      <c r="GL224" s="145"/>
      <c r="GM224" s="145"/>
      <c r="GN224" s="145"/>
      <c r="GO224" s="145"/>
      <c r="GP224" s="145"/>
      <c r="GQ224" s="145"/>
      <c r="GR224" s="145"/>
      <c r="GS224" s="145"/>
      <c r="GT224" s="145"/>
      <c r="GU224" s="145"/>
      <c r="GV224" s="145"/>
    </row>
    <row r="225" spans="1:204" s="146" customFormat="1" ht="12.75" customHeight="1" x14ac:dyDescent="0.25">
      <c r="A225" s="208"/>
      <c r="B225" s="552"/>
      <c r="C225" s="187"/>
      <c r="D225" s="192"/>
      <c r="E225" s="195"/>
      <c r="F225" s="196"/>
      <c r="G225" s="145"/>
      <c r="H225" s="145"/>
      <c r="I225" s="145"/>
      <c r="J225" s="145"/>
      <c r="K225" s="145"/>
      <c r="L225" s="145"/>
      <c r="M225" s="145"/>
      <c r="N225" s="145"/>
      <c r="O225" s="145"/>
      <c r="P225" s="145"/>
      <c r="Q225" s="145"/>
      <c r="R225" s="145"/>
      <c r="S225" s="145"/>
      <c r="T225" s="145"/>
      <c r="U225" s="145"/>
      <c r="V225" s="145"/>
      <c r="W225" s="14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45"/>
      <c r="AT225" s="145"/>
      <c r="AU225" s="145"/>
      <c r="AV225" s="145"/>
      <c r="AW225" s="145"/>
      <c r="AX225" s="145"/>
      <c r="AY225" s="145"/>
      <c r="AZ225" s="145"/>
      <c r="BA225" s="145"/>
      <c r="BB225" s="145"/>
      <c r="BC225" s="145"/>
      <c r="BD225" s="145"/>
      <c r="BE225" s="145"/>
      <c r="BF225" s="145"/>
      <c r="BG225" s="145"/>
      <c r="BH225" s="145"/>
      <c r="BI225" s="145"/>
      <c r="BJ225" s="145"/>
      <c r="BK225" s="145"/>
      <c r="BL225" s="145"/>
      <c r="BM225" s="145"/>
      <c r="BN225" s="145"/>
      <c r="BO225" s="145"/>
      <c r="BP225" s="145"/>
      <c r="BQ225" s="145"/>
      <c r="BR225" s="145"/>
      <c r="BS225" s="145"/>
      <c r="BT225" s="145"/>
      <c r="BU225" s="145"/>
      <c r="BV225" s="145"/>
      <c r="BW225" s="145"/>
      <c r="BX225" s="145"/>
      <c r="BY225" s="145"/>
      <c r="BZ225" s="145"/>
      <c r="CA225" s="145"/>
      <c r="CB225" s="145"/>
      <c r="CC225" s="145"/>
      <c r="CD225" s="145"/>
      <c r="CE225" s="145"/>
      <c r="CF225" s="145"/>
      <c r="CG225" s="145"/>
      <c r="CH225" s="145"/>
      <c r="CI225" s="145"/>
      <c r="CJ225" s="145"/>
      <c r="CK225" s="145"/>
      <c r="CL225" s="145"/>
      <c r="CM225" s="145"/>
      <c r="CN225" s="145"/>
      <c r="CO225" s="145"/>
      <c r="CP225" s="145"/>
      <c r="CQ225" s="145"/>
      <c r="CR225" s="145"/>
      <c r="CS225" s="145"/>
      <c r="CT225" s="145"/>
      <c r="CU225" s="145"/>
      <c r="CV225" s="145"/>
      <c r="CW225" s="145"/>
      <c r="CX225" s="145"/>
      <c r="CY225" s="145"/>
      <c r="CZ225" s="145"/>
      <c r="DA225" s="145"/>
      <c r="DB225" s="145"/>
      <c r="DC225" s="145"/>
      <c r="DD225" s="145"/>
      <c r="DE225" s="145"/>
      <c r="DF225" s="145"/>
      <c r="DG225" s="145"/>
      <c r="DH225" s="145"/>
      <c r="DI225" s="145"/>
      <c r="DJ225" s="145"/>
      <c r="DK225" s="145"/>
      <c r="DL225" s="145"/>
      <c r="DM225" s="145"/>
      <c r="DN225" s="145"/>
      <c r="DO225" s="145"/>
      <c r="DP225" s="145"/>
      <c r="DQ225" s="145"/>
      <c r="DR225" s="145"/>
      <c r="DS225" s="145"/>
      <c r="DT225" s="145"/>
      <c r="DU225" s="145"/>
      <c r="DV225" s="145"/>
      <c r="DW225" s="145"/>
      <c r="DX225" s="145"/>
      <c r="DY225" s="145"/>
      <c r="DZ225" s="145"/>
      <c r="EA225" s="145"/>
      <c r="EB225" s="145"/>
      <c r="EC225" s="145"/>
      <c r="ED225" s="145"/>
      <c r="EE225" s="145"/>
      <c r="EF225" s="145"/>
      <c r="EG225" s="145"/>
      <c r="EH225" s="145"/>
      <c r="EI225" s="145"/>
      <c r="EJ225" s="145"/>
      <c r="EK225" s="145"/>
      <c r="EL225" s="145"/>
      <c r="EM225" s="145"/>
      <c r="EN225" s="145"/>
      <c r="EO225" s="145"/>
      <c r="EP225" s="145"/>
      <c r="EQ225" s="145"/>
      <c r="ER225" s="145"/>
      <c r="ES225" s="145"/>
      <c r="ET225" s="145"/>
      <c r="EU225" s="145"/>
      <c r="EV225" s="145"/>
      <c r="EW225" s="145"/>
      <c r="EX225" s="145"/>
      <c r="EY225" s="145"/>
      <c r="EZ225" s="145"/>
      <c r="FA225" s="145"/>
      <c r="FB225" s="145"/>
      <c r="FC225" s="145"/>
      <c r="FD225" s="145"/>
      <c r="FE225" s="145"/>
      <c r="FF225" s="145"/>
      <c r="FG225" s="145"/>
      <c r="FH225" s="145"/>
      <c r="FI225" s="145"/>
      <c r="FJ225" s="145"/>
      <c r="FK225" s="145"/>
      <c r="FL225" s="145"/>
      <c r="FM225" s="145"/>
      <c r="FN225" s="145"/>
      <c r="FO225" s="145"/>
      <c r="FP225" s="145"/>
      <c r="FQ225" s="145"/>
      <c r="FR225" s="145"/>
      <c r="FS225" s="145"/>
      <c r="FT225" s="145"/>
      <c r="FU225" s="145"/>
      <c r="FV225" s="145"/>
      <c r="FW225" s="145"/>
      <c r="FX225" s="145"/>
      <c r="FY225" s="145"/>
      <c r="FZ225" s="145"/>
      <c r="GA225" s="145"/>
      <c r="GB225" s="145"/>
      <c r="GC225" s="145"/>
      <c r="GD225" s="145"/>
      <c r="GE225" s="145"/>
      <c r="GF225" s="145"/>
      <c r="GG225" s="145"/>
      <c r="GH225" s="145"/>
      <c r="GI225" s="145"/>
      <c r="GJ225" s="145"/>
      <c r="GK225" s="145"/>
      <c r="GL225" s="145"/>
      <c r="GM225" s="145"/>
      <c r="GN225" s="145"/>
      <c r="GO225" s="145"/>
      <c r="GP225" s="145"/>
      <c r="GQ225" s="145"/>
      <c r="GR225" s="145"/>
      <c r="GS225" s="145"/>
      <c r="GT225" s="145"/>
      <c r="GU225" s="145"/>
      <c r="GV225" s="145"/>
    </row>
    <row r="226" spans="1:204" s="146" customFormat="1" ht="12.75" customHeight="1" x14ac:dyDescent="0.25">
      <c r="A226" s="208"/>
      <c r="B226" s="479"/>
      <c r="C226" s="187" t="s">
        <v>20</v>
      </c>
      <c r="D226" s="41">
        <v>6.5</v>
      </c>
      <c r="E226" s="196">
        <v>0</v>
      </c>
      <c r="F226" s="196">
        <f>D226*E226</f>
        <v>0</v>
      </c>
      <c r="G226" s="145"/>
      <c r="H226" s="145"/>
      <c r="I226" s="145"/>
      <c r="J226" s="145"/>
      <c r="K226" s="145"/>
      <c r="L226" s="145"/>
      <c r="M226" s="145"/>
      <c r="N226" s="145"/>
      <c r="O226" s="145"/>
      <c r="P226" s="145"/>
      <c r="Q226" s="145"/>
      <c r="R226" s="145"/>
      <c r="S226" s="145"/>
      <c r="T226" s="145"/>
      <c r="U226" s="145"/>
      <c r="V226" s="145"/>
      <c r="W226" s="14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45"/>
      <c r="AT226" s="145"/>
      <c r="AU226" s="145"/>
      <c r="AV226" s="145"/>
      <c r="AW226" s="145"/>
      <c r="AX226" s="145"/>
      <c r="AY226" s="145"/>
      <c r="AZ226" s="145"/>
      <c r="BA226" s="145"/>
      <c r="BB226" s="145"/>
      <c r="BC226" s="145"/>
      <c r="BD226" s="145"/>
      <c r="BE226" s="145"/>
      <c r="BF226" s="145"/>
      <c r="BG226" s="145"/>
      <c r="BH226" s="145"/>
      <c r="BI226" s="145"/>
      <c r="BJ226" s="145"/>
      <c r="BK226" s="145"/>
      <c r="BL226" s="145"/>
      <c r="BM226" s="145"/>
      <c r="BN226" s="145"/>
      <c r="BO226" s="145"/>
      <c r="BP226" s="145"/>
      <c r="BQ226" s="145"/>
      <c r="BR226" s="145"/>
      <c r="BS226" s="145"/>
      <c r="BT226" s="145"/>
      <c r="BU226" s="145"/>
      <c r="BV226" s="145"/>
      <c r="BW226" s="145"/>
      <c r="BX226" s="145"/>
      <c r="BY226" s="145"/>
      <c r="BZ226" s="145"/>
      <c r="CA226" s="145"/>
      <c r="CB226" s="145"/>
      <c r="CC226" s="145"/>
      <c r="CD226" s="145"/>
      <c r="CE226" s="145"/>
      <c r="CF226" s="145"/>
      <c r="CG226" s="145"/>
      <c r="CH226" s="145"/>
      <c r="CI226" s="145"/>
      <c r="CJ226" s="145"/>
      <c r="CK226" s="145"/>
      <c r="CL226" s="145"/>
      <c r="CM226" s="145"/>
      <c r="CN226" s="145"/>
      <c r="CO226" s="145"/>
      <c r="CP226" s="145"/>
      <c r="CQ226" s="145"/>
      <c r="CR226" s="145"/>
      <c r="CS226" s="145"/>
      <c r="CT226" s="145"/>
      <c r="CU226" s="145"/>
      <c r="CV226" s="145"/>
      <c r="CW226" s="145"/>
      <c r="CX226" s="145"/>
      <c r="CY226" s="145"/>
      <c r="CZ226" s="145"/>
      <c r="DA226" s="145"/>
      <c r="DB226" s="145"/>
      <c r="DC226" s="145"/>
      <c r="DD226" s="145"/>
      <c r="DE226" s="145"/>
      <c r="DF226" s="145"/>
      <c r="DG226" s="145"/>
      <c r="DH226" s="145"/>
      <c r="DI226" s="145"/>
      <c r="DJ226" s="145"/>
      <c r="DK226" s="145"/>
      <c r="DL226" s="145"/>
      <c r="DM226" s="145"/>
      <c r="DN226" s="145"/>
      <c r="DO226" s="145"/>
      <c r="DP226" s="145"/>
      <c r="DQ226" s="145"/>
      <c r="DR226" s="145"/>
      <c r="DS226" s="145"/>
      <c r="DT226" s="145"/>
      <c r="DU226" s="145"/>
      <c r="DV226" s="145"/>
      <c r="DW226" s="145"/>
      <c r="DX226" s="145"/>
      <c r="DY226" s="145"/>
      <c r="DZ226" s="145"/>
      <c r="EA226" s="145"/>
      <c r="EB226" s="145"/>
      <c r="EC226" s="145"/>
      <c r="ED226" s="145"/>
      <c r="EE226" s="145"/>
      <c r="EF226" s="145"/>
      <c r="EG226" s="145"/>
      <c r="EH226" s="145"/>
      <c r="EI226" s="145"/>
      <c r="EJ226" s="145"/>
      <c r="EK226" s="145"/>
      <c r="EL226" s="145"/>
      <c r="EM226" s="145"/>
      <c r="EN226" s="145"/>
      <c r="EO226" s="145"/>
      <c r="EP226" s="145"/>
      <c r="EQ226" s="145"/>
      <c r="ER226" s="145"/>
      <c r="ES226" s="145"/>
      <c r="ET226" s="145"/>
      <c r="EU226" s="145"/>
      <c r="EV226" s="145"/>
      <c r="EW226" s="145"/>
      <c r="EX226" s="145"/>
      <c r="EY226" s="145"/>
      <c r="EZ226" s="145"/>
      <c r="FA226" s="145"/>
      <c r="FB226" s="145"/>
      <c r="FC226" s="145"/>
      <c r="FD226" s="145"/>
      <c r="FE226" s="145"/>
      <c r="FF226" s="145"/>
      <c r="FG226" s="145"/>
      <c r="FH226" s="145"/>
      <c r="FI226" s="145"/>
      <c r="FJ226" s="145"/>
      <c r="FK226" s="145"/>
      <c r="FL226" s="145"/>
      <c r="FM226" s="145"/>
      <c r="FN226" s="145"/>
      <c r="FO226" s="145"/>
      <c r="FP226" s="145"/>
      <c r="FQ226" s="145"/>
      <c r="FR226" s="145"/>
      <c r="FS226" s="145"/>
      <c r="FT226" s="145"/>
      <c r="FU226" s="145"/>
      <c r="FV226" s="145"/>
      <c r="FW226" s="145"/>
      <c r="FX226" s="145"/>
      <c r="FY226" s="145"/>
      <c r="FZ226" s="145"/>
      <c r="GA226" s="145"/>
      <c r="GB226" s="145"/>
      <c r="GC226" s="145"/>
      <c r="GD226" s="145"/>
      <c r="GE226" s="145"/>
      <c r="GF226" s="145"/>
      <c r="GG226" s="145"/>
      <c r="GH226" s="145"/>
      <c r="GI226" s="145"/>
      <c r="GJ226" s="145"/>
      <c r="GK226" s="145"/>
      <c r="GL226" s="145"/>
      <c r="GM226" s="145"/>
      <c r="GN226" s="145"/>
      <c r="GO226" s="145"/>
      <c r="GP226" s="145"/>
      <c r="GQ226" s="145"/>
      <c r="GR226" s="145"/>
      <c r="GS226" s="145"/>
      <c r="GT226" s="145"/>
      <c r="GU226" s="145"/>
      <c r="GV226" s="145"/>
    </row>
    <row r="227" spans="1:204" s="146" customFormat="1" ht="12.75" customHeight="1" x14ac:dyDescent="0.25">
      <c r="A227" s="208"/>
      <c r="B227" s="477"/>
      <c r="C227" s="225"/>
      <c r="D227" s="188"/>
      <c r="E227" s="196"/>
      <c r="F227" s="196"/>
      <c r="G227" s="145"/>
      <c r="H227" s="145"/>
      <c r="I227" s="145"/>
      <c r="J227" s="145"/>
      <c r="K227" s="145"/>
      <c r="L227" s="145"/>
      <c r="M227" s="145"/>
      <c r="N227" s="145"/>
      <c r="O227" s="145"/>
      <c r="P227" s="145"/>
      <c r="Q227" s="145"/>
      <c r="R227" s="145"/>
      <c r="S227" s="145"/>
      <c r="T227" s="145"/>
      <c r="U227" s="145"/>
      <c r="V227" s="145"/>
      <c r="W227" s="14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45"/>
      <c r="AT227" s="145"/>
      <c r="AU227" s="145"/>
      <c r="AV227" s="145"/>
      <c r="AW227" s="145"/>
      <c r="AX227" s="145"/>
      <c r="AY227" s="145"/>
      <c r="AZ227" s="145"/>
      <c r="BA227" s="145"/>
      <c r="BB227" s="145"/>
      <c r="BC227" s="145"/>
      <c r="BD227" s="145"/>
      <c r="BE227" s="145"/>
      <c r="BF227" s="145"/>
      <c r="BG227" s="145"/>
      <c r="BH227" s="145"/>
      <c r="BI227" s="145"/>
      <c r="BJ227" s="145"/>
      <c r="BK227" s="145"/>
      <c r="BL227" s="145"/>
      <c r="BM227" s="145"/>
      <c r="BN227" s="145"/>
      <c r="BO227" s="145"/>
      <c r="BP227" s="145"/>
      <c r="BQ227" s="145"/>
      <c r="BR227" s="145"/>
      <c r="BS227" s="145"/>
      <c r="BT227" s="145"/>
      <c r="BU227" s="145"/>
      <c r="BV227" s="145"/>
      <c r="BW227" s="145"/>
      <c r="BX227" s="145"/>
      <c r="BY227" s="145"/>
      <c r="BZ227" s="145"/>
      <c r="CA227" s="145"/>
      <c r="CB227" s="145"/>
      <c r="CC227" s="145"/>
      <c r="CD227" s="145"/>
      <c r="CE227" s="145"/>
      <c r="CF227" s="145"/>
      <c r="CG227" s="145"/>
      <c r="CH227" s="145"/>
      <c r="CI227" s="145"/>
      <c r="CJ227" s="145"/>
      <c r="CK227" s="145"/>
      <c r="CL227" s="145"/>
      <c r="CM227" s="145"/>
      <c r="CN227" s="145"/>
      <c r="CO227" s="145"/>
      <c r="CP227" s="145"/>
      <c r="CQ227" s="145"/>
      <c r="CR227" s="145"/>
      <c r="CS227" s="145"/>
      <c r="CT227" s="145"/>
      <c r="CU227" s="145"/>
      <c r="CV227" s="145"/>
      <c r="CW227" s="145"/>
      <c r="CX227" s="145"/>
      <c r="CY227" s="145"/>
      <c r="CZ227" s="145"/>
      <c r="DA227" s="145"/>
      <c r="DB227" s="145"/>
      <c r="DC227" s="145"/>
      <c r="DD227" s="145"/>
      <c r="DE227" s="145"/>
      <c r="DF227" s="145"/>
      <c r="DG227" s="145"/>
      <c r="DH227" s="145"/>
      <c r="DI227" s="145"/>
      <c r="DJ227" s="145"/>
      <c r="DK227" s="145"/>
      <c r="DL227" s="145"/>
      <c r="DM227" s="145"/>
      <c r="DN227" s="145"/>
      <c r="DO227" s="145"/>
      <c r="DP227" s="145"/>
      <c r="DQ227" s="145"/>
      <c r="DR227" s="145"/>
      <c r="DS227" s="145"/>
      <c r="DT227" s="145"/>
      <c r="DU227" s="145"/>
      <c r="DV227" s="145"/>
      <c r="DW227" s="145"/>
      <c r="DX227" s="145"/>
      <c r="DY227" s="145"/>
      <c r="DZ227" s="145"/>
      <c r="EA227" s="145"/>
      <c r="EB227" s="145"/>
      <c r="EC227" s="145"/>
      <c r="ED227" s="145"/>
      <c r="EE227" s="145"/>
      <c r="EF227" s="145"/>
      <c r="EG227" s="145"/>
      <c r="EH227" s="145"/>
      <c r="EI227" s="145"/>
      <c r="EJ227" s="145"/>
      <c r="EK227" s="145"/>
      <c r="EL227" s="145"/>
      <c r="EM227" s="145"/>
      <c r="EN227" s="145"/>
      <c r="EO227" s="145"/>
      <c r="EP227" s="145"/>
      <c r="EQ227" s="145"/>
      <c r="ER227" s="145"/>
      <c r="ES227" s="145"/>
      <c r="ET227" s="145"/>
      <c r="EU227" s="145"/>
      <c r="EV227" s="145"/>
      <c r="EW227" s="145"/>
      <c r="EX227" s="145"/>
      <c r="EY227" s="145"/>
      <c r="EZ227" s="145"/>
      <c r="FA227" s="145"/>
      <c r="FB227" s="145"/>
      <c r="FC227" s="145"/>
      <c r="FD227" s="145"/>
      <c r="FE227" s="145"/>
      <c r="FF227" s="145"/>
      <c r="FG227" s="145"/>
      <c r="FH227" s="145"/>
      <c r="FI227" s="145"/>
      <c r="FJ227" s="145"/>
      <c r="FK227" s="145"/>
      <c r="FL227" s="145"/>
      <c r="FM227" s="145"/>
      <c r="FN227" s="145"/>
      <c r="FO227" s="145"/>
      <c r="FP227" s="145"/>
      <c r="FQ227" s="145"/>
      <c r="FR227" s="145"/>
      <c r="FS227" s="145"/>
      <c r="FT227" s="145"/>
      <c r="FU227" s="145"/>
      <c r="FV227" s="145"/>
      <c r="FW227" s="145"/>
      <c r="FX227" s="145"/>
      <c r="FY227" s="145"/>
      <c r="FZ227" s="145"/>
      <c r="GA227" s="145"/>
      <c r="GB227" s="145"/>
      <c r="GC227" s="145"/>
      <c r="GD227" s="145"/>
      <c r="GE227" s="145"/>
      <c r="GF227" s="145"/>
      <c r="GG227" s="145"/>
      <c r="GH227" s="145"/>
      <c r="GI227" s="145"/>
      <c r="GJ227" s="145"/>
      <c r="GK227" s="145"/>
      <c r="GL227" s="145"/>
      <c r="GM227" s="145"/>
      <c r="GN227" s="145"/>
      <c r="GO227" s="145"/>
      <c r="GP227" s="145"/>
      <c r="GQ227" s="145"/>
      <c r="GR227" s="145"/>
      <c r="GS227" s="145"/>
      <c r="GT227" s="145"/>
      <c r="GU227" s="145"/>
      <c r="GV227" s="145"/>
    </row>
    <row r="228" spans="1:204" s="146" customFormat="1" ht="12.75" customHeight="1" x14ac:dyDescent="0.2">
      <c r="A228" s="183">
        <v>5</v>
      </c>
      <c r="B228" s="552" t="s">
        <v>150</v>
      </c>
      <c r="C228" s="187"/>
      <c r="D228" s="192"/>
      <c r="E228" s="195"/>
      <c r="F228" s="196"/>
      <c r="G228" s="145"/>
      <c r="H228" s="145"/>
      <c r="I228" s="145"/>
      <c r="J228" s="145"/>
      <c r="K228" s="145"/>
      <c r="L228" s="145"/>
      <c r="M228" s="145"/>
      <c r="N228" s="145"/>
      <c r="O228" s="145"/>
      <c r="P228" s="145"/>
      <c r="Q228" s="145"/>
      <c r="R228" s="145"/>
      <c r="S228" s="145"/>
      <c r="T228" s="145"/>
      <c r="U228" s="145"/>
      <c r="V228" s="145"/>
      <c r="W228" s="14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45"/>
      <c r="AT228" s="145"/>
      <c r="AU228" s="145"/>
      <c r="AV228" s="145"/>
      <c r="AW228" s="145"/>
      <c r="AX228" s="145"/>
      <c r="AY228" s="145"/>
      <c r="AZ228" s="145"/>
      <c r="BA228" s="145"/>
      <c r="BB228" s="145"/>
      <c r="BC228" s="145"/>
      <c r="BD228" s="145"/>
      <c r="BE228" s="145"/>
      <c r="BF228" s="145"/>
      <c r="BG228" s="145"/>
      <c r="BH228" s="145"/>
      <c r="BI228" s="145"/>
      <c r="BJ228" s="145"/>
      <c r="BK228" s="145"/>
      <c r="BL228" s="145"/>
      <c r="BM228" s="145"/>
      <c r="BN228" s="145"/>
      <c r="BO228" s="145"/>
      <c r="BP228" s="145"/>
      <c r="BQ228" s="145"/>
      <c r="BR228" s="145"/>
      <c r="BS228" s="145"/>
      <c r="BT228" s="145"/>
      <c r="BU228" s="145"/>
      <c r="BV228" s="145"/>
      <c r="BW228" s="145"/>
      <c r="BX228" s="145"/>
      <c r="BY228" s="145"/>
      <c r="BZ228" s="145"/>
      <c r="CA228" s="145"/>
      <c r="CB228" s="145"/>
      <c r="CC228" s="145"/>
      <c r="CD228" s="145"/>
      <c r="CE228" s="145"/>
      <c r="CF228" s="145"/>
      <c r="CG228" s="145"/>
      <c r="CH228" s="145"/>
      <c r="CI228" s="145"/>
      <c r="CJ228" s="145"/>
      <c r="CK228" s="145"/>
      <c r="CL228" s="145"/>
      <c r="CM228" s="145"/>
      <c r="CN228" s="145"/>
      <c r="CO228" s="145"/>
      <c r="CP228" s="145"/>
      <c r="CQ228" s="145"/>
      <c r="CR228" s="145"/>
      <c r="CS228" s="145"/>
      <c r="CT228" s="145"/>
      <c r="CU228" s="145"/>
      <c r="CV228" s="145"/>
      <c r="CW228" s="145"/>
      <c r="CX228" s="145"/>
      <c r="CY228" s="145"/>
      <c r="CZ228" s="145"/>
      <c r="DA228" s="145"/>
      <c r="DB228" s="145"/>
      <c r="DC228" s="145"/>
      <c r="DD228" s="145"/>
      <c r="DE228" s="145"/>
      <c r="DF228" s="145"/>
      <c r="DG228" s="145"/>
      <c r="DH228" s="145"/>
      <c r="DI228" s="145"/>
      <c r="DJ228" s="145"/>
      <c r="DK228" s="145"/>
      <c r="DL228" s="145"/>
      <c r="DM228" s="145"/>
      <c r="DN228" s="145"/>
      <c r="DO228" s="145"/>
      <c r="DP228" s="145"/>
      <c r="DQ228" s="145"/>
      <c r="DR228" s="145"/>
      <c r="DS228" s="145"/>
      <c r="DT228" s="145"/>
      <c r="DU228" s="145"/>
      <c r="DV228" s="145"/>
      <c r="DW228" s="145"/>
      <c r="DX228" s="145"/>
      <c r="DY228" s="145"/>
      <c r="DZ228" s="145"/>
      <c r="EA228" s="145"/>
      <c r="EB228" s="145"/>
      <c r="EC228" s="145"/>
      <c r="ED228" s="145"/>
      <c r="EE228" s="145"/>
      <c r="EF228" s="145"/>
      <c r="EG228" s="145"/>
      <c r="EH228" s="145"/>
      <c r="EI228" s="145"/>
      <c r="EJ228" s="145"/>
      <c r="EK228" s="145"/>
      <c r="EL228" s="145"/>
      <c r="EM228" s="145"/>
      <c r="EN228" s="145"/>
      <c r="EO228" s="145"/>
      <c r="EP228" s="145"/>
      <c r="EQ228" s="145"/>
      <c r="ER228" s="145"/>
      <c r="ES228" s="145"/>
      <c r="ET228" s="145"/>
      <c r="EU228" s="145"/>
      <c r="EV228" s="145"/>
      <c r="EW228" s="145"/>
      <c r="EX228" s="145"/>
      <c r="EY228" s="145"/>
      <c r="EZ228" s="145"/>
      <c r="FA228" s="145"/>
      <c r="FB228" s="145"/>
      <c r="FC228" s="145"/>
      <c r="FD228" s="145"/>
      <c r="FE228" s="145"/>
      <c r="FF228" s="145"/>
      <c r="FG228" s="145"/>
      <c r="FH228" s="145"/>
      <c r="FI228" s="145"/>
      <c r="FJ228" s="145"/>
      <c r="FK228" s="145"/>
      <c r="FL228" s="145"/>
      <c r="FM228" s="145"/>
      <c r="FN228" s="145"/>
      <c r="FO228" s="145"/>
      <c r="FP228" s="145"/>
      <c r="FQ228" s="145"/>
      <c r="FR228" s="145"/>
      <c r="FS228" s="145"/>
      <c r="FT228" s="145"/>
      <c r="FU228" s="145"/>
      <c r="FV228" s="145"/>
      <c r="FW228" s="145"/>
      <c r="FX228" s="145"/>
      <c r="FY228" s="145"/>
      <c r="FZ228" s="145"/>
      <c r="GA228" s="145"/>
      <c r="GB228" s="145"/>
      <c r="GC228" s="145"/>
      <c r="GD228" s="145"/>
      <c r="GE228" s="145"/>
      <c r="GF228" s="145"/>
      <c r="GG228" s="145"/>
      <c r="GH228" s="145"/>
      <c r="GI228" s="145"/>
      <c r="GJ228" s="145"/>
      <c r="GK228" s="145"/>
      <c r="GL228" s="145"/>
      <c r="GM228" s="145"/>
      <c r="GN228" s="145"/>
      <c r="GO228" s="145"/>
      <c r="GP228" s="145"/>
      <c r="GQ228" s="145"/>
      <c r="GR228" s="145"/>
      <c r="GS228" s="145"/>
      <c r="GT228" s="145"/>
      <c r="GU228" s="145"/>
      <c r="GV228" s="145"/>
    </row>
    <row r="229" spans="1:204" s="146" customFormat="1" ht="12.75" customHeight="1" x14ac:dyDescent="0.25">
      <c r="A229" s="208"/>
      <c r="B229" s="553"/>
      <c r="C229" s="187"/>
      <c r="D229" s="192"/>
      <c r="E229" s="195"/>
      <c r="F229" s="196"/>
      <c r="G229" s="145"/>
      <c r="H229" s="145"/>
      <c r="I229" s="145"/>
      <c r="J229" s="145"/>
      <c r="K229" s="145"/>
      <c r="L229" s="145"/>
      <c r="M229" s="145"/>
      <c r="N229" s="145"/>
      <c r="O229" s="145"/>
      <c r="P229" s="145"/>
      <c r="Q229" s="145"/>
      <c r="R229" s="145"/>
      <c r="S229" s="145"/>
      <c r="T229" s="145"/>
      <c r="U229" s="145"/>
      <c r="V229" s="145"/>
      <c r="W229" s="14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45"/>
      <c r="AT229" s="145"/>
      <c r="AU229" s="145"/>
      <c r="AV229" s="145"/>
      <c r="AW229" s="145"/>
      <c r="AX229" s="145"/>
      <c r="AY229" s="145"/>
      <c r="AZ229" s="145"/>
      <c r="BA229" s="145"/>
      <c r="BB229" s="145"/>
      <c r="BC229" s="145"/>
      <c r="BD229" s="145"/>
      <c r="BE229" s="145"/>
      <c r="BF229" s="145"/>
      <c r="BG229" s="145"/>
      <c r="BH229" s="145"/>
      <c r="BI229" s="145"/>
      <c r="BJ229" s="145"/>
      <c r="BK229" s="145"/>
      <c r="BL229" s="145"/>
      <c r="BM229" s="145"/>
      <c r="BN229" s="145"/>
      <c r="BO229" s="145"/>
      <c r="BP229" s="145"/>
      <c r="BQ229" s="145"/>
      <c r="BR229" s="145"/>
      <c r="BS229" s="145"/>
      <c r="BT229" s="145"/>
      <c r="BU229" s="145"/>
      <c r="BV229" s="145"/>
      <c r="BW229" s="145"/>
      <c r="BX229" s="145"/>
      <c r="BY229" s="145"/>
      <c r="BZ229" s="145"/>
      <c r="CA229" s="145"/>
      <c r="CB229" s="145"/>
      <c r="CC229" s="145"/>
      <c r="CD229" s="145"/>
      <c r="CE229" s="145"/>
      <c r="CF229" s="145"/>
      <c r="CG229" s="145"/>
      <c r="CH229" s="145"/>
      <c r="CI229" s="145"/>
      <c r="CJ229" s="145"/>
      <c r="CK229" s="145"/>
      <c r="CL229" s="145"/>
      <c r="CM229" s="145"/>
      <c r="CN229" s="145"/>
      <c r="CO229" s="145"/>
      <c r="CP229" s="145"/>
      <c r="CQ229" s="145"/>
      <c r="CR229" s="145"/>
      <c r="CS229" s="145"/>
      <c r="CT229" s="145"/>
      <c r="CU229" s="145"/>
      <c r="CV229" s="145"/>
      <c r="CW229" s="145"/>
      <c r="CX229" s="145"/>
      <c r="CY229" s="145"/>
      <c r="CZ229" s="145"/>
      <c r="DA229" s="145"/>
      <c r="DB229" s="145"/>
      <c r="DC229" s="145"/>
      <c r="DD229" s="145"/>
      <c r="DE229" s="145"/>
      <c r="DF229" s="145"/>
      <c r="DG229" s="145"/>
      <c r="DH229" s="145"/>
      <c r="DI229" s="145"/>
      <c r="DJ229" s="145"/>
      <c r="DK229" s="145"/>
      <c r="DL229" s="145"/>
      <c r="DM229" s="145"/>
      <c r="DN229" s="145"/>
      <c r="DO229" s="145"/>
      <c r="DP229" s="145"/>
      <c r="DQ229" s="145"/>
      <c r="DR229" s="145"/>
      <c r="DS229" s="145"/>
      <c r="DT229" s="145"/>
      <c r="DU229" s="145"/>
      <c r="DV229" s="145"/>
      <c r="DW229" s="145"/>
      <c r="DX229" s="145"/>
      <c r="DY229" s="145"/>
      <c r="DZ229" s="145"/>
      <c r="EA229" s="145"/>
      <c r="EB229" s="145"/>
      <c r="EC229" s="145"/>
      <c r="ED229" s="145"/>
      <c r="EE229" s="145"/>
      <c r="EF229" s="145"/>
      <c r="EG229" s="145"/>
      <c r="EH229" s="145"/>
      <c r="EI229" s="145"/>
      <c r="EJ229" s="145"/>
      <c r="EK229" s="145"/>
      <c r="EL229" s="145"/>
      <c r="EM229" s="145"/>
      <c r="EN229" s="145"/>
      <c r="EO229" s="145"/>
      <c r="EP229" s="145"/>
      <c r="EQ229" s="145"/>
      <c r="ER229" s="145"/>
      <c r="ES229" s="145"/>
      <c r="ET229" s="145"/>
      <c r="EU229" s="145"/>
      <c r="EV229" s="145"/>
      <c r="EW229" s="145"/>
      <c r="EX229" s="145"/>
      <c r="EY229" s="145"/>
      <c r="EZ229" s="145"/>
      <c r="FA229" s="145"/>
      <c r="FB229" s="145"/>
      <c r="FC229" s="145"/>
      <c r="FD229" s="145"/>
      <c r="FE229" s="145"/>
      <c r="FF229" s="145"/>
      <c r="FG229" s="145"/>
      <c r="FH229" s="145"/>
      <c r="FI229" s="145"/>
      <c r="FJ229" s="145"/>
      <c r="FK229" s="145"/>
      <c r="FL229" s="145"/>
      <c r="FM229" s="145"/>
      <c r="FN229" s="145"/>
      <c r="FO229" s="145"/>
      <c r="FP229" s="145"/>
      <c r="FQ229" s="145"/>
      <c r="FR229" s="145"/>
      <c r="FS229" s="145"/>
      <c r="FT229" s="145"/>
      <c r="FU229" s="145"/>
      <c r="FV229" s="145"/>
      <c r="FW229" s="145"/>
      <c r="FX229" s="145"/>
      <c r="FY229" s="145"/>
      <c r="FZ229" s="145"/>
      <c r="GA229" s="145"/>
      <c r="GB229" s="145"/>
      <c r="GC229" s="145"/>
      <c r="GD229" s="145"/>
      <c r="GE229" s="145"/>
      <c r="GF229" s="145"/>
      <c r="GG229" s="145"/>
      <c r="GH229" s="145"/>
      <c r="GI229" s="145"/>
      <c r="GJ229" s="145"/>
      <c r="GK229" s="145"/>
      <c r="GL229" s="145"/>
      <c r="GM229" s="145"/>
      <c r="GN229" s="145"/>
      <c r="GO229" s="145"/>
      <c r="GP229" s="145"/>
      <c r="GQ229" s="145"/>
      <c r="GR229" s="145"/>
      <c r="GS229" s="145"/>
      <c r="GT229" s="145"/>
      <c r="GU229" s="145"/>
      <c r="GV229" s="145"/>
    </row>
    <row r="230" spans="1:204" s="146" customFormat="1" ht="12.75" customHeight="1" x14ac:dyDescent="0.25">
      <c r="A230" s="208"/>
      <c r="B230" s="479"/>
      <c r="C230" s="187" t="s">
        <v>151</v>
      </c>
      <c r="D230" s="41">
        <v>50</v>
      </c>
      <c r="E230" s="195">
        <v>0</v>
      </c>
      <c r="F230" s="195">
        <f>D230*E230</f>
        <v>0</v>
      </c>
      <c r="G230" s="145"/>
      <c r="H230" s="145"/>
      <c r="I230" s="145"/>
      <c r="J230" s="145"/>
      <c r="K230" s="145"/>
      <c r="L230" s="145"/>
      <c r="M230" s="145"/>
      <c r="N230" s="145"/>
      <c r="O230" s="145"/>
      <c r="P230" s="145"/>
      <c r="Q230" s="145"/>
      <c r="R230" s="145"/>
      <c r="S230" s="145"/>
      <c r="T230" s="145"/>
      <c r="U230" s="145"/>
      <c r="V230" s="145"/>
      <c r="W230" s="14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45"/>
      <c r="AT230" s="145"/>
      <c r="AU230" s="145"/>
      <c r="AV230" s="145"/>
      <c r="AW230" s="145"/>
      <c r="AX230" s="145"/>
      <c r="AY230" s="145"/>
      <c r="AZ230" s="145"/>
      <c r="BA230" s="145"/>
      <c r="BB230" s="145"/>
      <c r="BC230" s="145"/>
      <c r="BD230" s="145"/>
      <c r="BE230" s="145"/>
      <c r="BF230" s="145"/>
      <c r="BG230" s="145"/>
      <c r="BH230" s="145"/>
      <c r="BI230" s="145"/>
      <c r="BJ230" s="145"/>
      <c r="BK230" s="145"/>
      <c r="BL230" s="145"/>
      <c r="BM230" s="145"/>
      <c r="BN230" s="145"/>
      <c r="BO230" s="145"/>
      <c r="BP230" s="145"/>
      <c r="BQ230" s="145"/>
      <c r="BR230" s="145"/>
      <c r="BS230" s="145"/>
      <c r="BT230" s="145"/>
      <c r="BU230" s="145"/>
      <c r="BV230" s="145"/>
      <c r="BW230" s="145"/>
      <c r="BX230" s="145"/>
      <c r="BY230" s="145"/>
      <c r="BZ230" s="145"/>
      <c r="CA230" s="145"/>
      <c r="CB230" s="145"/>
      <c r="CC230" s="145"/>
      <c r="CD230" s="145"/>
      <c r="CE230" s="145"/>
      <c r="CF230" s="145"/>
      <c r="CG230" s="145"/>
      <c r="CH230" s="145"/>
      <c r="CI230" s="145"/>
      <c r="CJ230" s="145"/>
      <c r="CK230" s="145"/>
      <c r="CL230" s="145"/>
      <c r="CM230" s="145"/>
      <c r="CN230" s="145"/>
      <c r="CO230" s="145"/>
      <c r="CP230" s="145"/>
      <c r="CQ230" s="145"/>
      <c r="CR230" s="145"/>
      <c r="CS230" s="145"/>
      <c r="CT230" s="145"/>
      <c r="CU230" s="145"/>
      <c r="CV230" s="145"/>
      <c r="CW230" s="145"/>
      <c r="CX230" s="145"/>
      <c r="CY230" s="145"/>
      <c r="CZ230" s="145"/>
      <c r="DA230" s="145"/>
      <c r="DB230" s="145"/>
      <c r="DC230" s="145"/>
      <c r="DD230" s="145"/>
      <c r="DE230" s="145"/>
      <c r="DF230" s="145"/>
      <c r="DG230" s="145"/>
      <c r="DH230" s="145"/>
      <c r="DI230" s="145"/>
      <c r="DJ230" s="145"/>
      <c r="DK230" s="145"/>
      <c r="DL230" s="145"/>
      <c r="DM230" s="145"/>
      <c r="DN230" s="145"/>
      <c r="DO230" s="145"/>
      <c r="DP230" s="145"/>
      <c r="DQ230" s="145"/>
      <c r="DR230" s="145"/>
      <c r="DS230" s="145"/>
      <c r="DT230" s="145"/>
      <c r="DU230" s="145"/>
      <c r="DV230" s="145"/>
      <c r="DW230" s="145"/>
      <c r="DX230" s="145"/>
      <c r="DY230" s="145"/>
      <c r="DZ230" s="145"/>
      <c r="EA230" s="145"/>
      <c r="EB230" s="145"/>
      <c r="EC230" s="145"/>
      <c r="ED230" s="145"/>
      <c r="EE230" s="145"/>
      <c r="EF230" s="145"/>
      <c r="EG230" s="145"/>
      <c r="EH230" s="145"/>
      <c r="EI230" s="145"/>
      <c r="EJ230" s="145"/>
      <c r="EK230" s="145"/>
      <c r="EL230" s="145"/>
      <c r="EM230" s="145"/>
      <c r="EN230" s="145"/>
      <c r="EO230" s="145"/>
      <c r="EP230" s="145"/>
      <c r="EQ230" s="145"/>
      <c r="ER230" s="145"/>
      <c r="ES230" s="145"/>
      <c r="ET230" s="145"/>
      <c r="EU230" s="145"/>
      <c r="EV230" s="145"/>
      <c r="EW230" s="145"/>
      <c r="EX230" s="145"/>
      <c r="EY230" s="145"/>
      <c r="EZ230" s="145"/>
      <c r="FA230" s="145"/>
      <c r="FB230" s="145"/>
      <c r="FC230" s="145"/>
      <c r="FD230" s="145"/>
      <c r="FE230" s="145"/>
      <c r="FF230" s="145"/>
      <c r="FG230" s="145"/>
      <c r="FH230" s="145"/>
      <c r="FI230" s="145"/>
      <c r="FJ230" s="145"/>
      <c r="FK230" s="145"/>
      <c r="FL230" s="145"/>
      <c r="FM230" s="145"/>
      <c r="FN230" s="145"/>
      <c r="FO230" s="145"/>
      <c r="FP230" s="145"/>
      <c r="FQ230" s="145"/>
      <c r="FR230" s="145"/>
      <c r="FS230" s="145"/>
      <c r="FT230" s="145"/>
      <c r="FU230" s="145"/>
      <c r="FV230" s="145"/>
      <c r="FW230" s="145"/>
      <c r="FX230" s="145"/>
      <c r="FY230" s="145"/>
      <c r="FZ230" s="145"/>
      <c r="GA230" s="145"/>
      <c r="GB230" s="145"/>
      <c r="GC230" s="145"/>
      <c r="GD230" s="145"/>
      <c r="GE230" s="145"/>
      <c r="GF230" s="145"/>
      <c r="GG230" s="145"/>
      <c r="GH230" s="145"/>
      <c r="GI230" s="145"/>
      <c r="GJ230" s="145"/>
      <c r="GK230" s="145"/>
      <c r="GL230" s="145"/>
      <c r="GM230" s="145"/>
      <c r="GN230" s="145"/>
      <c r="GO230" s="145"/>
      <c r="GP230" s="145"/>
      <c r="GQ230" s="145"/>
      <c r="GR230" s="145"/>
      <c r="GS230" s="145"/>
      <c r="GT230" s="145"/>
      <c r="GU230" s="145"/>
      <c r="GV230" s="145"/>
    </row>
    <row r="231" spans="1:204" s="146" customFormat="1" ht="12.75" customHeight="1" x14ac:dyDescent="0.25">
      <c r="A231" s="208"/>
      <c r="B231" s="477"/>
      <c r="C231" s="187"/>
      <c r="D231" s="192"/>
      <c r="E231" s="195"/>
      <c r="F231" s="196"/>
      <c r="G231" s="145"/>
      <c r="H231" s="145"/>
      <c r="I231" s="145"/>
      <c r="J231" s="145"/>
      <c r="K231" s="145"/>
      <c r="L231" s="145"/>
      <c r="M231" s="145"/>
      <c r="N231" s="145"/>
      <c r="O231" s="145"/>
      <c r="P231" s="145"/>
      <c r="Q231" s="145"/>
      <c r="R231" s="145"/>
      <c r="S231" s="145"/>
      <c r="T231" s="145"/>
      <c r="U231" s="145"/>
      <c r="V231" s="145"/>
      <c r="W231" s="14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45"/>
      <c r="AT231" s="145"/>
      <c r="AU231" s="145"/>
      <c r="AV231" s="145"/>
      <c r="AW231" s="145"/>
      <c r="AX231" s="145"/>
      <c r="AY231" s="145"/>
      <c r="AZ231" s="145"/>
      <c r="BA231" s="145"/>
      <c r="BB231" s="145"/>
      <c r="BC231" s="145"/>
      <c r="BD231" s="145"/>
      <c r="BE231" s="145"/>
      <c r="BF231" s="145"/>
      <c r="BG231" s="145"/>
      <c r="BH231" s="145"/>
      <c r="BI231" s="145"/>
      <c r="BJ231" s="145"/>
      <c r="BK231" s="145"/>
      <c r="BL231" s="145"/>
      <c r="BM231" s="145"/>
      <c r="BN231" s="145"/>
      <c r="BO231" s="145"/>
      <c r="BP231" s="145"/>
      <c r="BQ231" s="145"/>
      <c r="BR231" s="145"/>
      <c r="BS231" s="145"/>
      <c r="BT231" s="145"/>
      <c r="BU231" s="145"/>
      <c r="BV231" s="145"/>
      <c r="BW231" s="145"/>
      <c r="BX231" s="145"/>
      <c r="BY231" s="145"/>
      <c r="BZ231" s="145"/>
      <c r="CA231" s="145"/>
      <c r="CB231" s="145"/>
      <c r="CC231" s="145"/>
      <c r="CD231" s="145"/>
      <c r="CE231" s="145"/>
      <c r="CF231" s="145"/>
      <c r="CG231" s="145"/>
      <c r="CH231" s="145"/>
      <c r="CI231" s="145"/>
      <c r="CJ231" s="145"/>
      <c r="CK231" s="145"/>
      <c r="CL231" s="145"/>
      <c r="CM231" s="145"/>
      <c r="CN231" s="145"/>
      <c r="CO231" s="145"/>
      <c r="CP231" s="145"/>
      <c r="CQ231" s="145"/>
      <c r="CR231" s="145"/>
      <c r="CS231" s="145"/>
      <c r="CT231" s="145"/>
      <c r="CU231" s="145"/>
      <c r="CV231" s="145"/>
      <c r="CW231" s="145"/>
      <c r="CX231" s="145"/>
      <c r="CY231" s="145"/>
      <c r="CZ231" s="145"/>
      <c r="DA231" s="145"/>
      <c r="DB231" s="145"/>
      <c r="DC231" s="145"/>
      <c r="DD231" s="145"/>
      <c r="DE231" s="145"/>
      <c r="DF231" s="145"/>
      <c r="DG231" s="145"/>
      <c r="DH231" s="145"/>
      <c r="DI231" s="145"/>
      <c r="DJ231" s="145"/>
      <c r="DK231" s="145"/>
      <c r="DL231" s="145"/>
      <c r="DM231" s="145"/>
      <c r="DN231" s="145"/>
      <c r="DO231" s="145"/>
      <c r="DP231" s="145"/>
      <c r="DQ231" s="145"/>
      <c r="DR231" s="145"/>
      <c r="DS231" s="145"/>
      <c r="DT231" s="145"/>
      <c r="DU231" s="145"/>
      <c r="DV231" s="145"/>
      <c r="DW231" s="145"/>
      <c r="DX231" s="145"/>
      <c r="DY231" s="145"/>
      <c r="DZ231" s="145"/>
      <c r="EA231" s="145"/>
      <c r="EB231" s="145"/>
      <c r="EC231" s="145"/>
      <c r="ED231" s="145"/>
      <c r="EE231" s="145"/>
      <c r="EF231" s="145"/>
      <c r="EG231" s="145"/>
      <c r="EH231" s="145"/>
      <c r="EI231" s="145"/>
      <c r="EJ231" s="145"/>
      <c r="EK231" s="145"/>
      <c r="EL231" s="145"/>
      <c r="EM231" s="145"/>
      <c r="EN231" s="145"/>
      <c r="EO231" s="145"/>
      <c r="EP231" s="145"/>
      <c r="EQ231" s="145"/>
      <c r="ER231" s="145"/>
      <c r="ES231" s="145"/>
      <c r="ET231" s="145"/>
      <c r="EU231" s="145"/>
      <c r="EV231" s="145"/>
      <c r="EW231" s="145"/>
      <c r="EX231" s="145"/>
      <c r="EY231" s="145"/>
      <c r="EZ231" s="145"/>
      <c r="FA231" s="145"/>
      <c r="FB231" s="145"/>
      <c r="FC231" s="145"/>
      <c r="FD231" s="145"/>
      <c r="FE231" s="145"/>
      <c r="FF231" s="145"/>
      <c r="FG231" s="145"/>
      <c r="FH231" s="145"/>
      <c r="FI231" s="145"/>
      <c r="FJ231" s="145"/>
      <c r="FK231" s="145"/>
      <c r="FL231" s="145"/>
      <c r="FM231" s="145"/>
      <c r="FN231" s="145"/>
      <c r="FO231" s="145"/>
      <c r="FP231" s="145"/>
      <c r="FQ231" s="145"/>
      <c r="FR231" s="145"/>
      <c r="FS231" s="145"/>
      <c r="FT231" s="145"/>
      <c r="FU231" s="145"/>
      <c r="FV231" s="145"/>
      <c r="FW231" s="145"/>
      <c r="FX231" s="145"/>
      <c r="FY231" s="145"/>
      <c r="FZ231" s="145"/>
      <c r="GA231" s="145"/>
      <c r="GB231" s="145"/>
      <c r="GC231" s="145"/>
      <c r="GD231" s="145"/>
      <c r="GE231" s="145"/>
      <c r="GF231" s="145"/>
      <c r="GG231" s="145"/>
      <c r="GH231" s="145"/>
      <c r="GI231" s="145"/>
      <c r="GJ231" s="145"/>
      <c r="GK231" s="145"/>
      <c r="GL231" s="145"/>
      <c r="GM231" s="145"/>
      <c r="GN231" s="145"/>
      <c r="GO231" s="145"/>
      <c r="GP231" s="145"/>
      <c r="GQ231" s="145"/>
      <c r="GR231" s="145"/>
      <c r="GS231" s="145"/>
      <c r="GT231" s="145"/>
      <c r="GU231" s="145"/>
      <c r="GV231" s="145"/>
    </row>
    <row r="232" spans="1:204" s="146" customFormat="1" ht="12.75" customHeight="1" x14ac:dyDescent="0.2">
      <c r="A232" s="183">
        <v>6</v>
      </c>
      <c r="B232" s="552" t="s">
        <v>200</v>
      </c>
      <c r="C232" s="187"/>
      <c r="D232" s="192"/>
      <c r="E232" s="195"/>
      <c r="F232" s="196"/>
      <c r="G232" s="145"/>
      <c r="H232" s="145"/>
      <c r="I232" s="145"/>
      <c r="J232" s="145"/>
      <c r="K232" s="145"/>
      <c r="L232" s="145"/>
      <c r="M232" s="145"/>
      <c r="N232" s="145"/>
      <c r="O232" s="145"/>
      <c r="P232" s="145"/>
      <c r="Q232" s="145"/>
      <c r="R232" s="145"/>
      <c r="S232" s="145"/>
      <c r="T232" s="145"/>
      <c r="U232" s="145"/>
      <c r="V232" s="145"/>
      <c r="W232" s="14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45"/>
      <c r="AT232" s="145"/>
      <c r="AU232" s="145"/>
      <c r="AV232" s="145"/>
      <c r="AW232" s="145"/>
      <c r="AX232" s="145"/>
      <c r="AY232" s="145"/>
      <c r="AZ232" s="145"/>
      <c r="BA232" s="145"/>
      <c r="BB232" s="145"/>
      <c r="BC232" s="145"/>
      <c r="BD232" s="145"/>
      <c r="BE232" s="145"/>
      <c r="BF232" s="145"/>
      <c r="BG232" s="145"/>
      <c r="BH232" s="145"/>
      <c r="BI232" s="145"/>
      <c r="BJ232" s="145"/>
      <c r="BK232" s="145"/>
      <c r="BL232" s="145"/>
      <c r="BM232" s="145"/>
      <c r="BN232" s="145"/>
      <c r="BO232" s="145"/>
      <c r="BP232" s="145"/>
      <c r="BQ232" s="145"/>
      <c r="BR232" s="145"/>
      <c r="BS232" s="145"/>
      <c r="BT232" s="145"/>
      <c r="BU232" s="145"/>
      <c r="BV232" s="145"/>
      <c r="BW232" s="145"/>
      <c r="BX232" s="145"/>
      <c r="BY232" s="145"/>
      <c r="BZ232" s="145"/>
      <c r="CA232" s="145"/>
      <c r="CB232" s="145"/>
      <c r="CC232" s="145"/>
      <c r="CD232" s="145"/>
      <c r="CE232" s="145"/>
      <c r="CF232" s="145"/>
      <c r="CG232" s="145"/>
      <c r="CH232" s="145"/>
      <c r="CI232" s="145"/>
      <c r="CJ232" s="145"/>
      <c r="CK232" s="145"/>
      <c r="CL232" s="145"/>
      <c r="CM232" s="145"/>
      <c r="CN232" s="145"/>
      <c r="CO232" s="145"/>
      <c r="CP232" s="145"/>
      <c r="CQ232" s="145"/>
      <c r="CR232" s="145"/>
      <c r="CS232" s="145"/>
      <c r="CT232" s="145"/>
      <c r="CU232" s="145"/>
      <c r="CV232" s="145"/>
      <c r="CW232" s="145"/>
      <c r="CX232" s="145"/>
      <c r="CY232" s="145"/>
      <c r="CZ232" s="145"/>
      <c r="DA232" s="145"/>
      <c r="DB232" s="145"/>
      <c r="DC232" s="145"/>
      <c r="DD232" s="145"/>
      <c r="DE232" s="145"/>
      <c r="DF232" s="145"/>
      <c r="DG232" s="145"/>
      <c r="DH232" s="145"/>
      <c r="DI232" s="145"/>
      <c r="DJ232" s="145"/>
      <c r="DK232" s="145"/>
      <c r="DL232" s="145"/>
      <c r="DM232" s="145"/>
      <c r="DN232" s="145"/>
      <c r="DO232" s="145"/>
      <c r="DP232" s="145"/>
      <c r="DQ232" s="145"/>
      <c r="DR232" s="145"/>
      <c r="DS232" s="145"/>
      <c r="DT232" s="145"/>
      <c r="DU232" s="145"/>
      <c r="DV232" s="145"/>
      <c r="DW232" s="145"/>
      <c r="DX232" s="145"/>
      <c r="DY232" s="145"/>
      <c r="DZ232" s="145"/>
      <c r="EA232" s="145"/>
      <c r="EB232" s="145"/>
      <c r="EC232" s="145"/>
      <c r="ED232" s="145"/>
      <c r="EE232" s="145"/>
      <c r="EF232" s="145"/>
      <c r="EG232" s="145"/>
      <c r="EH232" s="145"/>
      <c r="EI232" s="145"/>
      <c r="EJ232" s="145"/>
      <c r="EK232" s="145"/>
      <c r="EL232" s="145"/>
      <c r="EM232" s="145"/>
      <c r="EN232" s="145"/>
      <c r="EO232" s="145"/>
      <c r="EP232" s="145"/>
      <c r="EQ232" s="145"/>
      <c r="ER232" s="145"/>
      <c r="ES232" s="145"/>
      <c r="ET232" s="145"/>
      <c r="EU232" s="145"/>
      <c r="EV232" s="145"/>
      <c r="EW232" s="145"/>
      <c r="EX232" s="145"/>
      <c r="EY232" s="145"/>
      <c r="EZ232" s="145"/>
      <c r="FA232" s="145"/>
      <c r="FB232" s="145"/>
      <c r="FC232" s="145"/>
      <c r="FD232" s="145"/>
      <c r="FE232" s="145"/>
      <c r="FF232" s="145"/>
      <c r="FG232" s="145"/>
      <c r="FH232" s="145"/>
      <c r="FI232" s="145"/>
      <c r="FJ232" s="145"/>
      <c r="FK232" s="145"/>
      <c r="FL232" s="145"/>
      <c r="FM232" s="145"/>
      <c r="FN232" s="145"/>
      <c r="FO232" s="145"/>
      <c r="FP232" s="145"/>
      <c r="FQ232" s="145"/>
      <c r="FR232" s="145"/>
      <c r="FS232" s="145"/>
      <c r="FT232" s="145"/>
      <c r="FU232" s="145"/>
      <c r="FV232" s="145"/>
      <c r="FW232" s="145"/>
      <c r="FX232" s="145"/>
      <c r="FY232" s="145"/>
      <c r="FZ232" s="145"/>
      <c r="GA232" s="145"/>
      <c r="GB232" s="145"/>
      <c r="GC232" s="145"/>
      <c r="GD232" s="145"/>
      <c r="GE232" s="145"/>
      <c r="GF232" s="145"/>
      <c r="GG232" s="145"/>
      <c r="GH232" s="145"/>
      <c r="GI232" s="145"/>
      <c r="GJ232" s="145"/>
      <c r="GK232" s="145"/>
      <c r="GL232" s="145"/>
      <c r="GM232" s="145"/>
      <c r="GN232" s="145"/>
      <c r="GO232" s="145"/>
      <c r="GP232" s="145"/>
      <c r="GQ232" s="145"/>
      <c r="GR232" s="145"/>
      <c r="GS232" s="145"/>
      <c r="GT232" s="145"/>
      <c r="GU232" s="145"/>
      <c r="GV232" s="145"/>
    </row>
    <row r="233" spans="1:204" s="146" customFormat="1" ht="12.75" customHeight="1" x14ac:dyDescent="0.25">
      <c r="A233" s="208"/>
      <c r="B233" s="553"/>
      <c r="C233" s="187"/>
      <c r="D233" s="192"/>
      <c r="E233" s="195"/>
      <c r="F233" s="196"/>
      <c r="G233" s="145"/>
      <c r="H233" s="145"/>
      <c r="I233" s="145"/>
      <c r="J233" s="145"/>
      <c r="K233" s="145"/>
      <c r="L233" s="145"/>
      <c r="M233" s="145"/>
      <c r="N233" s="145"/>
      <c r="O233" s="145"/>
      <c r="P233" s="145"/>
      <c r="Q233" s="145"/>
      <c r="R233" s="145"/>
      <c r="S233" s="145"/>
      <c r="T233" s="145"/>
      <c r="U233" s="145"/>
      <c r="V233" s="145"/>
      <c r="W233" s="14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45"/>
      <c r="AT233" s="145"/>
      <c r="AU233" s="145"/>
      <c r="AV233" s="145"/>
      <c r="AW233" s="145"/>
      <c r="AX233" s="145"/>
      <c r="AY233" s="145"/>
      <c r="AZ233" s="145"/>
      <c r="BA233" s="145"/>
      <c r="BB233" s="145"/>
      <c r="BC233" s="145"/>
      <c r="BD233" s="145"/>
      <c r="BE233" s="145"/>
      <c r="BF233" s="145"/>
      <c r="BG233" s="145"/>
      <c r="BH233" s="145"/>
      <c r="BI233" s="145"/>
      <c r="BJ233" s="145"/>
      <c r="BK233" s="145"/>
      <c r="BL233" s="145"/>
      <c r="BM233" s="145"/>
      <c r="BN233" s="145"/>
      <c r="BO233" s="145"/>
      <c r="BP233" s="145"/>
      <c r="BQ233" s="145"/>
      <c r="BR233" s="145"/>
      <c r="BS233" s="145"/>
      <c r="BT233" s="145"/>
      <c r="BU233" s="145"/>
      <c r="BV233" s="145"/>
      <c r="BW233" s="145"/>
      <c r="BX233" s="145"/>
      <c r="BY233" s="145"/>
      <c r="BZ233" s="145"/>
      <c r="CA233" s="145"/>
      <c r="CB233" s="145"/>
      <c r="CC233" s="145"/>
      <c r="CD233" s="145"/>
      <c r="CE233" s="145"/>
      <c r="CF233" s="145"/>
      <c r="CG233" s="145"/>
      <c r="CH233" s="145"/>
      <c r="CI233" s="145"/>
      <c r="CJ233" s="145"/>
      <c r="CK233" s="145"/>
      <c r="CL233" s="145"/>
      <c r="CM233" s="145"/>
      <c r="CN233" s="145"/>
      <c r="CO233" s="145"/>
      <c r="CP233" s="145"/>
      <c r="CQ233" s="145"/>
      <c r="CR233" s="145"/>
      <c r="CS233" s="145"/>
      <c r="CT233" s="145"/>
      <c r="CU233" s="145"/>
      <c r="CV233" s="145"/>
      <c r="CW233" s="145"/>
      <c r="CX233" s="145"/>
      <c r="CY233" s="145"/>
      <c r="CZ233" s="145"/>
      <c r="DA233" s="145"/>
      <c r="DB233" s="145"/>
      <c r="DC233" s="145"/>
      <c r="DD233" s="145"/>
      <c r="DE233" s="145"/>
      <c r="DF233" s="145"/>
      <c r="DG233" s="145"/>
      <c r="DH233" s="145"/>
      <c r="DI233" s="145"/>
      <c r="DJ233" s="145"/>
      <c r="DK233" s="145"/>
      <c r="DL233" s="145"/>
      <c r="DM233" s="145"/>
      <c r="DN233" s="145"/>
      <c r="DO233" s="145"/>
      <c r="DP233" s="145"/>
      <c r="DQ233" s="145"/>
      <c r="DR233" s="145"/>
      <c r="DS233" s="145"/>
      <c r="DT233" s="145"/>
      <c r="DU233" s="145"/>
      <c r="DV233" s="145"/>
      <c r="DW233" s="145"/>
      <c r="DX233" s="145"/>
      <c r="DY233" s="145"/>
      <c r="DZ233" s="145"/>
      <c r="EA233" s="145"/>
      <c r="EB233" s="145"/>
      <c r="EC233" s="145"/>
      <c r="ED233" s="145"/>
      <c r="EE233" s="145"/>
      <c r="EF233" s="145"/>
      <c r="EG233" s="145"/>
      <c r="EH233" s="145"/>
      <c r="EI233" s="145"/>
      <c r="EJ233" s="145"/>
      <c r="EK233" s="145"/>
      <c r="EL233" s="145"/>
      <c r="EM233" s="145"/>
      <c r="EN233" s="145"/>
      <c r="EO233" s="145"/>
      <c r="EP233" s="145"/>
      <c r="EQ233" s="145"/>
      <c r="ER233" s="145"/>
      <c r="ES233" s="145"/>
      <c r="ET233" s="145"/>
      <c r="EU233" s="145"/>
      <c r="EV233" s="145"/>
      <c r="EW233" s="145"/>
      <c r="EX233" s="145"/>
      <c r="EY233" s="145"/>
      <c r="EZ233" s="145"/>
      <c r="FA233" s="145"/>
      <c r="FB233" s="145"/>
      <c r="FC233" s="145"/>
      <c r="FD233" s="145"/>
      <c r="FE233" s="145"/>
      <c r="FF233" s="145"/>
      <c r="FG233" s="145"/>
      <c r="FH233" s="145"/>
      <c r="FI233" s="145"/>
      <c r="FJ233" s="145"/>
      <c r="FK233" s="145"/>
      <c r="FL233" s="145"/>
      <c r="FM233" s="145"/>
      <c r="FN233" s="145"/>
      <c r="FO233" s="145"/>
      <c r="FP233" s="145"/>
      <c r="FQ233" s="145"/>
      <c r="FR233" s="145"/>
      <c r="FS233" s="145"/>
      <c r="FT233" s="145"/>
      <c r="FU233" s="145"/>
      <c r="FV233" s="145"/>
      <c r="FW233" s="145"/>
      <c r="FX233" s="145"/>
      <c r="FY233" s="145"/>
      <c r="FZ233" s="145"/>
      <c r="GA233" s="145"/>
      <c r="GB233" s="145"/>
      <c r="GC233" s="145"/>
      <c r="GD233" s="145"/>
      <c r="GE233" s="145"/>
      <c r="GF233" s="145"/>
      <c r="GG233" s="145"/>
      <c r="GH233" s="145"/>
      <c r="GI233" s="145"/>
      <c r="GJ233" s="145"/>
      <c r="GK233" s="145"/>
      <c r="GL233" s="145"/>
      <c r="GM233" s="145"/>
      <c r="GN233" s="145"/>
      <c r="GO233" s="145"/>
      <c r="GP233" s="145"/>
      <c r="GQ233" s="145"/>
      <c r="GR233" s="145"/>
      <c r="GS233" s="145"/>
      <c r="GT233" s="145"/>
      <c r="GU233" s="145"/>
      <c r="GV233" s="145"/>
    </row>
    <row r="234" spans="1:204" s="146" customFormat="1" ht="12.75" customHeight="1" x14ac:dyDescent="0.25">
      <c r="A234" s="208"/>
      <c r="B234" s="553"/>
      <c r="C234" s="187"/>
      <c r="D234" s="192"/>
      <c r="E234" s="195"/>
      <c r="F234" s="196"/>
      <c r="G234" s="145"/>
      <c r="H234" s="145"/>
      <c r="I234" s="145"/>
      <c r="J234" s="145"/>
      <c r="K234" s="145"/>
      <c r="L234" s="145"/>
      <c r="M234" s="145"/>
      <c r="N234" s="145"/>
      <c r="O234" s="145"/>
      <c r="P234" s="145"/>
      <c r="Q234" s="145"/>
      <c r="R234" s="145"/>
      <c r="S234" s="145"/>
      <c r="T234" s="145"/>
      <c r="U234" s="145"/>
      <c r="V234" s="145"/>
      <c r="W234" s="14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45"/>
      <c r="AT234" s="145"/>
      <c r="AU234" s="145"/>
      <c r="AV234" s="145"/>
      <c r="AW234" s="145"/>
      <c r="AX234" s="145"/>
      <c r="AY234" s="145"/>
      <c r="AZ234" s="145"/>
      <c r="BA234" s="145"/>
      <c r="BB234" s="145"/>
      <c r="BC234" s="145"/>
      <c r="BD234" s="145"/>
      <c r="BE234" s="145"/>
      <c r="BF234" s="145"/>
      <c r="BG234" s="145"/>
      <c r="BH234" s="145"/>
      <c r="BI234" s="145"/>
      <c r="BJ234" s="145"/>
      <c r="BK234" s="145"/>
      <c r="BL234" s="145"/>
      <c r="BM234" s="145"/>
      <c r="BN234" s="145"/>
      <c r="BO234" s="145"/>
      <c r="BP234" s="145"/>
      <c r="BQ234" s="145"/>
      <c r="BR234" s="145"/>
      <c r="BS234" s="145"/>
      <c r="BT234" s="145"/>
      <c r="BU234" s="145"/>
      <c r="BV234" s="145"/>
      <c r="BW234" s="145"/>
      <c r="BX234" s="145"/>
      <c r="BY234" s="145"/>
      <c r="BZ234" s="145"/>
      <c r="CA234" s="145"/>
      <c r="CB234" s="145"/>
      <c r="CC234" s="145"/>
      <c r="CD234" s="145"/>
      <c r="CE234" s="145"/>
      <c r="CF234" s="145"/>
      <c r="CG234" s="145"/>
      <c r="CH234" s="145"/>
      <c r="CI234" s="145"/>
      <c r="CJ234" s="145"/>
      <c r="CK234" s="145"/>
      <c r="CL234" s="145"/>
      <c r="CM234" s="145"/>
      <c r="CN234" s="145"/>
      <c r="CO234" s="145"/>
      <c r="CP234" s="145"/>
      <c r="CQ234" s="145"/>
      <c r="CR234" s="145"/>
      <c r="CS234" s="145"/>
      <c r="CT234" s="145"/>
      <c r="CU234" s="145"/>
      <c r="CV234" s="145"/>
      <c r="CW234" s="145"/>
      <c r="CX234" s="145"/>
      <c r="CY234" s="145"/>
      <c r="CZ234" s="145"/>
      <c r="DA234" s="145"/>
      <c r="DB234" s="145"/>
      <c r="DC234" s="145"/>
      <c r="DD234" s="145"/>
      <c r="DE234" s="145"/>
      <c r="DF234" s="145"/>
      <c r="DG234" s="145"/>
      <c r="DH234" s="145"/>
      <c r="DI234" s="145"/>
      <c r="DJ234" s="145"/>
      <c r="DK234" s="145"/>
      <c r="DL234" s="145"/>
      <c r="DM234" s="145"/>
      <c r="DN234" s="145"/>
      <c r="DO234" s="145"/>
      <c r="DP234" s="145"/>
      <c r="DQ234" s="145"/>
      <c r="DR234" s="145"/>
      <c r="DS234" s="145"/>
      <c r="DT234" s="145"/>
      <c r="DU234" s="145"/>
      <c r="DV234" s="145"/>
      <c r="DW234" s="145"/>
      <c r="DX234" s="145"/>
      <c r="DY234" s="145"/>
      <c r="DZ234" s="145"/>
      <c r="EA234" s="145"/>
      <c r="EB234" s="145"/>
      <c r="EC234" s="145"/>
      <c r="ED234" s="145"/>
      <c r="EE234" s="145"/>
      <c r="EF234" s="145"/>
      <c r="EG234" s="145"/>
      <c r="EH234" s="145"/>
      <c r="EI234" s="145"/>
      <c r="EJ234" s="145"/>
      <c r="EK234" s="145"/>
      <c r="EL234" s="145"/>
      <c r="EM234" s="145"/>
      <c r="EN234" s="145"/>
      <c r="EO234" s="145"/>
      <c r="EP234" s="145"/>
      <c r="EQ234" s="145"/>
      <c r="ER234" s="145"/>
      <c r="ES234" s="145"/>
      <c r="ET234" s="145"/>
      <c r="EU234" s="145"/>
      <c r="EV234" s="145"/>
      <c r="EW234" s="145"/>
      <c r="EX234" s="145"/>
      <c r="EY234" s="145"/>
      <c r="EZ234" s="145"/>
      <c r="FA234" s="145"/>
      <c r="FB234" s="145"/>
      <c r="FC234" s="145"/>
      <c r="FD234" s="145"/>
      <c r="FE234" s="145"/>
      <c r="FF234" s="145"/>
      <c r="FG234" s="145"/>
      <c r="FH234" s="145"/>
      <c r="FI234" s="145"/>
      <c r="FJ234" s="145"/>
      <c r="FK234" s="145"/>
      <c r="FL234" s="145"/>
      <c r="FM234" s="145"/>
      <c r="FN234" s="145"/>
      <c r="FO234" s="145"/>
      <c r="FP234" s="145"/>
      <c r="FQ234" s="145"/>
      <c r="FR234" s="145"/>
      <c r="FS234" s="145"/>
      <c r="FT234" s="145"/>
      <c r="FU234" s="145"/>
      <c r="FV234" s="145"/>
      <c r="FW234" s="145"/>
      <c r="FX234" s="145"/>
      <c r="FY234" s="145"/>
      <c r="FZ234" s="145"/>
      <c r="GA234" s="145"/>
      <c r="GB234" s="145"/>
      <c r="GC234" s="145"/>
      <c r="GD234" s="145"/>
      <c r="GE234" s="145"/>
      <c r="GF234" s="145"/>
      <c r="GG234" s="145"/>
      <c r="GH234" s="145"/>
      <c r="GI234" s="145"/>
      <c r="GJ234" s="145"/>
      <c r="GK234" s="145"/>
      <c r="GL234" s="145"/>
      <c r="GM234" s="145"/>
      <c r="GN234" s="145"/>
      <c r="GO234" s="145"/>
      <c r="GP234" s="145"/>
      <c r="GQ234" s="145"/>
      <c r="GR234" s="145"/>
      <c r="GS234" s="145"/>
      <c r="GT234" s="145"/>
      <c r="GU234" s="145"/>
      <c r="GV234" s="145"/>
    </row>
    <row r="235" spans="1:204" s="146" customFormat="1" ht="12.75" customHeight="1" x14ac:dyDescent="0.25">
      <c r="A235" s="208"/>
      <c r="B235" s="479"/>
      <c r="C235" s="187" t="s">
        <v>20</v>
      </c>
      <c r="D235" s="41">
        <v>15</v>
      </c>
      <c r="E235" s="195">
        <v>0</v>
      </c>
      <c r="F235" s="195">
        <f>D235*E235</f>
        <v>0</v>
      </c>
      <c r="G235" s="145"/>
      <c r="H235" s="145"/>
      <c r="I235" s="145"/>
      <c r="J235" s="145"/>
      <c r="K235" s="145"/>
      <c r="L235" s="145"/>
      <c r="M235" s="145"/>
      <c r="N235" s="145"/>
      <c r="O235" s="145"/>
      <c r="P235" s="145"/>
      <c r="Q235" s="145"/>
      <c r="R235" s="145"/>
      <c r="S235" s="145"/>
      <c r="T235" s="145"/>
      <c r="U235" s="145"/>
      <c r="V235" s="145"/>
      <c r="W235" s="14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45"/>
      <c r="AT235" s="145"/>
      <c r="AU235" s="145"/>
      <c r="AV235" s="145"/>
      <c r="AW235" s="145"/>
      <c r="AX235" s="145"/>
      <c r="AY235" s="145"/>
      <c r="AZ235" s="145"/>
      <c r="BA235" s="145"/>
      <c r="BB235" s="145"/>
      <c r="BC235" s="145"/>
      <c r="BD235" s="145"/>
      <c r="BE235" s="145"/>
      <c r="BF235" s="145"/>
      <c r="BG235" s="145"/>
      <c r="BH235" s="145"/>
      <c r="BI235" s="145"/>
      <c r="BJ235" s="145"/>
      <c r="BK235" s="145"/>
      <c r="BL235" s="145"/>
      <c r="BM235" s="145"/>
      <c r="BN235" s="145"/>
      <c r="BO235" s="145"/>
      <c r="BP235" s="145"/>
      <c r="BQ235" s="145"/>
      <c r="BR235" s="145"/>
      <c r="BS235" s="145"/>
      <c r="BT235" s="145"/>
      <c r="BU235" s="145"/>
      <c r="BV235" s="145"/>
      <c r="BW235" s="145"/>
      <c r="BX235" s="145"/>
      <c r="BY235" s="145"/>
      <c r="BZ235" s="145"/>
      <c r="CA235" s="145"/>
      <c r="CB235" s="145"/>
      <c r="CC235" s="145"/>
      <c r="CD235" s="145"/>
      <c r="CE235" s="145"/>
      <c r="CF235" s="145"/>
      <c r="CG235" s="145"/>
      <c r="CH235" s="145"/>
      <c r="CI235" s="145"/>
      <c r="CJ235" s="145"/>
      <c r="CK235" s="145"/>
      <c r="CL235" s="145"/>
      <c r="CM235" s="145"/>
      <c r="CN235" s="145"/>
      <c r="CO235" s="145"/>
      <c r="CP235" s="145"/>
      <c r="CQ235" s="145"/>
      <c r="CR235" s="145"/>
      <c r="CS235" s="145"/>
      <c r="CT235" s="145"/>
      <c r="CU235" s="145"/>
      <c r="CV235" s="145"/>
      <c r="CW235" s="145"/>
      <c r="CX235" s="145"/>
      <c r="CY235" s="145"/>
      <c r="CZ235" s="145"/>
      <c r="DA235" s="145"/>
      <c r="DB235" s="145"/>
      <c r="DC235" s="145"/>
      <c r="DD235" s="145"/>
      <c r="DE235" s="145"/>
      <c r="DF235" s="145"/>
      <c r="DG235" s="145"/>
      <c r="DH235" s="145"/>
      <c r="DI235" s="145"/>
      <c r="DJ235" s="145"/>
      <c r="DK235" s="145"/>
      <c r="DL235" s="145"/>
      <c r="DM235" s="145"/>
      <c r="DN235" s="145"/>
      <c r="DO235" s="145"/>
      <c r="DP235" s="145"/>
      <c r="DQ235" s="145"/>
      <c r="DR235" s="145"/>
      <c r="DS235" s="145"/>
      <c r="DT235" s="145"/>
      <c r="DU235" s="145"/>
      <c r="DV235" s="145"/>
      <c r="DW235" s="145"/>
      <c r="DX235" s="145"/>
      <c r="DY235" s="145"/>
      <c r="DZ235" s="145"/>
      <c r="EA235" s="145"/>
      <c r="EB235" s="145"/>
      <c r="EC235" s="145"/>
      <c r="ED235" s="145"/>
      <c r="EE235" s="145"/>
      <c r="EF235" s="145"/>
      <c r="EG235" s="145"/>
      <c r="EH235" s="145"/>
      <c r="EI235" s="145"/>
      <c r="EJ235" s="145"/>
      <c r="EK235" s="145"/>
      <c r="EL235" s="145"/>
      <c r="EM235" s="145"/>
      <c r="EN235" s="145"/>
      <c r="EO235" s="145"/>
      <c r="EP235" s="145"/>
      <c r="EQ235" s="145"/>
      <c r="ER235" s="145"/>
      <c r="ES235" s="145"/>
      <c r="ET235" s="145"/>
      <c r="EU235" s="145"/>
      <c r="EV235" s="145"/>
      <c r="EW235" s="145"/>
      <c r="EX235" s="145"/>
      <c r="EY235" s="145"/>
      <c r="EZ235" s="145"/>
      <c r="FA235" s="145"/>
      <c r="FB235" s="145"/>
      <c r="FC235" s="145"/>
      <c r="FD235" s="145"/>
      <c r="FE235" s="145"/>
      <c r="FF235" s="145"/>
      <c r="FG235" s="145"/>
      <c r="FH235" s="145"/>
      <c r="FI235" s="145"/>
      <c r="FJ235" s="145"/>
      <c r="FK235" s="145"/>
      <c r="FL235" s="145"/>
      <c r="FM235" s="145"/>
      <c r="FN235" s="145"/>
      <c r="FO235" s="145"/>
      <c r="FP235" s="145"/>
      <c r="FQ235" s="145"/>
      <c r="FR235" s="145"/>
      <c r="FS235" s="145"/>
      <c r="FT235" s="145"/>
      <c r="FU235" s="145"/>
      <c r="FV235" s="145"/>
      <c r="FW235" s="145"/>
      <c r="FX235" s="145"/>
      <c r="FY235" s="145"/>
      <c r="FZ235" s="145"/>
      <c r="GA235" s="145"/>
      <c r="GB235" s="145"/>
      <c r="GC235" s="145"/>
      <c r="GD235" s="145"/>
      <c r="GE235" s="145"/>
      <c r="GF235" s="145"/>
      <c r="GG235" s="145"/>
      <c r="GH235" s="145"/>
      <c r="GI235" s="145"/>
      <c r="GJ235" s="145"/>
      <c r="GK235" s="145"/>
      <c r="GL235" s="145"/>
      <c r="GM235" s="145"/>
      <c r="GN235" s="145"/>
      <c r="GO235" s="145"/>
      <c r="GP235" s="145"/>
      <c r="GQ235" s="145"/>
      <c r="GR235" s="145"/>
      <c r="GS235" s="145"/>
      <c r="GT235" s="145"/>
      <c r="GU235" s="145"/>
      <c r="GV235" s="145"/>
    </row>
    <row r="236" spans="1:204" s="146" customFormat="1" ht="12.75" customHeight="1" x14ac:dyDescent="0.25">
      <c r="A236" s="208"/>
      <c r="B236" s="481"/>
      <c r="C236" s="187"/>
      <c r="D236" s="192"/>
      <c r="E236" s="195"/>
      <c r="F236" s="196"/>
      <c r="G236" s="145"/>
      <c r="H236" s="145"/>
      <c r="I236" s="145"/>
      <c r="J236" s="145"/>
      <c r="K236" s="145"/>
      <c r="L236" s="145"/>
      <c r="M236" s="145"/>
      <c r="N236" s="145"/>
      <c r="O236" s="145"/>
      <c r="P236" s="145"/>
      <c r="Q236" s="145"/>
      <c r="R236" s="145"/>
      <c r="S236" s="145"/>
      <c r="T236" s="145"/>
      <c r="U236" s="145"/>
      <c r="V236" s="145"/>
      <c r="W236" s="145"/>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45"/>
      <c r="AT236" s="145"/>
      <c r="AU236" s="145"/>
      <c r="AV236" s="145"/>
      <c r="AW236" s="145"/>
      <c r="AX236" s="145"/>
      <c r="AY236" s="145"/>
      <c r="AZ236" s="145"/>
      <c r="BA236" s="145"/>
      <c r="BB236" s="145"/>
      <c r="BC236" s="145"/>
      <c r="BD236" s="145"/>
      <c r="BE236" s="145"/>
      <c r="BF236" s="145"/>
      <c r="BG236" s="145"/>
      <c r="BH236" s="145"/>
      <c r="BI236" s="145"/>
      <c r="BJ236" s="145"/>
      <c r="BK236" s="145"/>
      <c r="BL236" s="145"/>
      <c r="BM236" s="145"/>
      <c r="BN236" s="145"/>
      <c r="BO236" s="145"/>
      <c r="BP236" s="145"/>
      <c r="BQ236" s="145"/>
      <c r="BR236" s="145"/>
      <c r="BS236" s="145"/>
      <c r="BT236" s="145"/>
      <c r="BU236" s="145"/>
      <c r="BV236" s="145"/>
      <c r="BW236" s="145"/>
      <c r="BX236" s="145"/>
      <c r="BY236" s="145"/>
      <c r="BZ236" s="145"/>
      <c r="CA236" s="145"/>
      <c r="CB236" s="145"/>
      <c r="CC236" s="145"/>
      <c r="CD236" s="145"/>
      <c r="CE236" s="145"/>
      <c r="CF236" s="145"/>
      <c r="CG236" s="145"/>
      <c r="CH236" s="145"/>
      <c r="CI236" s="145"/>
      <c r="CJ236" s="145"/>
      <c r="CK236" s="145"/>
      <c r="CL236" s="145"/>
      <c r="CM236" s="145"/>
      <c r="CN236" s="145"/>
      <c r="CO236" s="145"/>
      <c r="CP236" s="145"/>
      <c r="CQ236" s="145"/>
      <c r="CR236" s="145"/>
      <c r="CS236" s="145"/>
      <c r="CT236" s="145"/>
      <c r="CU236" s="145"/>
      <c r="CV236" s="145"/>
      <c r="CW236" s="145"/>
      <c r="CX236" s="145"/>
      <c r="CY236" s="145"/>
      <c r="CZ236" s="145"/>
      <c r="DA236" s="145"/>
      <c r="DB236" s="145"/>
      <c r="DC236" s="145"/>
      <c r="DD236" s="145"/>
      <c r="DE236" s="145"/>
      <c r="DF236" s="145"/>
      <c r="DG236" s="145"/>
      <c r="DH236" s="145"/>
      <c r="DI236" s="145"/>
      <c r="DJ236" s="145"/>
      <c r="DK236" s="145"/>
      <c r="DL236" s="145"/>
      <c r="DM236" s="145"/>
      <c r="DN236" s="145"/>
      <c r="DO236" s="145"/>
      <c r="DP236" s="145"/>
      <c r="DQ236" s="145"/>
      <c r="DR236" s="145"/>
      <c r="DS236" s="145"/>
      <c r="DT236" s="145"/>
      <c r="DU236" s="145"/>
      <c r="DV236" s="145"/>
      <c r="DW236" s="145"/>
      <c r="DX236" s="145"/>
      <c r="DY236" s="145"/>
      <c r="DZ236" s="145"/>
      <c r="EA236" s="145"/>
      <c r="EB236" s="145"/>
      <c r="EC236" s="145"/>
      <c r="ED236" s="145"/>
      <c r="EE236" s="145"/>
      <c r="EF236" s="145"/>
      <c r="EG236" s="145"/>
      <c r="EH236" s="145"/>
      <c r="EI236" s="145"/>
      <c r="EJ236" s="145"/>
      <c r="EK236" s="145"/>
      <c r="EL236" s="145"/>
      <c r="EM236" s="145"/>
      <c r="EN236" s="145"/>
      <c r="EO236" s="145"/>
      <c r="EP236" s="145"/>
      <c r="EQ236" s="145"/>
      <c r="ER236" s="145"/>
      <c r="ES236" s="145"/>
      <c r="ET236" s="145"/>
      <c r="EU236" s="145"/>
      <c r="EV236" s="145"/>
      <c r="EW236" s="145"/>
      <c r="EX236" s="145"/>
      <c r="EY236" s="145"/>
      <c r="EZ236" s="145"/>
      <c r="FA236" s="145"/>
      <c r="FB236" s="145"/>
      <c r="FC236" s="145"/>
      <c r="FD236" s="145"/>
      <c r="FE236" s="145"/>
      <c r="FF236" s="145"/>
      <c r="FG236" s="145"/>
      <c r="FH236" s="145"/>
      <c r="FI236" s="145"/>
      <c r="FJ236" s="145"/>
      <c r="FK236" s="145"/>
      <c r="FL236" s="145"/>
      <c r="FM236" s="145"/>
      <c r="FN236" s="145"/>
      <c r="FO236" s="145"/>
      <c r="FP236" s="145"/>
      <c r="FQ236" s="145"/>
      <c r="FR236" s="145"/>
      <c r="FS236" s="145"/>
      <c r="FT236" s="145"/>
      <c r="FU236" s="145"/>
      <c r="FV236" s="145"/>
      <c r="FW236" s="145"/>
      <c r="FX236" s="145"/>
      <c r="FY236" s="145"/>
      <c r="FZ236" s="145"/>
      <c r="GA236" s="145"/>
      <c r="GB236" s="145"/>
      <c r="GC236" s="145"/>
      <c r="GD236" s="145"/>
      <c r="GE236" s="145"/>
      <c r="GF236" s="145"/>
      <c r="GG236" s="145"/>
      <c r="GH236" s="145"/>
      <c r="GI236" s="145"/>
      <c r="GJ236" s="145"/>
      <c r="GK236" s="145"/>
      <c r="GL236" s="145"/>
      <c r="GM236" s="145"/>
      <c r="GN236" s="145"/>
      <c r="GO236" s="145"/>
      <c r="GP236" s="145"/>
      <c r="GQ236" s="145"/>
      <c r="GR236" s="145"/>
      <c r="GS236" s="145"/>
      <c r="GT236" s="145"/>
      <c r="GU236" s="145"/>
      <c r="GV236" s="145"/>
    </row>
    <row r="237" spans="1:204" s="146" customFormat="1" ht="12.75" customHeight="1" x14ac:dyDescent="0.25">
      <c r="A237" s="208"/>
      <c r="B237" s="481"/>
      <c r="C237" s="187"/>
      <c r="D237" s="192"/>
      <c r="E237" s="195"/>
      <c r="F237" s="196"/>
      <c r="G237" s="145"/>
      <c r="H237" s="145"/>
      <c r="I237" s="145"/>
      <c r="J237" s="145"/>
      <c r="K237" s="145"/>
      <c r="L237" s="145"/>
      <c r="M237" s="145"/>
      <c r="N237" s="145"/>
      <c r="O237" s="145"/>
      <c r="P237" s="145"/>
      <c r="Q237" s="145"/>
      <c r="R237" s="145"/>
      <c r="S237" s="145"/>
      <c r="T237" s="145"/>
      <c r="U237" s="145"/>
      <c r="V237" s="145"/>
      <c r="W237" s="14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45"/>
      <c r="AT237" s="145"/>
      <c r="AU237" s="145"/>
      <c r="AV237" s="145"/>
      <c r="AW237" s="145"/>
      <c r="AX237" s="145"/>
      <c r="AY237" s="145"/>
      <c r="AZ237" s="145"/>
      <c r="BA237" s="145"/>
      <c r="BB237" s="145"/>
      <c r="BC237" s="145"/>
      <c r="BD237" s="145"/>
      <c r="BE237" s="145"/>
      <c r="BF237" s="145"/>
      <c r="BG237" s="145"/>
      <c r="BH237" s="145"/>
      <c r="BI237" s="145"/>
      <c r="BJ237" s="145"/>
      <c r="BK237" s="145"/>
      <c r="BL237" s="145"/>
      <c r="BM237" s="145"/>
      <c r="BN237" s="145"/>
      <c r="BO237" s="145"/>
      <c r="BP237" s="145"/>
      <c r="BQ237" s="145"/>
      <c r="BR237" s="145"/>
      <c r="BS237" s="145"/>
      <c r="BT237" s="145"/>
      <c r="BU237" s="145"/>
      <c r="BV237" s="145"/>
      <c r="BW237" s="145"/>
      <c r="BX237" s="145"/>
      <c r="BY237" s="145"/>
      <c r="BZ237" s="145"/>
      <c r="CA237" s="145"/>
      <c r="CB237" s="145"/>
      <c r="CC237" s="145"/>
      <c r="CD237" s="145"/>
      <c r="CE237" s="145"/>
      <c r="CF237" s="145"/>
      <c r="CG237" s="145"/>
      <c r="CH237" s="145"/>
      <c r="CI237" s="145"/>
      <c r="CJ237" s="145"/>
      <c r="CK237" s="145"/>
      <c r="CL237" s="145"/>
      <c r="CM237" s="145"/>
      <c r="CN237" s="145"/>
      <c r="CO237" s="145"/>
      <c r="CP237" s="145"/>
      <c r="CQ237" s="145"/>
      <c r="CR237" s="145"/>
      <c r="CS237" s="145"/>
      <c r="CT237" s="145"/>
      <c r="CU237" s="145"/>
      <c r="CV237" s="145"/>
      <c r="CW237" s="145"/>
      <c r="CX237" s="145"/>
      <c r="CY237" s="145"/>
      <c r="CZ237" s="145"/>
      <c r="DA237" s="145"/>
      <c r="DB237" s="145"/>
      <c r="DC237" s="145"/>
      <c r="DD237" s="145"/>
      <c r="DE237" s="145"/>
      <c r="DF237" s="145"/>
      <c r="DG237" s="145"/>
      <c r="DH237" s="145"/>
      <c r="DI237" s="145"/>
      <c r="DJ237" s="145"/>
      <c r="DK237" s="145"/>
      <c r="DL237" s="145"/>
      <c r="DM237" s="145"/>
      <c r="DN237" s="145"/>
      <c r="DO237" s="145"/>
      <c r="DP237" s="145"/>
      <c r="DQ237" s="145"/>
      <c r="DR237" s="145"/>
      <c r="DS237" s="145"/>
      <c r="DT237" s="145"/>
      <c r="DU237" s="145"/>
      <c r="DV237" s="145"/>
      <c r="DW237" s="145"/>
      <c r="DX237" s="145"/>
      <c r="DY237" s="145"/>
      <c r="DZ237" s="145"/>
      <c r="EA237" s="145"/>
      <c r="EB237" s="145"/>
      <c r="EC237" s="145"/>
      <c r="ED237" s="145"/>
      <c r="EE237" s="145"/>
      <c r="EF237" s="145"/>
      <c r="EG237" s="145"/>
      <c r="EH237" s="145"/>
      <c r="EI237" s="145"/>
      <c r="EJ237" s="145"/>
      <c r="EK237" s="145"/>
      <c r="EL237" s="145"/>
      <c r="EM237" s="145"/>
      <c r="EN237" s="145"/>
      <c r="EO237" s="145"/>
      <c r="EP237" s="145"/>
      <c r="EQ237" s="145"/>
      <c r="ER237" s="145"/>
      <c r="ES237" s="145"/>
      <c r="ET237" s="145"/>
      <c r="EU237" s="145"/>
      <c r="EV237" s="145"/>
      <c r="EW237" s="145"/>
      <c r="EX237" s="145"/>
      <c r="EY237" s="145"/>
      <c r="EZ237" s="145"/>
      <c r="FA237" s="145"/>
      <c r="FB237" s="145"/>
      <c r="FC237" s="145"/>
      <c r="FD237" s="145"/>
      <c r="FE237" s="145"/>
      <c r="FF237" s="145"/>
      <c r="FG237" s="145"/>
      <c r="FH237" s="145"/>
      <c r="FI237" s="145"/>
      <c r="FJ237" s="145"/>
      <c r="FK237" s="145"/>
      <c r="FL237" s="145"/>
      <c r="FM237" s="145"/>
      <c r="FN237" s="145"/>
      <c r="FO237" s="145"/>
      <c r="FP237" s="145"/>
      <c r="FQ237" s="145"/>
      <c r="FR237" s="145"/>
      <c r="FS237" s="145"/>
      <c r="FT237" s="145"/>
      <c r="FU237" s="145"/>
      <c r="FV237" s="145"/>
      <c r="FW237" s="145"/>
      <c r="FX237" s="145"/>
      <c r="FY237" s="145"/>
      <c r="FZ237" s="145"/>
      <c r="GA237" s="145"/>
      <c r="GB237" s="145"/>
      <c r="GC237" s="145"/>
      <c r="GD237" s="145"/>
      <c r="GE237" s="145"/>
      <c r="GF237" s="145"/>
      <c r="GG237" s="145"/>
      <c r="GH237" s="145"/>
      <c r="GI237" s="145"/>
      <c r="GJ237" s="145"/>
      <c r="GK237" s="145"/>
      <c r="GL237" s="145"/>
      <c r="GM237" s="145"/>
      <c r="GN237" s="145"/>
      <c r="GO237" s="145"/>
      <c r="GP237" s="145"/>
      <c r="GQ237" s="145"/>
      <c r="GR237" s="145"/>
      <c r="GS237" s="145"/>
      <c r="GT237" s="145"/>
      <c r="GU237" s="145"/>
      <c r="GV237" s="145"/>
    </row>
    <row r="238" spans="1:204" s="146" customFormat="1" ht="12.75" customHeight="1" x14ac:dyDescent="0.2">
      <c r="A238" s="183">
        <v>7</v>
      </c>
      <c r="B238" s="552" t="s">
        <v>230</v>
      </c>
      <c r="C238" s="187"/>
      <c r="D238" s="192"/>
      <c r="E238" s="195"/>
      <c r="F238" s="196"/>
      <c r="G238" s="145"/>
      <c r="H238" s="145"/>
      <c r="I238" s="145"/>
      <c r="J238" s="145"/>
      <c r="K238" s="145"/>
      <c r="L238" s="145"/>
      <c r="M238" s="145"/>
      <c r="N238" s="145"/>
      <c r="O238" s="145"/>
      <c r="P238" s="145"/>
      <c r="Q238" s="145"/>
      <c r="R238" s="145"/>
      <c r="S238" s="145"/>
      <c r="T238" s="145"/>
      <c r="U238" s="145"/>
      <c r="V238" s="145"/>
      <c r="W238" s="145"/>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45"/>
      <c r="AT238" s="145"/>
      <c r="AU238" s="145"/>
      <c r="AV238" s="145"/>
      <c r="AW238" s="145"/>
      <c r="AX238" s="145"/>
      <c r="AY238" s="145"/>
      <c r="AZ238" s="145"/>
      <c r="BA238" s="145"/>
      <c r="BB238" s="145"/>
      <c r="BC238" s="145"/>
      <c r="BD238" s="145"/>
      <c r="BE238" s="145"/>
      <c r="BF238" s="145"/>
      <c r="BG238" s="145"/>
      <c r="BH238" s="145"/>
      <c r="BI238" s="145"/>
      <c r="BJ238" s="145"/>
      <c r="BK238" s="145"/>
      <c r="BL238" s="145"/>
      <c r="BM238" s="145"/>
      <c r="BN238" s="145"/>
      <c r="BO238" s="145"/>
      <c r="BP238" s="145"/>
      <c r="BQ238" s="145"/>
      <c r="BR238" s="145"/>
      <c r="BS238" s="145"/>
      <c r="BT238" s="145"/>
      <c r="BU238" s="145"/>
      <c r="BV238" s="145"/>
      <c r="BW238" s="145"/>
      <c r="BX238" s="145"/>
      <c r="BY238" s="145"/>
      <c r="BZ238" s="145"/>
      <c r="CA238" s="145"/>
      <c r="CB238" s="145"/>
      <c r="CC238" s="145"/>
      <c r="CD238" s="145"/>
      <c r="CE238" s="145"/>
      <c r="CF238" s="145"/>
      <c r="CG238" s="145"/>
      <c r="CH238" s="145"/>
      <c r="CI238" s="145"/>
      <c r="CJ238" s="145"/>
      <c r="CK238" s="145"/>
      <c r="CL238" s="145"/>
      <c r="CM238" s="145"/>
      <c r="CN238" s="145"/>
      <c r="CO238" s="145"/>
      <c r="CP238" s="145"/>
      <c r="CQ238" s="145"/>
      <c r="CR238" s="145"/>
      <c r="CS238" s="145"/>
      <c r="CT238" s="145"/>
      <c r="CU238" s="145"/>
      <c r="CV238" s="145"/>
      <c r="CW238" s="145"/>
      <c r="CX238" s="145"/>
      <c r="CY238" s="145"/>
      <c r="CZ238" s="145"/>
      <c r="DA238" s="145"/>
      <c r="DB238" s="145"/>
      <c r="DC238" s="145"/>
      <c r="DD238" s="145"/>
      <c r="DE238" s="145"/>
      <c r="DF238" s="145"/>
      <c r="DG238" s="145"/>
      <c r="DH238" s="145"/>
      <c r="DI238" s="145"/>
      <c r="DJ238" s="145"/>
      <c r="DK238" s="145"/>
      <c r="DL238" s="145"/>
      <c r="DM238" s="145"/>
      <c r="DN238" s="145"/>
      <c r="DO238" s="145"/>
      <c r="DP238" s="145"/>
      <c r="DQ238" s="145"/>
      <c r="DR238" s="145"/>
      <c r="DS238" s="145"/>
      <c r="DT238" s="145"/>
      <c r="DU238" s="145"/>
      <c r="DV238" s="145"/>
      <c r="DW238" s="145"/>
      <c r="DX238" s="145"/>
      <c r="DY238" s="145"/>
      <c r="DZ238" s="145"/>
      <c r="EA238" s="145"/>
      <c r="EB238" s="145"/>
      <c r="EC238" s="145"/>
      <c r="ED238" s="145"/>
      <c r="EE238" s="145"/>
      <c r="EF238" s="145"/>
      <c r="EG238" s="145"/>
      <c r="EH238" s="145"/>
      <c r="EI238" s="145"/>
      <c r="EJ238" s="145"/>
      <c r="EK238" s="145"/>
      <c r="EL238" s="145"/>
      <c r="EM238" s="145"/>
      <c r="EN238" s="145"/>
      <c r="EO238" s="145"/>
      <c r="EP238" s="145"/>
      <c r="EQ238" s="145"/>
      <c r="ER238" s="145"/>
      <c r="ES238" s="145"/>
      <c r="ET238" s="145"/>
      <c r="EU238" s="145"/>
      <c r="EV238" s="145"/>
      <c r="EW238" s="145"/>
      <c r="EX238" s="145"/>
      <c r="EY238" s="145"/>
      <c r="EZ238" s="145"/>
      <c r="FA238" s="145"/>
      <c r="FB238" s="145"/>
      <c r="FC238" s="145"/>
      <c r="FD238" s="145"/>
      <c r="FE238" s="145"/>
      <c r="FF238" s="145"/>
      <c r="FG238" s="145"/>
      <c r="FH238" s="145"/>
      <c r="FI238" s="145"/>
      <c r="FJ238" s="145"/>
      <c r="FK238" s="145"/>
      <c r="FL238" s="145"/>
      <c r="FM238" s="145"/>
      <c r="FN238" s="145"/>
      <c r="FO238" s="145"/>
      <c r="FP238" s="145"/>
      <c r="FQ238" s="145"/>
      <c r="FR238" s="145"/>
      <c r="FS238" s="145"/>
      <c r="FT238" s="145"/>
      <c r="FU238" s="145"/>
      <c r="FV238" s="145"/>
      <c r="FW238" s="145"/>
      <c r="FX238" s="145"/>
      <c r="FY238" s="145"/>
      <c r="FZ238" s="145"/>
      <c r="GA238" s="145"/>
      <c r="GB238" s="145"/>
      <c r="GC238" s="145"/>
      <c r="GD238" s="145"/>
      <c r="GE238" s="145"/>
      <c r="GF238" s="145"/>
      <c r="GG238" s="145"/>
      <c r="GH238" s="145"/>
      <c r="GI238" s="145"/>
      <c r="GJ238" s="145"/>
      <c r="GK238" s="145"/>
      <c r="GL238" s="145"/>
      <c r="GM238" s="145"/>
      <c r="GN238" s="145"/>
      <c r="GO238" s="145"/>
      <c r="GP238" s="145"/>
      <c r="GQ238" s="145"/>
      <c r="GR238" s="145"/>
      <c r="GS238" s="145"/>
      <c r="GT238" s="145"/>
      <c r="GU238" s="145"/>
      <c r="GV238" s="145"/>
    </row>
    <row r="239" spans="1:204" s="146" customFormat="1" ht="12.75" customHeight="1" x14ac:dyDescent="0.25">
      <c r="A239" s="208"/>
      <c r="B239" s="553"/>
      <c r="C239" s="187"/>
      <c r="D239" s="192"/>
      <c r="E239" s="195"/>
      <c r="F239" s="196"/>
      <c r="G239" s="145"/>
      <c r="H239" s="145"/>
      <c r="I239" s="145"/>
      <c r="J239" s="145"/>
      <c r="K239" s="145"/>
      <c r="L239" s="145"/>
      <c r="M239" s="145"/>
      <c r="N239" s="145"/>
      <c r="O239" s="145"/>
      <c r="P239" s="145"/>
      <c r="Q239" s="145"/>
      <c r="R239" s="145"/>
      <c r="S239" s="145"/>
      <c r="T239" s="145"/>
      <c r="U239" s="145"/>
      <c r="V239" s="145"/>
      <c r="W239" s="145"/>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45"/>
      <c r="AT239" s="145"/>
      <c r="AU239" s="145"/>
      <c r="AV239" s="145"/>
      <c r="AW239" s="145"/>
      <c r="AX239" s="145"/>
      <c r="AY239" s="145"/>
      <c r="AZ239" s="145"/>
      <c r="BA239" s="145"/>
      <c r="BB239" s="145"/>
      <c r="BC239" s="145"/>
      <c r="BD239" s="145"/>
      <c r="BE239" s="145"/>
      <c r="BF239" s="145"/>
      <c r="BG239" s="145"/>
      <c r="BH239" s="145"/>
      <c r="BI239" s="145"/>
      <c r="BJ239" s="145"/>
      <c r="BK239" s="145"/>
      <c r="BL239" s="145"/>
      <c r="BM239" s="145"/>
      <c r="BN239" s="145"/>
      <c r="BO239" s="145"/>
      <c r="BP239" s="145"/>
      <c r="BQ239" s="145"/>
      <c r="BR239" s="145"/>
      <c r="BS239" s="145"/>
      <c r="BT239" s="145"/>
      <c r="BU239" s="145"/>
      <c r="BV239" s="145"/>
      <c r="BW239" s="145"/>
      <c r="BX239" s="145"/>
      <c r="BY239" s="145"/>
      <c r="BZ239" s="145"/>
      <c r="CA239" s="145"/>
      <c r="CB239" s="145"/>
      <c r="CC239" s="145"/>
      <c r="CD239" s="145"/>
      <c r="CE239" s="145"/>
      <c r="CF239" s="145"/>
      <c r="CG239" s="145"/>
      <c r="CH239" s="145"/>
      <c r="CI239" s="145"/>
      <c r="CJ239" s="145"/>
      <c r="CK239" s="145"/>
      <c r="CL239" s="145"/>
      <c r="CM239" s="145"/>
      <c r="CN239" s="145"/>
      <c r="CO239" s="145"/>
      <c r="CP239" s="145"/>
      <c r="CQ239" s="145"/>
      <c r="CR239" s="145"/>
      <c r="CS239" s="145"/>
      <c r="CT239" s="145"/>
      <c r="CU239" s="145"/>
      <c r="CV239" s="145"/>
      <c r="CW239" s="145"/>
      <c r="CX239" s="145"/>
      <c r="CY239" s="145"/>
      <c r="CZ239" s="145"/>
      <c r="DA239" s="145"/>
      <c r="DB239" s="145"/>
      <c r="DC239" s="145"/>
      <c r="DD239" s="145"/>
      <c r="DE239" s="145"/>
      <c r="DF239" s="145"/>
      <c r="DG239" s="145"/>
      <c r="DH239" s="145"/>
      <c r="DI239" s="145"/>
      <c r="DJ239" s="145"/>
      <c r="DK239" s="145"/>
      <c r="DL239" s="145"/>
      <c r="DM239" s="145"/>
      <c r="DN239" s="145"/>
      <c r="DO239" s="145"/>
      <c r="DP239" s="145"/>
      <c r="DQ239" s="145"/>
      <c r="DR239" s="145"/>
      <c r="DS239" s="145"/>
      <c r="DT239" s="145"/>
      <c r="DU239" s="145"/>
      <c r="DV239" s="145"/>
      <c r="DW239" s="145"/>
      <c r="DX239" s="145"/>
      <c r="DY239" s="145"/>
      <c r="DZ239" s="145"/>
      <c r="EA239" s="145"/>
      <c r="EB239" s="145"/>
      <c r="EC239" s="145"/>
      <c r="ED239" s="145"/>
      <c r="EE239" s="145"/>
      <c r="EF239" s="145"/>
      <c r="EG239" s="145"/>
      <c r="EH239" s="145"/>
      <c r="EI239" s="145"/>
      <c r="EJ239" s="145"/>
      <c r="EK239" s="145"/>
      <c r="EL239" s="145"/>
      <c r="EM239" s="145"/>
      <c r="EN239" s="145"/>
      <c r="EO239" s="145"/>
      <c r="EP239" s="145"/>
      <c r="EQ239" s="145"/>
      <c r="ER239" s="145"/>
      <c r="ES239" s="145"/>
      <c r="ET239" s="145"/>
      <c r="EU239" s="145"/>
      <c r="EV239" s="145"/>
      <c r="EW239" s="145"/>
      <c r="EX239" s="145"/>
      <c r="EY239" s="145"/>
      <c r="EZ239" s="145"/>
      <c r="FA239" s="145"/>
      <c r="FB239" s="145"/>
      <c r="FC239" s="145"/>
      <c r="FD239" s="145"/>
      <c r="FE239" s="145"/>
      <c r="FF239" s="145"/>
      <c r="FG239" s="145"/>
      <c r="FH239" s="145"/>
      <c r="FI239" s="145"/>
      <c r="FJ239" s="145"/>
      <c r="FK239" s="145"/>
      <c r="FL239" s="145"/>
      <c r="FM239" s="145"/>
      <c r="FN239" s="145"/>
      <c r="FO239" s="145"/>
      <c r="FP239" s="145"/>
      <c r="FQ239" s="145"/>
      <c r="FR239" s="145"/>
      <c r="FS239" s="145"/>
      <c r="FT239" s="145"/>
      <c r="FU239" s="145"/>
      <c r="FV239" s="145"/>
      <c r="FW239" s="145"/>
      <c r="FX239" s="145"/>
      <c r="FY239" s="145"/>
      <c r="FZ239" s="145"/>
      <c r="GA239" s="145"/>
      <c r="GB239" s="145"/>
      <c r="GC239" s="145"/>
      <c r="GD239" s="145"/>
      <c r="GE239" s="145"/>
      <c r="GF239" s="145"/>
      <c r="GG239" s="145"/>
      <c r="GH239" s="145"/>
      <c r="GI239" s="145"/>
      <c r="GJ239" s="145"/>
      <c r="GK239" s="145"/>
      <c r="GL239" s="145"/>
      <c r="GM239" s="145"/>
      <c r="GN239" s="145"/>
      <c r="GO239" s="145"/>
      <c r="GP239" s="145"/>
      <c r="GQ239" s="145"/>
      <c r="GR239" s="145"/>
      <c r="GS239" s="145"/>
      <c r="GT239" s="145"/>
      <c r="GU239" s="145"/>
      <c r="GV239" s="145"/>
    </row>
    <row r="240" spans="1:204" s="146" customFormat="1" ht="12.75" customHeight="1" x14ac:dyDescent="0.25">
      <c r="A240" s="208"/>
      <c r="B240" s="553"/>
      <c r="C240" s="187"/>
      <c r="D240" s="192"/>
      <c r="E240" s="195"/>
      <c r="F240" s="196"/>
      <c r="G240" s="145"/>
      <c r="H240" s="145"/>
      <c r="I240" s="145"/>
      <c r="J240" s="145"/>
      <c r="K240" s="145"/>
      <c r="L240" s="145"/>
      <c r="M240" s="145"/>
      <c r="N240" s="145"/>
      <c r="O240" s="145"/>
      <c r="P240" s="145"/>
      <c r="Q240" s="145"/>
      <c r="R240" s="145"/>
      <c r="S240" s="145"/>
      <c r="T240" s="145"/>
      <c r="U240" s="145"/>
      <c r="V240" s="145"/>
      <c r="W240" s="14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45"/>
      <c r="AT240" s="145"/>
      <c r="AU240" s="145"/>
      <c r="AV240" s="145"/>
      <c r="AW240" s="145"/>
      <c r="AX240" s="145"/>
      <c r="AY240" s="145"/>
      <c r="AZ240" s="145"/>
      <c r="BA240" s="145"/>
      <c r="BB240" s="145"/>
      <c r="BC240" s="145"/>
      <c r="BD240" s="145"/>
      <c r="BE240" s="145"/>
      <c r="BF240" s="145"/>
      <c r="BG240" s="145"/>
      <c r="BH240" s="145"/>
      <c r="BI240" s="145"/>
      <c r="BJ240" s="145"/>
      <c r="BK240" s="145"/>
      <c r="BL240" s="145"/>
      <c r="BM240" s="145"/>
      <c r="BN240" s="145"/>
      <c r="BO240" s="145"/>
      <c r="BP240" s="145"/>
      <c r="BQ240" s="145"/>
      <c r="BR240" s="145"/>
      <c r="BS240" s="145"/>
      <c r="BT240" s="145"/>
      <c r="BU240" s="145"/>
      <c r="BV240" s="145"/>
      <c r="BW240" s="145"/>
      <c r="BX240" s="145"/>
      <c r="BY240" s="145"/>
      <c r="BZ240" s="145"/>
      <c r="CA240" s="145"/>
      <c r="CB240" s="145"/>
      <c r="CC240" s="145"/>
      <c r="CD240" s="145"/>
      <c r="CE240" s="145"/>
      <c r="CF240" s="145"/>
      <c r="CG240" s="145"/>
      <c r="CH240" s="145"/>
      <c r="CI240" s="145"/>
      <c r="CJ240" s="145"/>
      <c r="CK240" s="145"/>
      <c r="CL240" s="145"/>
      <c r="CM240" s="145"/>
      <c r="CN240" s="145"/>
      <c r="CO240" s="145"/>
      <c r="CP240" s="145"/>
      <c r="CQ240" s="145"/>
      <c r="CR240" s="145"/>
      <c r="CS240" s="145"/>
      <c r="CT240" s="145"/>
      <c r="CU240" s="145"/>
      <c r="CV240" s="145"/>
      <c r="CW240" s="145"/>
      <c r="CX240" s="145"/>
      <c r="CY240" s="145"/>
      <c r="CZ240" s="145"/>
      <c r="DA240" s="145"/>
      <c r="DB240" s="145"/>
      <c r="DC240" s="145"/>
      <c r="DD240" s="145"/>
      <c r="DE240" s="145"/>
      <c r="DF240" s="145"/>
      <c r="DG240" s="145"/>
      <c r="DH240" s="145"/>
      <c r="DI240" s="145"/>
      <c r="DJ240" s="145"/>
      <c r="DK240" s="145"/>
      <c r="DL240" s="145"/>
      <c r="DM240" s="145"/>
      <c r="DN240" s="145"/>
      <c r="DO240" s="145"/>
      <c r="DP240" s="145"/>
      <c r="DQ240" s="145"/>
      <c r="DR240" s="145"/>
      <c r="DS240" s="145"/>
      <c r="DT240" s="145"/>
      <c r="DU240" s="145"/>
      <c r="DV240" s="145"/>
      <c r="DW240" s="145"/>
      <c r="DX240" s="145"/>
      <c r="DY240" s="145"/>
      <c r="DZ240" s="145"/>
      <c r="EA240" s="145"/>
      <c r="EB240" s="145"/>
      <c r="EC240" s="145"/>
      <c r="ED240" s="145"/>
      <c r="EE240" s="145"/>
      <c r="EF240" s="145"/>
      <c r="EG240" s="145"/>
      <c r="EH240" s="145"/>
      <c r="EI240" s="145"/>
      <c r="EJ240" s="145"/>
      <c r="EK240" s="145"/>
      <c r="EL240" s="145"/>
      <c r="EM240" s="145"/>
      <c r="EN240" s="145"/>
      <c r="EO240" s="145"/>
      <c r="EP240" s="145"/>
      <c r="EQ240" s="145"/>
      <c r="ER240" s="145"/>
      <c r="ES240" s="145"/>
      <c r="ET240" s="145"/>
      <c r="EU240" s="145"/>
      <c r="EV240" s="145"/>
      <c r="EW240" s="145"/>
      <c r="EX240" s="145"/>
      <c r="EY240" s="145"/>
      <c r="EZ240" s="145"/>
      <c r="FA240" s="145"/>
      <c r="FB240" s="145"/>
      <c r="FC240" s="145"/>
      <c r="FD240" s="145"/>
      <c r="FE240" s="145"/>
      <c r="FF240" s="145"/>
      <c r="FG240" s="145"/>
      <c r="FH240" s="145"/>
      <c r="FI240" s="145"/>
      <c r="FJ240" s="145"/>
      <c r="FK240" s="145"/>
      <c r="FL240" s="145"/>
      <c r="FM240" s="145"/>
      <c r="FN240" s="145"/>
      <c r="FO240" s="145"/>
      <c r="FP240" s="145"/>
      <c r="FQ240" s="145"/>
      <c r="FR240" s="145"/>
      <c r="FS240" s="145"/>
      <c r="FT240" s="145"/>
      <c r="FU240" s="145"/>
      <c r="FV240" s="145"/>
      <c r="FW240" s="145"/>
      <c r="FX240" s="145"/>
      <c r="FY240" s="145"/>
      <c r="FZ240" s="145"/>
      <c r="GA240" s="145"/>
      <c r="GB240" s="145"/>
      <c r="GC240" s="145"/>
      <c r="GD240" s="145"/>
      <c r="GE240" s="145"/>
      <c r="GF240" s="145"/>
      <c r="GG240" s="145"/>
      <c r="GH240" s="145"/>
      <c r="GI240" s="145"/>
      <c r="GJ240" s="145"/>
      <c r="GK240" s="145"/>
      <c r="GL240" s="145"/>
      <c r="GM240" s="145"/>
      <c r="GN240" s="145"/>
      <c r="GO240" s="145"/>
      <c r="GP240" s="145"/>
      <c r="GQ240" s="145"/>
      <c r="GR240" s="145"/>
      <c r="GS240" s="145"/>
      <c r="GT240" s="145"/>
      <c r="GU240" s="145"/>
      <c r="GV240" s="145"/>
    </row>
    <row r="241" spans="1:204" s="146" customFormat="1" ht="12.75" customHeight="1" x14ac:dyDescent="0.25">
      <c r="A241" s="208"/>
      <c r="B241" s="479"/>
      <c r="C241" s="187" t="s">
        <v>20</v>
      </c>
      <c r="D241" s="41">
        <v>10</v>
      </c>
      <c r="E241" s="195">
        <v>0</v>
      </c>
      <c r="F241" s="195">
        <f>D241*E241</f>
        <v>0</v>
      </c>
      <c r="G241" s="145"/>
      <c r="H241" s="145"/>
      <c r="I241" s="145"/>
      <c r="J241" s="145"/>
      <c r="K241" s="145"/>
      <c r="L241" s="145"/>
      <c r="M241" s="145"/>
      <c r="N241" s="145"/>
      <c r="O241" s="145"/>
      <c r="P241" s="145"/>
      <c r="Q241" s="145"/>
      <c r="R241" s="145"/>
      <c r="S241" s="145"/>
      <c r="T241" s="145"/>
      <c r="U241" s="145"/>
      <c r="V241" s="145"/>
      <c r="W241" s="14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45"/>
      <c r="AT241" s="145"/>
      <c r="AU241" s="145"/>
      <c r="AV241" s="145"/>
      <c r="AW241" s="145"/>
      <c r="AX241" s="145"/>
      <c r="AY241" s="145"/>
      <c r="AZ241" s="145"/>
      <c r="BA241" s="145"/>
      <c r="BB241" s="145"/>
      <c r="BC241" s="145"/>
      <c r="BD241" s="145"/>
      <c r="BE241" s="145"/>
      <c r="BF241" s="145"/>
      <c r="BG241" s="145"/>
      <c r="BH241" s="145"/>
      <c r="BI241" s="145"/>
      <c r="BJ241" s="145"/>
      <c r="BK241" s="145"/>
      <c r="BL241" s="145"/>
      <c r="BM241" s="145"/>
      <c r="BN241" s="145"/>
      <c r="BO241" s="145"/>
      <c r="BP241" s="145"/>
      <c r="BQ241" s="145"/>
      <c r="BR241" s="145"/>
      <c r="BS241" s="145"/>
      <c r="BT241" s="145"/>
      <c r="BU241" s="145"/>
      <c r="BV241" s="145"/>
      <c r="BW241" s="145"/>
      <c r="BX241" s="145"/>
      <c r="BY241" s="145"/>
      <c r="BZ241" s="145"/>
      <c r="CA241" s="145"/>
      <c r="CB241" s="145"/>
      <c r="CC241" s="145"/>
      <c r="CD241" s="145"/>
      <c r="CE241" s="145"/>
      <c r="CF241" s="145"/>
      <c r="CG241" s="145"/>
      <c r="CH241" s="145"/>
      <c r="CI241" s="145"/>
      <c r="CJ241" s="145"/>
      <c r="CK241" s="145"/>
      <c r="CL241" s="145"/>
      <c r="CM241" s="145"/>
      <c r="CN241" s="145"/>
      <c r="CO241" s="145"/>
      <c r="CP241" s="145"/>
      <c r="CQ241" s="145"/>
      <c r="CR241" s="145"/>
      <c r="CS241" s="145"/>
      <c r="CT241" s="145"/>
      <c r="CU241" s="145"/>
      <c r="CV241" s="145"/>
      <c r="CW241" s="145"/>
      <c r="CX241" s="145"/>
      <c r="CY241" s="145"/>
      <c r="CZ241" s="145"/>
      <c r="DA241" s="145"/>
      <c r="DB241" s="145"/>
      <c r="DC241" s="145"/>
      <c r="DD241" s="145"/>
      <c r="DE241" s="145"/>
      <c r="DF241" s="145"/>
      <c r="DG241" s="145"/>
      <c r="DH241" s="145"/>
      <c r="DI241" s="145"/>
      <c r="DJ241" s="145"/>
      <c r="DK241" s="145"/>
      <c r="DL241" s="145"/>
      <c r="DM241" s="145"/>
      <c r="DN241" s="145"/>
      <c r="DO241" s="145"/>
      <c r="DP241" s="145"/>
      <c r="DQ241" s="145"/>
      <c r="DR241" s="145"/>
      <c r="DS241" s="145"/>
      <c r="DT241" s="145"/>
      <c r="DU241" s="145"/>
      <c r="DV241" s="145"/>
      <c r="DW241" s="145"/>
      <c r="DX241" s="145"/>
      <c r="DY241" s="145"/>
      <c r="DZ241" s="145"/>
      <c r="EA241" s="145"/>
      <c r="EB241" s="145"/>
      <c r="EC241" s="145"/>
      <c r="ED241" s="145"/>
      <c r="EE241" s="145"/>
      <c r="EF241" s="145"/>
      <c r="EG241" s="145"/>
      <c r="EH241" s="145"/>
      <c r="EI241" s="145"/>
      <c r="EJ241" s="145"/>
      <c r="EK241" s="145"/>
      <c r="EL241" s="145"/>
      <c r="EM241" s="145"/>
      <c r="EN241" s="145"/>
      <c r="EO241" s="145"/>
      <c r="EP241" s="145"/>
      <c r="EQ241" s="145"/>
      <c r="ER241" s="145"/>
      <c r="ES241" s="145"/>
      <c r="ET241" s="145"/>
      <c r="EU241" s="145"/>
      <c r="EV241" s="145"/>
      <c r="EW241" s="145"/>
      <c r="EX241" s="145"/>
      <c r="EY241" s="145"/>
      <c r="EZ241" s="145"/>
      <c r="FA241" s="145"/>
      <c r="FB241" s="145"/>
      <c r="FC241" s="145"/>
      <c r="FD241" s="145"/>
      <c r="FE241" s="145"/>
      <c r="FF241" s="145"/>
      <c r="FG241" s="145"/>
      <c r="FH241" s="145"/>
      <c r="FI241" s="145"/>
      <c r="FJ241" s="145"/>
      <c r="FK241" s="145"/>
      <c r="FL241" s="145"/>
      <c r="FM241" s="145"/>
      <c r="FN241" s="145"/>
      <c r="FO241" s="145"/>
      <c r="FP241" s="145"/>
      <c r="FQ241" s="145"/>
      <c r="FR241" s="145"/>
      <c r="FS241" s="145"/>
      <c r="FT241" s="145"/>
      <c r="FU241" s="145"/>
      <c r="FV241" s="145"/>
      <c r="FW241" s="145"/>
      <c r="FX241" s="145"/>
      <c r="FY241" s="145"/>
      <c r="FZ241" s="145"/>
      <c r="GA241" s="145"/>
      <c r="GB241" s="145"/>
      <c r="GC241" s="145"/>
      <c r="GD241" s="145"/>
      <c r="GE241" s="145"/>
      <c r="GF241" s="145"/>
      <c r="GG241" s="145"/>
      <c r="GH241" s="145"/>
      <c r="GI241" s="145"/>
      <c r="GJ241" s="145"/>
      <c r="GK241" s="145"/>
      <c r="GL241" s="145"/>
      <c r="GM241" s="145"/>
      <c r="GN241" s="145"/>
      <c r="GO241" s="145"/>
      <c r="GP241" s="145"/>
      <c r="GQ241" s="145"/>
      <c r="GR241" s="145"/>
      <c r="GS241" s="145"/>
      <c r="GT241" s="145"/>
      <c r="GU241" s="145"/>
      <c r="GV241" s="145"/>
    </row>
    <row r="242" spans="1:204" s="146" customFormat="1" ht="12.75" customHeight="1" x14ac:dyDescent="0.25">
      <c r="A242" s="208"/>
      <c r="B242" s="481"/>
      <c r="C242" s="187"/>
      <c r="D242" s="192"/>
      <c r="E242" s="195"/>
      <c r="F242" s="196"/>
      <c r="G242" s="145"/>
      <c r="H242" s="145"/>
      <c r="I242" s="145"/>
      <c r="J242" s="145"/>
      <c r="K242" s="145"/>
      <c r="L242" s="145"/>
      <c r="M242" s="145"/>
      <c r="N242" s="145"/>
      <c r="O242" s="145"/>
      <c r="P242" s="145"/>
      <c r="Q242" s="145"/>
      <c r="R242" s="145"/>
      <c r="S242" s="145"/>
      <c r="T242" s="145"/>
      <c r="U242" s="145"/>
      <c r="V242" s="145"/>
      <c r="W242" s="145"/>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45"/>
      <c r="AT242" s="145"/>
      <c r="AU242" s="145"/>
      <c r="AV242" s="145"/>
      <c r="AW242" s="145"/>
      <c r="AX242" s="145"/>
      <c r="AY242" s="145"/>
      <c r="AZ242" s="145"/>
      <c r="BA242" s="145"/>
      <c r="BB242" s="145"/>
      <c r="BC242" s="145"/>
      <c r="BD242" s="145"/>
      <c r="BE242" s="145"/>
      <c r="BF242" s="145"/>
      <c r="BG242" s="145"/>
      <c r="BH242" s="145"/>
      <c r="BI242" s="145"/>
      <c r="BJ242" s="145"/>
      <c r="BK242" s="145"/>
      <c r="BL242" s="145"/>
      <c r="BM242" s="145"/>
      <c r="BN242" s="145"/>
      <c r="BO242" s="145"/>
      <c r="BP242" s="145"/>
      <c r="BQ242" s="145"/>
      <c r="BR242" s="145"/>
      <c r="BS242" s="145"/>
      <c r="BT242" s="145"/>
      <c r="BU242" s="145"/>
      <c r="BV242" s="145"/>
      <c r="BW242" s="145"/>
      <c r="BX242" s="145"/>
      <c r="BY242" s="145"/>
      <c r="BZ242" s="145"/>
      <c r="CA242" s="145"/>
      <c r="CB242" s="145"/>
      <c r="CC242" s="145"/>
      <c r="CD242" s="145"/>
      <c r="CE242" s="145"/>
      <c r="CF242" s="145"/>
      <c r="CG242" s="145"/>
      <c r="CH242" s="145"/>
      <c r="CI242" s="145"/>
      <c r="CJ242" s="145"/>
      <c r="CK242" s="145"/>
      <c r="CL242" s="145"/>
      <c r="CM242" s="145"/>
      <c r="CN242" s="145"/>
      <c r="CO242" s="145"/>
      <c r="CP242" s="145"/>
      <c r="CQ242" s="145"/>
      <c r="CR242" s="145"/>
      <c r="CS242" s="145"/>
      <c r="CT242" s="145"/>
      <c r="CU242" s="145"/>
      <c r="CV242" s="145"/>
      <c r="CW242" s="145"/>
      <c r="CX242" s="145"/>
      <c r="CY242" s="145"/>
      <c r="CZ242" s="145"/>
      <c r="DA242" s="145"/>
      <c r="DB242" s="145"/>
      <c r="DC242" s="145"/>
      <c r="DD242" s="145"/>
      <c r="DE242" s="145"/>
      <c r="DF242" s="145"/>
      <c r="DG242" s="145"/>
      <c r="DH242" s="145"/>
      <c r="DI242" s="145"/>
      <c r="DJ242" s="145"/>
      <c r="DK242" s="145"/>
      <c r="DL242" s="145"/>
      <c r="DM242" s="145"/>
      <c r="DN242" s="145"/>
      <c r="DO242" s="145"/>
      <c r="DP242" s="145"/>
      <c r="DQ242" s="145"/>
      <c r="DR242" s="145"/>
      <c r="DS242" s="145"/>
      <c r="DT242" s="145"/>
      <c r="DU242" s="145"/>
      <c r="DV242" s="145"/>
      <c r="DW242" s="145"/>
      <c r="DX242" s="145"/>
      <c r="DY242" s="145"/>
      <c r="DZ242" s="145"/>
      <c r="EA242" s="145"/>
      <c r="EB242" s="145"/>
      <c r="EC242" s="145"/>
      <c r="ED242" s="145"/>
      <c r="EE242" s="145"/>
      <c r="EF242" s="145"/>
      <c r="EG242" s="145"/>
      <c r="EH242" s="145"/>
      <c r="EI242" s="145"/>
      <c r="EJ242" s="145"/>
      <c r="EK242" s="145"/>
      <c r="EL242" s="145"/>
      <c r="EM242" s="145"/>
      <c r="EN242" s="145"/>
      <c r="EO242" s="145"/>
      <c r="EP242" s="145"/>
      <c r="EQ242" s="145"/>
      <c r="ER242" s="145"/>
      <c r="ES242" s="145"/>
      <c r="ET242" s="145"/>
      <c r="EU242" s="145"/>
      <c r="EV242" s="145"/>
      <c r="EW242" s="145"/>
      <c r="EX242" s="145"/>
      <c r="EY242" s="145"/>
      <c r="EZ242" s="145"/>
      <c r="FA242" s="145"/>
      <c r="FB242" s="145"/>
      <c r="FC242" s="145"/>
      <c r="FD242" s="145"/>
      <c r="FE242" s="145"/>
      <c r="FF242" s="145"/>
      <c r="FG242" s="145"/>
      <c r="FH242" s="145"/>
      <c r="FI242" s="145"/>
      <c r="FJ242" s="145"/>
      <c r="FK242" s="145"/>
      <c r="FL242" s="145"/>
      <c r="FM242" s="145"/>
      <c r="FN242" s="145"/>
      <c r="FO242" s="145"/>
      <c r="FP242" s="145"/>
      <c r="FQ242" s="145"/>
      <c r="FR242" s="145"/>
      <c r="FS242" s="145"/>
      <c r="FT242" s="145"/>
      <c r="FU242" s="145"/>
      <c r="FV242" s="145"/>
      <c r="FW242" s="145"/>
      <c r="FX242" s="145"/>
      <c r="FY242" s="145"/>
      <c r="FZ242" s="145"/>
      <c r="GA242" s="145"/>
      <c r="GB242" s="145"/>
      <c r="GC242" s="145"/>
      <c r="GD242" s="145"/>
      <c r="GE242" s="145"/>
      <c r="GF242" s="145"/>
      <c r="GG242" s="145"/>
      <c r="GH242" s="145"/>
      <c r="GI242" s="145"/>
      <c r="GJ242" s="145"/>
      <c r="GK242" s="145"/>
      <c r="GL242" s="145"/>
      <c r="GM242" s="145"/>
      <c r="GN242" s="145"/>
      <c r="GO242" s="145"/>
      <c r="GP242" s="145"/>
      <c r="GQ242" s="145"/>
      <c r="GR242" s="145"/>
      <c r="GS242" s="145"/>
      <c r="GT242" s="145"/>
      <c r="GU242" s="145"/>
      <c r="GV242" s="145"/>
    </row>
    <row r="243" spans="1:204" s="191" customFormat="1" ht="12.75" customHeight="1" x14ac:dyDescent="0.25">
      <c r="A243" s="244"/>
      <c r="B243" s="480"/>
      <c r="C243" s="193"/>
      <c r="D243" s="193"/>
      <c r="E243" s="245"/>
      <c r="F243" s="245"/>
      <c r="G243" s="123"/>
      <c r="H243" s="123"/>
      <c r="I243" s="123"/>
      <c r="J243" s="123"/>
      <c r="K243" s="123"/>
      <c r="L243" s="123"/>
      <c r="M243" s="123"/>
      <c r="N243" s="123"/>
      <c r="O243" s="123"/>
      <c r="P243" s="123"/>
      <c r="Q243" s="123"/>
      <c r="R243" s="123"/>
      <c r="S243" s="123"/>
      <c r="T243" s="123"/>
      <c r="U243" s="123"/>
      <c r="V243" s="123"/>
      <c r="W243" s="123"/>
      <c r="X243" s="123"/>
      <c r="Y243" s="123"/>
      <c r="Z243" s="123"/>
      <c r="AA243" s="123"/>
      <c r="AB243" s="123"/>
      <c r="AC243" s="123"/>
      <c r="AD243" s="123"/>
      <c r="AE243" s="123"/>
      <c r="AF243" s="123"/>
      <c r="AG243" s="123"/>
      <c r="AH243" s="123"/>
      <c r="AI243" s="123"/>
      <c r="AJ243" s="123"/>
      <c r="AK243" s="123"/>
      <c r="AL243" s="123"/>
      <c r="AM243" s="123"/>
      <c r="AN243" s="123"/>
      <c r="AO243" s="123"/>
      <c r="AP243" s="123"/>
      <c r="AQ243" s="123"/>
      <c r="AR243" s="123"/>
      <c r="AS243" s="123"/>
      <c r="AT243" s="123"/>
      <c r="AU243" s="123"/>
      <c r="AV243" s="123"/>
      <c r="AW243" s="123"/>
      <c r="AX243" s="123"/>
      <c r="AY243" s="123"/>
      <c r="AZ243" s="123"/>
      <c r="BA243" s="123"/>
      <c r="BB243" s="123"/>
      <c r="BC243" s="123"/>
      <c r="BD243" s="123"/>
      <c r="BE243" s="123"/>
      <c r="BF243" s="123"/>
      <c r="BG243" s="123"/>
      <c r="BH243" s="123"/>
      <c r="BI243" s="123"/>
      <c r="BJ243" s="123"/>
      <c r="BK243" s="123"/>
      <c r="BL243" s="123"/>
      <c r="BM243" s="123"/>
      <c r="BN243" s="123"/>
      <c r="BO243" s="123"/>
      <c r="BP243" s="123"/>
      <c r="BQ243" s="123"/>
      <c r="BR243" s="123"/>
      <c r="BS243" s="123"/>
      <c r="BT243" s="123"/>
      <c r="BU243" s="123"/>
      <c r="BV243" s="123"/>
      <c r="BW243" s="123"/>
      <c r="BX243" s="123"/>
      <c r="BY243" s="123"/>
      <c r="BZ243" s="123"/>
      <c r="CA243" s="123"/>
      <c r="CB243" s="123"/>
      <c r="CC243" s="123"/>
      <c r="CD243" s="123"/>
      <c r="CE243" s="123"/>
      <c r="CF243" s="123"/>
      <c r="CG243" s="123"/>
      <c r="CH243" s="123"/>
      <c r="CI243" s="123"/>
      <c r="CJ243" s="123"/>
      <c r="CK243" s="123"/>
      <c r="CL243" s="123"/>
      <c r="CM243" s="123"/>
      <c r="CN243" s="123"/>
      <c r="CO243" s="123"/>
      <c r="CP243" s="123"/>
      <c r="CQ243" s="123"/>
      <c r="CR243" s="123"/>
      <c r="CS243" s="123"/>
      <c r="CT243" s="123"/>
      <c r="CU243" s="123"/>
      <c r="CV243" s="123"/>
      <c r="CW243" s="123"/>
      <c r="CX243" s="123"/>
      <c r="CY243" s="123"/>
      <c r="CZ243" s="123"/>
      <c r="DA243" s="123"/>
      <c r="DB243" s="123"/>
      <c r="DC243" s="123"/>
      <c r="DD243" s="123"/>
      <c r="DE243" s="123"/>
      <c r="DF243" s="123"/>
      <c r="DG243" s="123"/>
      <c r="DH243" s="123"/>
      <c r="DI243" s="123"/>
      <c r="DJ243" s="123"/>
      <c r="DK243" s="123"/>
      <c r="DL243" s="123"/>
      <c r="DM243" s="123"/>
      <c r="DN243" s="123"/>
      <c r="DO243" s="123"/>
      <c r="DP243" s="123"/>
      <c r="DQ243" s="123"/>
      <c r="DR243" s="123"/>
      <c r="DS243" s="123"/>
      <c r="DT243" s="123"/>
      <c r="DU243" s="123"/>
      <c r="DV243" s="123"/>
      <c r="DW243" s="123"/>
      <c r="DX243" s="123"/>
      <c r="DY243" s="123"/>
      <c r="DZ243" s="123"/>
      <c r="EA243" s="123"/>
      <c r="EB243" s="123"/>
      <c r="EC243" s="123"/>
      <c r="ED243" s="123"/>
      <c r="EE243" s="123"/>
      <c r="EF243" s="123"/>
      <c r="EG243" s="123"/>
      <c r="EH243" s="123"/>
      <c r="EI243" s="123"/>
      <c r="EJ243" s="123"/>
      <c r="EK243" s="123"/>
      <c r="EL243" s="123"/>
      <c r="EM243" s="123"/>
      <c r="EN243" s="123"/>
      <c r="EO243" s="123"/>
      <c r="EP243" s="123"/>
      <c r="EQ243" s="123"/>
      <c r="ER243" s="123"/>
      <c r="ES243" s="123"/>
      <c r="ET243" s="123"/>
      <c r="EU243" s="123"/>
      <c r="EV243" s="123"/>
      <c r="EW243" s="123"/>
      <c r="EX243" s="123"/>
      <c r="EY243" s="123"/>
      <c r="EZ243" s="123"/>
      <c r="FA243" s="123"/>
      <c r="FB243" s="123"/>
      <c r="FC243" s="123"/>
      <c r="FD243" s="123"/>
      <c r="FE243" s="123"/>
      <c r="FF243" s="123"/>
      <c r="FG243" s="123"/>
      <c r="FH243" s="123"/>
      <c r="FI243" s="123"/>
      <c r="FJ243" s="123"/>
      <c r="FK243" s="123"/>
      <c r="FL243" s="123"/>
      <c r="FM243" s="123"/>
      <c r="FN243" s="123"/>
      <c r="FO243" s="123"/>
      <c r="FP243" s="123"/>
      <c r="FQ243" s="123"/>
      <c r="FR243" s="123"/>
      <c r="FS243" s="123"/>
      <c r="FT243" s="123"/>
      <c r="FU243" s="123"/>
      <c r="FV243" s="123"/>
      <c r="FW243" s="123"/>
      <c r="FX243" s="123"/>
      <c r="FY243" s="123"/>
      <c r="FZ243" s="123"/>
      <c r="GA243" s="123"/>
      <c r="GB243" s="123"/>
      <c r="GC243" s="123"/>
      <c r="GD243" s="123"/>
      <c r="GE243" s="123"/>
      <c r="GF243" s="123"/>
      <c r="GG243" s="123"/>
      <c r="GH243" s="123"/>
      <c r="GI243" s="123"/>
      <c r="GJ243" s="123"/>
      <c r="GK243" s="123"/>
      <c r="GL243" s="123"/>
      <c r="GM243" s="123"/>
      <c r="GN243" s="123"/>
      <c r="GO243" s="123"/>
      <c r="GP243" s="123"/>
      <c r="GQ243" s="123"/>
      <c r="GR243" s="123"/>
      <c r="GS243" s="123"/>
      <c r="GT243" s="123"/>
      <c r="GU243" s="123"/>
      <c r="GV243" s="123"/>
    </row>
    <row r="244" spans="1:204" s="146" customFormat="1" ht="12.75" customHeight="1" x14ac:dyDescent="0.2">
      <c r="A244" s="183">
        <v>8</v>
      </c>
      <c r="B244" s="552" t="s">
        <v>156</v>
      </c>
      <c r="C244" s="187"/>
      <c r="D244" s="192"/>
      <c r="E244" s="195"/>
      <c r="F244" s="196"/>
      <c r="G244" s="145"/>
      <c r="H244" s="145"/>
      <c r="I244" s="145"/>
      <c r="J244" s="145"/>
      <c r="K244" s="145"/>
      <c r="L244" s="145"/>
      <c r="M244" s="145"/>
      <c r="N244" s="145"/>
      <c r="O244" s="145"/>
      <c r="P244" s="145"/>
      <c r="Q244" s="145"/>
      <c r="R244" s="145"/>
      <c r="S244" s="145"/>
      <c r="T244" s="145"/>
      <c r="U244" s="145"/>
      <c r="V244" s="145"/>
      <c r="W244" s="145"/>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45"/>
      <c r="AT244" s="145"/>
      <c r="AU244" s="145"/>
      <c r="AV244" s="145"/>
      <c r="AW244" s="145"/>
      <c r="AX244" s="145"/>
      <c r="AY244" s="145"/>
      <c r="AZ244" s="145"/>
      <c r="BA244" s="145"/>
      <c r="BB244" s="145"/>
      <c r="BC244" s="145"/>
      <c r="BD244" s="145"/>
      <c r="BE244" s="145"/>
      <c r="BF244" s="145"/>
      <c r="BG244" s="145"/>
      <c r="BH244" s="145"/>
      <c r="BI244" s="145"/>
      <c r="BJ244" s="145"/>
      <c r="BK244" s="145"/>
      <c r="BL244" s="145"/>
      <c r="BM244" s="145"/>
      <c r="BN244" s="145"/>
      <c r="BO244" s="145"/>
      <c r="BP244" s="145"/>
      <c r="BQ244" s="145"/>
      <c r="BR244" s="145"/>
      <c r="BS244" s="145"/>
      <c r="BT244" s="145"/>
      <c r="BU244" s="145"/>
      <c r="BV244" s="145"/>
      <c r="BW244" s="145"/>
      <c r="BX244" s="145"/>
      <c r="BY244" s="145"/>
      <c r="BZ244" s="145"/>
      <c r="CA244" s="145"/>
      <c r="CB244" s="145"/>
      <c r="CC244" s="145"/>
      <c r="CD244" s="145"/>
      <c r="CE244" s="145"/>
      <c r="CF244" s="145"/>
      <c r="CG244" s="145"/>
      <c r="CH244" s="145"/>
      <c r="CI244" s="145"/>
      <c r="CJ244" s="145"/>
      <c r="CK244" s="145"/>
      <c r="CL244" s="145"/>
      <c r="CM244" s="145"/>
      <c r="CN244" s="145"/>
      <c r="CO244" s="145"/>
      <c r="CP244" s="145"/>
      <c r="CQ244" s="145"/>
      <c r="CR244" s="145"/>
      <c r="CS244" s="145"/>
      <c r="CT244" s="145"/>
      <c r="CU244" s="145"/>
      <c r="CV244" s="145"/>
      <c r="CW244" s="145"/>
      <c r="CX244" s="145"/>
      <c r="CY244" s="145"/>
      <c r="CZ244" s="145"/>
      <c r="DA244" s="145"/>
      <c r="DB244" s="145"/>
      <c r="DC244" s="145"/>
      <c r="DD244" s="145"/>
      <c r="DE244" s="145"/>
      <c r="DF244" s="145"/>
      <c r="DG244" s="145"/>
      <c r="DH244" s="145"/>
      <c r="DI244" s="145"/>
      <c r="DJ244" s="145"/>
      <c r="DK244" s="145"/>
      <c r="DL244" s="145"/>
      <c r="DM244" s="145"/>
      <c r="DN244" s="145"/>
      <c r="DO244" s="145"/>
      <c r="DP244" s="145"/>
      <c r="DQ244" s="145"/>
      <c r="DR244" s="145"/>
      <c r="DS244" s="145"/>
      <c r="DT244" s="145"/>
      <c r="DU244" s="145"/>
      <c r="DV244" s="145"/>
      <c r="DW244" s="145"/>
      <c r="DX244" s="145"/>
      <c r="DY244" s="145"/>
      <c r="DZ244" s="145"/>
      <c r="EA244" s="145"/>
      <c r="EB244" s="145"/>
      <c r="EC244" s="145"/>
      <c r="ED244" s="145"/>
      <c r="EE244" s="145"/>
      <c r="EF244" s="145"/>
      <c r="EG244" s="145"/>
      <c r="EH244" s="145"/>
      <c r="EI244" s="145"/>
      <c r="EJ244" s="145"/>
      <c r="EK244" s="145"/>
      <c r="EL244" s="145"/>
      <c r="EM244" s="145"/>
      <c r="EN244" s="145"/>
      <c r="EO244" s="145"/>
      <c r="EP244" s="145"/>
      <c r="EQ244" s="145"/>
      <c r="ER244" s="145"/>
      <c r="ES244" s="145"/>
      <c r="ET244" s="145"/>
      <c r="EU244" s="145"/>
      <c r="EV244" s="145"/>
      <c r="EW244" s="145"/>
      <c r="EX244" s="145"/>
      <c r="EY244" s="145"/>
      <c r="EZ244" s="145"/>
      <c r="FA244" s="145"/>
      <c r="FB244" s="145"/>
      <c r="FC244" s="145"/>
      <c r="FD244" s="145"/>
      <c r="FE244" s="145"/>
      <c r="FF244" s="145"/>
      <c r="FG244" s="145"/>
      <c r="FH244" s="145"/>
      <c r="FI244" s="145"/>
      <c r="FJ244" s="145"/>
      <c r="FK244" s="145"/>
      <c r="FL244" s="145"/>
      <c r="FM244" s="145"/>
      <c r="FN244" s="145"/>
      <c r="FO244" s="145"/>
      <c r="FP244" s="145"/>
      <c r="FQ244" s="145"/>
      <c r="FR244" s="145"/>
      <c r="FS244" s="145"/>
      <c r="FT244" s="145"/>
      <c r="FU244" s="145"/>
      <c r="FV244" s="145"/>
      <c r="FW244" s="145"/>
      <c r="FX244" s="145"/>
      <c r="FY244" s="145"/>
      <c r="FZ244" s="145"/>
      <c r="GA244" s="145"/>
      <c r="GB244" s="145"/>
      <c r="GC244" s="145"/>
      <c r="GD244" s="145"/>
      <c r="GE244" s="145"/>
      <c r="GF244" s="145"/>
      <c r="GG244" s="145"/>
      <c r="GH244" s="145"/>
      <c r="GI244" s="145"/>
      <c r="GJ244" s="145"/>
      <c r="GK244" s="145"/>
      <c r="GL244" s="145"/>
      <c r="GM244" s="145"/>
      <c r="GN244" s="145"/>
      <c r="GO244" s="145"/>
      <c r="GP244" s="145"/>
      <c r="GQ244" s="145"/>
      <c r="GR244" s="145"/>
      <c r="GS244" s="145"/>
      <c r="GT244" s="145"/>
      <c r="GU244" s="145"/>
      <c r="GV244" s="145"/>
    </row>
    <row r="245" spans="1:204" s="146" customFormat="1" ht="12.75" customHeight="1" x14ac:dyDescent="0.25">
      <c r="A245" s="208"/>
      <c r="B245" s="553"/>
      <c r="C245" s="187"/>
      <c r="D245" s="192"/>
      <c r="E245" s="195"/>
      <c r="F245" s="196"/>
      <c r="G245" s="145"/>
      <c r="H245" s="145"/>
      <c r="I245" s="145"/>
      <c r="J245" s="145"/>
      <c r="K245" s="145"/>
      <c r="L245" s="145"/>
      <c r="M245" s="145"/>
      <c r="N245" s="145"/>
      <c r="O245" s="145"/>
      <c r="P245" s="145"/>
      <c r="Q245" s="145"/>
      <c r="R245" s="145"/>
      <c r="S245" s="145"/>
      <c r="T245" s="145"/>
      <c r="U245" s="145"/>
      <c r="V245" s="145"/>
      <c r="W245" s="145"/>
      <c r="X245" s="145"/>
      <c r="Y245" s="145"/>
      <c r="Z245" s="145"/>
      <c r="AA245" s="145"/>
      <c r="AB245" s="145"/>
      <c r="AC245" s="145"/>
      <c r="AD245" s="145"/>
      <c r="AE245" s="145"/>
      <c r="AF245" s="145"/>
      <c r="AG245" s="145"/>
      <c r="AH245" s="145"/>
      <c r="AI245" s="145"/>
      <c r="AJ245" s="145"/>
      <c r="AK245" s="145"/>
      <c r="AL245" s="145"/>
      <c r="AM245" s="145"/>
      <c r="AN245" s="145"/>
      <c r="AO245" s="145"/>
      <c r="AP245" s="145"/>
      <c r="AQ245" s="145"/>
      <c r="AR245" s="145"/>
      <c r="AS245" s="145"/>
      <c r="AT245" s="145"/>
      <c r="AU245" s="145"/>
      <c r="AV245" s="145"/>
      <c r="AW245" s="145"/>
      <c r="AX245" s="145"/>
      <c r="AY245" s="145"/>
      <c r="AZ245" s="145"/>
      <c r="BA245" s="145"/>
      <c r="BB245" s="145"/>
      <c r="BC245" s="145"/>
      <c r="BD245" s="145"/>
      <c r="BE245" s="145"/>
      <c r="BF245" s="145"/>
      <c r="BG245" s="145"/>
      <c r="BH245" s="145"/>
      <c r="BI245" s="145"/>
      <c r="BJ245" s="145"/>
      <c r="BK245" s="145"/>
      <c r="BL245" s="145"/>
      <c r="BM245" s="145"/>
      <c r="BN245" s="145"/>
      <c r="BO245" s="145"/>
      <c r="BP245" s="145"/>
      <c r="BQ245" s="145"/>
      <c r="BR245" s="145"/>
      <c r="BS245" s="145"/>
      <c r="BT245" s="145"/>
      <c r="BU245" s="145"/>
      <c r="BV245" s="145"/>
      <c r="BW245" s="145"/>
      <c r="BX245" s="145"/>
      <c r="BY245" s="145"/>
      <c r="BZ245" s="145"/>
      <c r="CA245" s="145"/>
      <c r="CB245" s="145"/>
      <c r="CC245" s="145"/>
      <c r="CD245" s="145"/>
      <c r="CE245" s="145"/>
      <c r="CF245" s="145"/>
      <c r="CG245" s="145"/>
      <c r="CH245" s="145"/>
      <c r="CI245" s="145"/>
      <c r="CJ245" s="145"/>
      <c r="CK245" s="145"/>
      <c r="CL245" s="145"/>
      <c r="CM245" s="145"/>
      <c r="CN245" s="145"/>
      <c r="CO245" s="145"/>
      <c r="CP245" s="145"/>
      <c r="CQ245" s="145"/>
      <c r="CR245" s="145"/>
      <c r="CS245" s="145"/>
      <c r="CT245" s="145"/>
      <c r="CU245" s="145"/>
      <c r="CV245" s="145"/>
      <c r="CW245" s="145"/>
      <c r="CX245" s="145"/>
      <c r="CY245" s="145"/>
      <c r="CZ245" s="145"/>
      <c r="DA245" s="145"/>
      <c r="DB245" s="145"/>
      <c r="DC245" s="145"/>
      <c r="DD245" s="145"/>
      <c r="DE245" s="145"/>
      <c r="DF245" s="145"/>
      <c r="DG245" s="145"/>
      <c r="DH245" s="145"/>
      <c r="DI245" s="145"/>
      <c r="DJ245" s="145"/>
      <c r="DK245" s="145"/>
      <c r="DL245" s="145"/>
      <c r="DM245" s="145"/>
      <c r="DN245" s="145"/>
      <c r="DO245" s="145"/>
      <c r="DP245" s="145"/>
      <c r="DQ245" s="145"/>
      <c r="DR245" s="145"/>
      <c r="DS245" s="145"/>
      <c r="DT245" s="145"/>
      <c r="DU245" s="145"/>
      <c r="DV245" s="145"/>
      <c r="DW245" s="145"/>
      <c r="DX245" s="145"/>
      <c r="DY245" s="145"/>
      <c r="DZ245" s="145"/>
      <c r="EA245" s="145"/>
      <c r="EB245" s="145"/>
      <c r="EC245" s="145"/>
      <c r="ED245" s="145"/>
      <c r="EE245" s="145"/>
      <c r="EF245" s="145"/>
      <c r="EG245" s="145"/>
      <c r="EH245" s="145"/>
      <c r="EI245" s="145"/>
      <c r="EJ245" s="145"/>
      <c r="EK245" s="145"/>
      <c r="EL245" s="145"/>
      <c r="EM245" s="145"/>
      <c r="EN245" s="145"/>
      <c r="EO245" s="145"/>
      <c r="EP245" s="145"/>
      <c r="EQ245" s="145"/>
      <c r="ER245" s="145"/>
      <c r="ES245" s="145"/>
      <c r="ET245" s="145"/>
      <c r="EU245" s="145"/>
      <c r="EV245" s="145"/>
      <c r="EW245" s="145"/>
      <c r="EX245" s="145"/>
      <c r="EY245" s="145"/>
      <c r="EZ245" s="145"/>
      <c r="FA245" s="145"/>
      <c r="FB245" s="145"/>
      <c r="FC245" s="145"/>
      <c r="FD245" s="145"/>
      <c r="FE245" s="145"/>
      <c r="FF245" s="145"/>
      <c r="FG245" s="145"/>
      <c r="FH245" s="145"/>
      <c r="FI245" s="145"/>
      <c r="FJ245" s="145"/>
      <c r="FK245" s="145"/>
      <c r="FL245" s="145"/>
      <c r="FM245" s="145"/>
      <c r="FN245" s="145"/>
      <c r="FO245" s="145"/>
      <c r="FP245" s="145"/>
      <c r="FQ245" s="145"/>
      <c r="FR245" s="145"/>
      <c r="FS245" s="145"/>
      <c r="FT245" s="145"/>
      <c r="FU245" s="145"/>
      <c r="FV245" s="145"/>
      <c r="FW245" s="145"/>
      <c r="FX245" s="145"/>
      <c r="FY245" s="145"/>
      <c r="FZ245" s="145"/>
      <c r="GA245" s="145"/>
      <c r="GB245" s="145"/>
      <c r="GC245" s="145"/>
      <c r="GD245" s="145"/>
      <c r="GE245" s="145"/>
      <c r="GF245" s="145"/>
      <c r="GG245" s="145"/>
      <c r="GH245" s="145"/>
      <c r="GI245" s="145"/>
      <c r="GJ245" s="145"/>
      <c r="GK245" s="145"/>
      <c r="GL245" s="145"/>
      <c r="GM245" s="145"/>
      <c r="GN245" s="145"/>
      <c r="GO245" s="145"/>
      <c r="GP245" s="145"/>
      <c r="GQ245" s="145"/>
      <c r="GR245" s="145"/>
      <c r="GS245" s="145"/>
      <c r="GT245" s="145"/>
      <c r="GU245" s="145"/>
      <c r="GV245" s="145"/>
    </row>
    <row r="246" spans="1:204" s="146" customFormat="1" ht="12.75" customHeight="1" x14ac:dyDescent="0.25">
      <c r="A246" s="208"/>
      <c r="B246" s="553"/>
      <c r="C246" s="187"/>
      <c r="D246" s="192"/>
      <c r="E246" s="195"/>
      <c r="F246" s="196"/>
      <c r="G246" s="145"/>
      <c r="H246" s="145"/>
      <c r="I246" s="145"/>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c r="AJ246" s="145"/>
      <c r="AK246" s="145"/>
      <c r="AL246" s="145"/>
      <c r="AM246" s="145"/>
      <c r="AN246" s="145"/>
      <c r="AO246" s="145"/>
      <c r="AP246" s="145"/>
      <c r="AQ246" s="145"/>
      <c r="AR246" s="145"/>
      <c r="AS246" s="145"/>
      <c r="AT246" s="145"/>
      <c r="AU246" s="145"/>
      <c r="AV246" s="145"/>
      <c r="AW246" s="145"/>
      <c r="AX246" s="145"/>
      <c r="AY246" s="145"/>
      <c r="AZ246" s="145"/>
      <c r="BA246" s="145"/>
      <c r="BB246" s="145"/>
      <c r="BC246" s="145"/>
      <c r="BD246" s="145"/>
      <c r="BE246" s="145"/>
      <c r="BF246" s="145"/>
      <c r="BG246" s="145"/>
      <c r="BH246" s="145"/>
      <c r="BI246" s="145"/>
      <c r="BJ246" s="145"/>
      <c r="BK246" s="145"/>
      <c r="BL246" s="145"/>
      <c r="BM246" s="145"/>
      <c r="BN246" s="145"/>
      <c r="BO246" s="145"/>
      <c r="BP246" s="145"/>
      <c r="BQ246" s="145"/>
      <c r="BR246" s="145"/>
      <c r="BS246" s="145"/>
      <c r="BT246" s="145"/>
      <c r="BU246" s="145"/>
      <c r="BV246" s="145"/>
      <c r="BW246" s="145"/>
      <c r="BX246" s="145"/>
      <c r="BY246" s="145"/>
      <c r="BZ246" s="145"/>
      <c r="CA246" s="145"/>
      <c r="CB246" s="145"/>
      <c r="CC246" s="145"/>
      <c r="CD246" s="145"/>
      <c r="CE246" s="145"/>
      <c r="CF246" s="145"/>
      <c r="CG246" s="145"/>
      <c r="CH246" s="145"/>
      <c r="CI246" s="145"/>
      <c r="CJ246" s="145"/>
      <c r="CK246" s="145"/>
      <c r="CL246" s="145"/>
      <c r="CM246" s="145"/>
      <c r="CN246" s="145"/>
      <c r="CO246" s="145"/>
      <c r="CP246" s="145"/>
      <c r="CQ246" s="145"/>
      <c r="CR246" s="145"/>
      <c r="CS246" s="145"/>
      <c r="CT246" s="145"/>
      <c r="CU246" s="145"/>
      <c r="CV246" s="145"/>
      <c r="CW246" s="145"/>
      <c r="CX246" s="145"/>
      <c r="CY246" s="145"/>
      <c r="CZ246" s="145"/>
      <c r="DA246" s="145"/>
      <c r="DB246" s="145"/>
      <c r="DC246" s="145"/>
      <c r="DD246" s="145"/>
      <c r="DE246" s="145"/>
      <c r="DF246" s="145"/>
      <c r="DG246" s="145"/>
      <c r="DH246" s="145"/>
      <c r="DI246" s="145"/>
      <c r="DJ246" s="145"/>
      <c r="DK246" s="145"/>
      <c r="DL246" s="145"/>
      <c r="DM246" s="145"/>
      <c r="DN246" s="145"/>
      <c r="DO246" s="145"/>
      <c r="DP246" s="145"/>
      <c r="DQ246" s="145"/>
      <c r="DR246" s="145"/>
      <c r="DS246" s="145"/>
      <c r="DT246" s="145"/>
      <c r="DU246" s="145"/>
      <c r="DV246" s="145"/>
      <c r="DW246" s="145"/>
      <c r="DX246" s="145"/>
      <c r="DY246" s="145"/>
      <c r="DZ246" s="145"/>
      <c r="EA246" s="145"/>
      <c r="EB246" s="145"/>
      <c r="EC246" s="145"/>
      <c r="ED246" s="145"/>
      <c r="EE246" s="145"/>
      <c r="EF246" s="145"/>
      <c r="EG246" s="145"/>
      <c r="EH246" s="145"/>
      <c r="EI246" s="145"/>
      <c r="EJ246" s="145"/>
      <c r="EK246" s="145"/>
      <c r="EL246" s="145"/>
      <c r="EM246" s="145"/>
      <c r="EN246" s="145"/>
      <c r="EO246" s="145"/>
      <c r="EP246" s="145"/>
      <c r="EQ246" s="145"/>
      <c r="ER246" s="145"/>
      <c r="ES246" s="145"/>
      <c r="ET246" s="145"/>
      <c r="EU246" s="145"/>
      <c r="EV246" s="145"/>
      <c r="EW246" s="145"/>
      <c r="EX246" s="145"/>
      <c r="EY246" s="145"/>
      <c r="EZ246" s="145"/>
      <c r="FA246" s="145"/>
      <c r="FB246" s="145"/>
      <c r="FC246" s="145"/>
      <c r="FD246" s="145"/>
      <c r="FE246" s="145"/>
      <c r="FF246" s="145"/>
      <c r="FG246" s="145"/>
      <c r="FH246" s="145"/>
      <c r="FI246" s="145"/>
      <c r="FJ246" s="145"/>
      <c r="FK246" s="145"/>
      <c r="FL246" s="145"/>
      <c r="FM246" s="145"/>
      <c r="FN246" s="145"/>
      <c r="FO246" s="145"/>
      <c r="FP246" s="145"/>
      <c r="FQ246" s="145"/>
      <c r="FR246" s="145"/>
      <c r="FS246" s="145"/>
      <c r="FT246" s="145"/>
      <c r="FU246" s="145"/>
      <c r="FV246" s="145"/>
      <c r="FW246" s="145"/>
      <c r="FX246" s="145"/>
      <c r="FY246" s="145"/>
      <c r="FZ246" s="145"/>
      <c r="GA246" s="145"/>
      <c r="GB246" s="145"/>
      <c r="GC246" s="145"/>
      <c r="GD246" s="145"/>
      <c r="GE246" s="145"/>
      <c r="GF246" s="145"/>
      <c r="GG246" s="145"/>
      <c r="GH246" s="145"/>
      <c r="GI246" s="145"/>
      <c r="GJ246" s="145"/>
      <c r="GK246" s="145"/>
      <c r="GL246" s="145"/>
      <c r="GM246" s="145"/>
      <c r="GN246" s="145"/>
      <c r="GO246" s="145"/>
      <c r="GP246" s="145"/>
      <c r="GQ246" s="145"/>
      <c r="GR246" s="145"/>
      <c r="GS246" s="145"/>
      <c r="GT246" s="145"/>
      <c r="GU246" s="145"/>
      <c r="GV246" s="145"/>
    </row>
    <row r="247" spans="1:204" s="146" customFormat="1" ht="12.75" customHeight="1" x14ac:dyDescent="0.25">
      <c r="A247" s="208"/>
      <c r="B247" s="479"/>
      <c r="C247" s="187" t="s">
        <v>6</v>
      </c>
      <c r="D247" s="41">
        <v>50</v>
      </c>
      <c r="E247" s="195">
        <v>0</v>
      </c>
      <c r="F247" s="195">
        <f>D247*E247</f>
        <v>0</v>
      </c>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5"/>
      <c r="AY247" s="145"/>
      <c r="AZ247" s="145"/>
      <c r="BA247" s="145"/>
      <c r="BB247" s="145"/>
      <c r="BC247" s="145"/>
      <c r="BD247" s="145"/>
      <c r="BE247" s="145"/>
      <c r="BF247" s="145"/>
      <c r="BG247" s="145"/>
      <c r="BH247" s="145"/>
      <c r="BI247" s="145"/>
      <c r="BJ247" s="145"/>
      <c r="BK247" s="145"/>
      <c r="BL247" s="145"/>
      <c r="BM247" s="145"/>
      <c r="BN247" s="145"/>
      <c r="BO247" s="145"/>
      <c r="BP247" s="145"/>
      <c r="BQ247" s="145"/>
      <c r="BR247" s="145"/>
      <c r="BS247" s="145"/>
      <c r="BT247" s="145"/>
      <c r="BU247" s="145"/>
      <c r="BV247" s="145"/>
      <c r="BW247" s="145"/>
      <c r="BX247" s="145"/>
      <c r="BY247" s="145"/>
      <c r="BZ247" s="145"/>
      <c r="CA247" s="145"/>
      <c r="CB247" s="145"/>
      <c r="CC247" s="145"/>
      <c r="CD247" s="145"/>
      <c r="CE247" s="145"/>
      <c r="CF247" s="145"/>
      <c r="CG247" s="145"/>
      <c r="CH247" s="145"/>
      <c r="CI247" s="145"/>
      <c r="CJ247" s="145"/>
      <c r="CK247" s="145"/>
      <c r="CL247" s="145"/>
      <c r="CM247" s="145"/>
      <c r="CN247" s="145"/>
      <c r="CO247" s="145"/>
      <c r="CP247" s="145"/>
      <c r="CQ247" s="145"/>
      <c r="CR247" s="145"/>
      <c r="CS247" s="145"/>
      <c r="CT247" s="145"/>
      <c r="CU247" s="145"/>
      <c r="CV247" s="145"/>
      <c r="CW247" s="145"/>
      <c r="CX247" s="145"/>
      <c r="CY247" s="145"/>
      <c r="CZ247" s="145"/>
      <c r="DA247" s="145"/>
      <c r="DB247" s="145"/>
      <c r="DC247" s="145"/>
      <c r="DD247" s="145"/>
      <c r="DE247" s="145"/>
      <c r="DF247" s="145"/>
      <c r="DG247" s="145"/>
      <c r="DH247" s="145"/>
      <c r="DI247" s="145"/>
      <c r="DJ247" s="145"/>
      <c r="DK247" s="145"/>
      <c r="DL247" s="145"/>
      <c r="DM247" s="145"/>
      <c r="DN247" s="145"/>
      <c r="DO247" s="145"/>
      <c r="DP247" s="145"/>
      <c r="DQ247" s="145"/>
      <c r="DR247" s="145"/>
      <c r="DS247" s="145"/>
      <c r="DT247" s="145"/>
      <c r="DU247" s="145"/>
      <c r="DV247" s="145"/>
      <c r="DW247" s="145"/>
      <c r="DX247" s="145"/>
      <c r="DY247" s="145"/>
      <c r="DZ247" s="145"/>
      <c r="EA247" s="145"/>
      <c r="EB247" s="145"/>
      <c r="EC247" s="145"/>
      <c r="ED247" s="145"/>
      <c r="EE247" s="145"/>
      <c r="EF247" s="145"/>
      <c r="EG247" s="145"/>
      <c r="EH247" s="145"/>
      <c r="EI247" s="145"/>
      <c r="EJ247" s="145"/>
      <c r="EK247" s="145"/>
      <c r="EL247" s="145"/>
      <c r="EM247" s="145"/>
      <c r="EN247" s="145"/>
      <c r="EO247" s="145"/>
      <c r="EP247" s="145"/>
      <c r="EQ247" s="145"/>
      <c r="ER247" s="145"/>
      <c r="ES247" s="145"/>
      <c r="ET247" s="145"/>
      <c r="EU247" s="145"/>
      <c r="EV247" s="145"/>
      <c r="EW247" s="145"/>
      <c r="EX247" s="145"/>
      <c r="EY247" s="145"/>
      <c r="EZ247" s="145"/>
      <c r="FA247" s="145"/>
      <c r="FB247" s="145"/>
      <c r="FC247" s="145"/>
      <c r="FD247" s="145"/>
      <c r="FE247" s="145"/>
      <c r="FF247" s="145"/>
      <c r="FG247" s="145"/>
      <c r="FH247" s="145"/>
      <c r="FI247" s="145"/>
      <c r="FJ247" s="145"/>
      <c r="FK247" s="145"/>
      <c r="FL247" s="145"/>
      <c r="FM247" s="145"/>
      <c r="FN247" s="145"/>
      <c r="FO247" s="145"/>
      <c r="FP247" s="145"/>
      <c r="FQ247" s="145"/>
      <c r="FR247" s="145"/>
      <c r="FS247" s="145"/>
      <c r="FT247" s="145"/>
      <c r="FU247" s="145"/>
      <c r="FV247" s="145"/>
      <c r="FW247" s="145"/>
      <c r="FX247" s="145"/>
      <c r="FY247" s="145"/>
      <c r="FZ247" s="145"/>
      <c r="GA247" s="145"/>
      <c r="GB247" s="145"/>
      <c r="GC247" s="145"/>
      <c r="GD247" s="145"/>
      <c r="GE247" s="145"/>
      <c r="GF247" s="145"/>
      <c r="GG247" s="145"/>
      <c r="GH247" s="145"/>
      <c r="GI247" s="145"/>
      <c r="GJ247" s="145"/>
      <c r="GK247" s="145"/>
      <c r="GL247" s="145"/>
      <c r="GM247" s="145"/>
      <c r="GN247" s="145"/>
      <c r="GO247" s="145"/>
      <c r="GP247" s="145"/>
      <c r="GQ247" s="145"/>
      <c r="GR247" s="145"/>
      <c r="GS247" s="145"/>
      <c r="GT247" s="145"/>
      <c r="GU247" s="145"/>
      <c r="GV247" s="145"/>
    </row>
    <row r="248" spans="1:204" s="146" customFormat="1" ht="12.75" customHeight="1" x14ac:dyDescent="0.25">
      <c r="A248" s="208"/>
      <c r="B248" s="477"/>
      <c r="C248" s="187"/>
      <c r="D248" s="192"/>
      <c r="E248" s="195"/>
      <c r="F248" s="196"/>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45"/>
      <c r="AR248" s="145"/>
      <c r="AS248" s="145"/>
      <c r="AT248" s="145"/>
      <c r="AU248" s="145"/>
      <c r="AV248" s="145"/>
      <c r="AW248" s="145"/>
      <c r="AX248" s="145"/>
      <c r="AY248" s="145"/>
      <c r="AZ248" s="145"/>
      <c r="BA248" s="145"/>
      <c r="BB248" s="145"/>
      <c r="BC248" s="145"/>
      <c r="BD248" s="145"/>
      <c r="BE248" s="145"/>
      <c r="BF248" s="145"/>
      <c r="BG248" s="145"/>
      <c r="BH248" s="145"/>
      <c r="BI248" s="145"/>
      <c r="BJ248" s="145"/>
      <c r="BK248" s="145"/>
      <c r="BL248" s="145"/>
      <c r="BM248" s="145"/>
      <c r="BN248" s="145"/>
      <c r="BO248" s="145"/>
      <c r="BP248" s="145"/>
      <c r="BQ248" s="145"/>
      <c r="BR248" s="145"/>
      <c r="BS248" s="145"/>
      <c r="BT248" s="145"/>
      <c r="BU248" s="145"/>
      <c r="BV248" s="145"/>
      <c r="BW248" s="145"/>
      <c r="BX248" s="145"/>
      <c r="BY248" s="145"/>
      <c r="BZ248" s="145"/>
      <c r="CA248" s="145"/>
      <c r="CB248" s="145"/>
      <c r="CC248" s="145"/>
      <c r="CD248" s="145"/>
      <c r="CE248" s="145"/>
      <c r="CF248" s="145"/>
      <c r="CG248" s="145"/>
      <c r="CH248" s="145"/>
      <c r="CI248" s="145"/>
      <c r="CJ248" s="145"/>
      <c r="CK248" s="145"/>
      <c r="CL248" s="145"/>
      <c r="CM248" s="145"/>
      <c r="CN248" s="145"/>
      <c r="CO248" s="145"/>
      <c r="CP248" s="145"/>
      <c r="CQ248" s="145"/>
      <c r="CR248" s="145"/>
      <c r="CS248" s="145"/>
      <c r="CT248" s="145"/>
      <c r="CU248" s="145"/>
      <c r="CV248" s="145"/>
      <c r="CW248" s="145"/>
      <c r="CX248" s="145"/>
      <c r="CY248" s="145"/>
      <c r="CZ248" s="145"/>
      <c r="DA248" s="145"/>
      <c r="DB248" s="145"/>
      <c r="DC248" s="145"/>
      <c r="DD248" s="145"/>
      <c r="DE248" s="145"/>
      <c r="DF248" s="145"/>
      <c r="DG248" s="145"/>
      <c r="DH248" s="145"/>
      <c r="DI248" s="145"/>
      <c r="DJ248" s="145"/>
      <c r="DK248" s="145"/>
      <c r="DL248" s="145"/>
      <c r="DM248" s="145"/>
      <c r="DN248" s="145"/>
      <c r="DO248" s="145"/>
      <c r="DP248" s="145"/>
      <c r="DQ248" s="145"/>
      <c r="DR248" s="145"/>
      <c r="DS248" s="145"/>
      <c r="DT248" s="145"/>
      <c r="DU248" s="145"/>
      <c r="DV248" s="145"/>
      <c r="DW248" s="145"/>
      <c r="DX248" s="145"/>
      <c r="DY248" s="145"/>
      <c r="DZ248" s="145"/>
      <c r="EA248" s="145"/>
      <c r="EB248" s="145"/>
      <c r="EC248" s="145"/>
      <c r="ED248" s="145"/>
      <c r="EE248" s="145"/>
      <c r="EF248" s="145"/>
      <c r="EG248" s="145"/>
      <c r="EH248" s="145"/>
      <c r="EI248" s="145"/>
      <c r="EJ248" s="145"/>
      <c r="EK248" s="145"/>
      <c r="EL248" s="145"/>
      <c r="EM248" s="145"/>
      <c r="EN248" s="145"/>
      <c r="EO248" s="145"/>
      <c r="EP248" s="145"/>
      <c r="EQ248" s="145"/>
      <c r="ER248" s="145"/>
      <c r="ES248" s="145"/>
      <c r="ET248" s="145"/>
      <c r="EU248" s="145"/>
      <c r="EV248" s="145"/>
      <c r="EW248" s="145"/>
      <c r="EX248" s="145"/>
      <c r="EY248" s="145"/>
      <c r="EZ248" s="145"/>
      <c r="FA248" s="145"/>
      <c r="FB248" s="145"/>
      <c r="FC248" s="145"/>
      <c r="FD248" s="145"/>
      <c r="FE248" s="145"/>
      <c r="FF248" s="145"/>
      <c r="FG248" s="145"/>
      <c r="FH248" s="145"/>
      <c r="FI248" s="145"/>
      <c r="FJ248" s="145"/>
      <c r="FK248" s="145"/>
      <c r="FL248" s="145"/>
      <c r="FM248" s="145"/>
      <c r="FN248" s="145"/>
      <c r="FO248" s="145"/>
      <c r="FP248" s="145"/>
      <c r="FQ248" s="145"/>
      <c r="FR248" s="145"/>
      <c r="FS248" s="145"/>
      <c r="FT248" s="145"/>
      <c r="FU248" s="145"/>
      <c r="FV248" s="145"/>
      <c r="FW248" s="145"/>
      <c r="FX248" s="145"/>
      <c r="FY248" s="145"/>
      <c r="FZ248" s="145"/>
      <c r="GA248" s="145"/>
      <c r="GB248" s="145"/>
      <c r="GC248" s="145"/>
      <c r="GD248" s="145"/>
      <c r="GE248" s="145"/>
      <c r="GF248" s="145"/>
      <c r="GG248" s="145"/>
      <c r="GH248" s="145"/>
      <c r="GI248" s="145"/>
      <c r="GJ248" s="145"/>
      <c r="GK248" s="145"/>
      <c r="GL248" s="145"/>
      <c r="GM248" s="145"/>
      <c r="GN248" s="145"/>
      <c r="GO248" s="145"/>
      <c r="GP248" s="145"/>
      <c r="GQ248" s="145"/>
      <c r="GR248" s="145"/>
      <c r="GS248" s="145"/>
      <c r="GT248" s="145"/>
      <c r="GU248" s="145"/>
      <c r="GV248" s="145"/>
    </row>
    <row r="249" spans="1:204" s="146" customFormat="1" ht="12.75" customHeight="1" x14ac:dyDescent="0.2">
      <c r="A249" s="183">
        <v>9</v>
      </c>
      <c r="B249" s="478" t="s">
        <v>157</v>
      </c>
      <c r="C249" s="187"/>
      <c r="D249" s="192"/>
      <c r="E249" s="195"/>
      <c r="F249" s="196"/>
      <c r="G249" s="145"/>
      <c r="H249" s="145"/>
      <c r="I249" s="145"/>
      <c r="J249" s="145"/>
      <c r="K249" s="145"/>
      <c r="L249" s="145"/>
      <c r="M249" s="145"/>
      <c r="N249" s="145"/>
      <c r="O249" s="145"/>
      <c r="P249" s="145"/>
      <c r="Q249" s="145"/>
      <c r="R249" s="145"/>
      <c r="S249" s="145"/>
      <c r="T249" s="145"/>
      <c r="U249" s="145"/>
      <c r="V249" s="145"/>
      <c r="W249" s="145"/>
      <c r="X249" s="145"/>
      <c r="Y249" s="145"/>
      <c r="Z249" s="145"/>
      <c r="AA249" s="145"/>
      <c r="AB249" s="145"/>
      <c r="AC249" s="145"/>
      <c r="AD249" s="145"/>
      <c r="AE249" s="145"/>
      <c r="AF249" s="145"/>
      <c r="AG249" s="145"/>
      <c r="AH249" s="145"/>
      <c r="AI249" s="145"/>
      <c r="AJ249" s="145"/>
      <c r="AK249" s="145"/>
      <c r="AL249" s="145"/>
      <c r="AM249" s="145"/>
      <c r="AN249" s="145"/>
      <c r="AO249" s="145"/>
      <c r="AP249" s="145"/>
      <c r="AQ249" s="145"/>
      <c r="AR249" s="145"/>
      <c r="AS249" s="145"/>
      <c r="AT249" s="145"/>
      <c r="AU249" s="145"/>
      <c r="AV249" s="145"/>
      <c r="AW249" s="145"/>
      <c r="AX249" s="145"/>
      <c r="AY249" s="145"/>
      <c r="AZ249" s="145"/>
      <c r="BA249" s="145"/>
      <c r="BB249" s="145"/>
      <c r="BC249" s="145"/>
      <c r="BD249" s="145"/>
      <c r="BE249" s="145"/>
      <c r="BF249" s="145"/>
      <c r="BG249" s="145"/>
      <c r="BH249" s="145"/>
      <c r="BI249" s="145"/>
      <c r="BJ249" s="145"/>
      <c r="BK249" s="145"/>
      <c r="BL249" s="145"/>
      <c r="BM249" s="145"/>
      <c r="BN249" s="145"/>
      <c r="BO249" s="145"/>
      <c r="BP249" s="145"/>
      <c r="BQ249" s="145"/>
      <c r="BR249" s="145"/>
      <c r="BS249" s="145"/>
      <c r="BT249" s="145"/>
      <c r="BU249" s="145"/>
      <c r="BV249" s="145"/>
      <c r="BW249" s="145"/>
      <c r="BX249" s="145"/>
      <c r="BY249" s="145"/>
      <c r="BZ249" s="145"/>
      <c r="CA249" s="145"/>
      <c r="CB249" s="145"/>
      <c r="CC249" s="145"/>
      <c r="CD249" s="145"/>
      <c r="CE249" s="145"/>
      <c r="CF249" s="145"/>
      <c r="CG249" s="145"/>
      <c r="CH249" s="145"/>
      <c r="CI249" s="145"/>
      <c r="CJ249" s="145"/>
      <c r="CK249" s="145"/>
      <c r="CL249" s="145"/>
      <c r="CM249" s="145"/>
      <c r="CN249" s="145"/>
      <c r="CO249" s="145"/>
      <c r="CP249" s="145"/>
      <c r="CQ249" s="145"/>
      <c r="CR249" s="145"/>
      <c r="CS249" s="145"/>
      <c r="CT249" s="145"/>
      <c r="CU249" s="145"/>
      <c r="CV249" s="145"/>
      <c r="CW249" s="145"/>
      <c r="CX249" s="145"/>
      <c r="CY249" s="145"/>
      <c r="CZ249" s="145"/>
      <c r="DA249" s="145"/>
      <c r="DB249" s="145"/>
      <c r="DC249" s="145"/>
      <c r="DD249" s="145"/>
      <c r="DE249" s="145"/>
      <c r="DF249" s="145"/>
      <c r="DG249" s="145"/>
      <c r="DH249" s="145"/>
      <c r="DI249" s="145"/>
      <c r="DJ249" s="145"/>
      <c r="DK249" s="145"/>
      <c r="DL249" s="145"/>
      <c r="DM249" s="145"/>
      <c r="DN249" s="145"/>
      <c r="DO249" s="145"/>
      <c r="DP249" s="145"/>
      <c r="DQ249" s="145"/>
      <c r="DR249" s="145"/>
      <c r="DS249" s="145"/>
      <c r="DT249" s="145"/>
      <c r="DU249" s="145"/>
      <c r="DV249" s="145"/>
      <c r="DW249" s="145"/>
      <c r="DX249" s="145"/>
      <c r="DY249" s="145"/>
      <c r="DZ249" s="145"/>
      <c r="EA249" s="145"/>
      <c r="EB249" s="145"/>
      <c r="EC249" s="145"/>
      <c r="ED249" s="145"/>
      <c r="EE249" s="145"/>
      <c r="EF249" s="145"/>
      <c r="EG249" s="145"/>
      <c r="EH249" s="145"/>
      <c r="EI249" s="145"/>
      <c r="EJ249" s="145"/>
      <c r="EK249" s="145"/>
      <c r="EL249" s="145"/>
      <c r="EM249" s="145"/>
      <c r="EN249" s="145"/>
      <c r="EO249" s="145"/>
      <c r="EP249" s="145"/>
      <c r="EQ249" s="145"/>
      <c r="ER249" s="145"/>
      <c r="ES249" s="145"/>
      <c r="ET249" s="145"/>
      <c r="EU249" s="145"/>
      <c r="EV249" s="145"/>
      <c r="EW249" s="145"/>
      <c r="EX249" s="145"/>
      <c r="EY249" s="145"/>
      <c r="EZ249" s="145"/>
      <c r="FA249" s="145"/>
      <c r="FB249" s="145"/>
      <c r="FC249" s="145"/>
      <c r="FD249" s="145"/>
      <c r="FE249" s="145"/>
      <c r="FF249" s="145"/>
      <c r="FG249" s="145"/>
      <c r="FH249" s="145"/>
      <c r="FI249" s="145"/>
      <c r="FJ249" s="145"/>
      <c r="FK249" s="145"/>
      <c r="FL249" s="145"/>
      <c r="FM249" s="145"/>
      <c r="FN249" s="145"/>
      <c r="FO249" s="145"/>
      <c r="FP249" s="145"/>
      <c r="FQ249" s="145"/>
      <c r="FR249" s="145"/>
      <c r="FS249" s="145"/>
      <c r="FT249" s="145"/>
      <c r="FU249" s="145"/>
      <c r="FV249" s="145"/>
      <c r="FW249" s="145"/>
      <c r="FX249" s="145"/>
      <c r="FY249" s="145"/>
      <c r="FZ249" s="145"/>
      <c r="GA249" s="145"/>
      <c r="GB249" s="145"/>
      <c r="GC249" s="145"/>
      <c r="GD249" s="145"/>
      <c r="GE249" s="145"/>
      <c r="GF249" s="145"/>
      <c r="GG249" s="145"/>
      <c r="GH249" s="145"/>
      <c r="GI249" s="145"/>
      <c r="GJ249" s="145"/>
      <c r="GK249" s="145"/>
      <c r="GL249" s="145"/>
      <c r="GM249" s="145"/>
      <c r="GN249" s="145"/>
      <c r="GO249" s="145"/>
      <c r="GP249" s="145"/>
      <c r="GQ249" s="145"/>
      <c r="GR249" s="145"/>
      <c r="GS249" s="145"/>
      <c r="GT249" s="145"/>
      <c r="GU249" s="145"/>
      <c r="GV249" s="145"/>
    </row>
    <row r="250" spans="1:204" s="146" customFormat="1" ht="12.75" customHeight="1" x14ac:dyDescent="0.25">
      <c r="A250" s="208"/>
      <c r="B250" s="479"/>
      <c r="C250" s="187" t="s">
        <v>6</v>
      </c>
      <c r="D250" s="41">
        <v>50</v>
      </c>
      <c r="E250" s="195">
        <v>0</v>
      </c>
      <c r="F250" s="195">
        <f>D250*E250</f>
        <v>0</v>
      </c>
      <c r="G250" s="145"/>
      <c r="H250" s="145"/>
      <c r="I250" s="145"/>
      <c r="J250" s="145"/>
      <c r="K250" s="145"/>
      <c r="L250" s="145"/>
      <c r="M250" s="145"/>
      <c r="N250" s="145"/>
      <c r="O250" s="145"/>
      <c r="P250" s="145"/>
      <c r="Q250" s="145"/>
      <c r="R250" s="145"/>
      <c r="S250" s="145"/>
      <c r="T250" s="145"/>
      <c r="U250" s="145"/>
      <c r="V250" s="145"/>
      <c r="W250" s="145"/>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45"/>
      <c r="AT250" s="145"/>
      <c r="AU250" s="145"/>
      <c r="AV250" s="145"/>
      <c r="AW250" s="145"/>
      <c r="AX250" s="145"/>
      <c r="AY250" s="145"/>
      <c r="AZ250" s="145"/>
      <c r="BA250" s="145"/>
      <c r="BB250" s="145"/>
      <c r="BC250" s="145"/>
      <c r="BD250" s="145"/>
      <c r="BE250" s="145"/>
      <c r="BF250" s="145"/>
      <c r="BG250" s="145"/>
      <c r="BH250" s="145"/>
      <c r="BI250" s="145"/>
      <c r="BJ250" s="145"/>
      <c r="BK250" s="145"/>
      <c r="BL250" s="145"/>
      <c r="BM250" s="145"/>
      <c r="BN250" s="145"/>
      <c r="BO250" s="145"/>
      <c r="BP250" s="145"/>
      <c r="BQ250" s="145"/>
      <c r="BR250" s="145"/>
      <c r="BS250" s="145"/>
      <c r="BT250" s="145"/>
      <c r="BU250" s="145"/>
      <c r="BV250" s="145"/>
      <c r="BW250" s="145"/>
      <c r="BX250" s="145"/>
      <c r="BY250" s="145"/>
      <c r="BZ250" s="145"/>
      <c r="CA250" s="145"/>
      <c r="CB250" s="145"/>
      <c r="CC250" s="145"/>
      <c r="CD250" s="145"/>
      <c r="CE250" s="145"/>
      <c r="CF250" s="145"/>
      <c r="CG250" s="145"/>
      <c r="CH250" s="145"/>
      <c r="CI250" s="145"/>
      <c r="CJ250" s="145"/>
      <c r="CK250" s="145"/>
      <c r="CL250" s="145"/>
      <c r="CM250" s="145"/>
      <c r="CN250" s="145"/>
      <c r="CO250" s="145"/>
      <c r="CP250" s="145"/>
      <c r="CQ250" s="145"/>
      <c r="CR250" s="145"/>
      <c r="CS250" s="145"/>
      <c r="CT250" s="145"/>
      <c r="CU250" s="145"/>
      <c r="CV250" s="145"/>
      <c r="CW250" s="145"/>
      <c r="CX250" s="145"/>
      <c r="CY250" s="145"/>
      <c r="CZ250" s="145"/>
      <c r="DA250" s="145"/>
      <c r="DB250" s="145"/>
      <c r="DC250" s="145"/>
      <c r="DD250" s="145"/>
      <c r="DE250" s="145"/>
      <c r="DF250" s="145"/>
      <c r="DG250" s="145"/>
      <c r="DH250" s="145"/>
      <c r="DI250" s="145"/>
      <c r="DJ250" s="145"/>
      <c r="DK250" s="145"/>
      <c r="DL250" s="145"/>
      <c r="DM250" s="145"/>
      <c r="DN250" s="145"/>
      <c r="DO250" s="145"/>
      <c r="DP250" s="145"/>
      <c r="DQ250" s="145"/>
      <c r="DR250" s="145"/>
      <c r="DS250" s="145"/>
      <c r="DT250" s="145"/>
      <c r="DU250" s="145"/>
      <c r="DV250" s="145"/>
      <c r="DW250" s="145"/>
      <c r="DX250" s="145"/>
      <c r="DY250" s="145"/>
      <c r="DZ250" s="145"/>
      <c r="EA250" s="145"/>
      <c r="EB250" s="145"/>
      <c r="EC250" s="145"/>
      <c r="ED250" s="145"/>
      <c r="EE250" s="145"/>
      <c r="EF250" s="145"/>
      <c r="EG250" s="145"/>
      <c r="EH250" s="145"/>
      <c r="EI250" s="145"/>
      <c r="EJ250" s="145"/>
      <c r="EK250" s="145"/>
      <c r="EL250" s="145"/>
      <c r="EM250" s="145"/>
      <c r="EN250" s="145"/>
      <c r="EO250" s="145"/>
      <c r="EP250" s="145"/>
      <c r="EQ250" s="145"/>
      <c r="ER250" s="145"/>
      <c r="ES250" s="145"/>
      <c r="ET250" s="145"/>
      <c r="EU250" s="145"/>
      <c r="EV250" s="145"/>
      <c r="EW250" s="145"/>
      <c r="EX250" s="145"/>
      <c r="EY250" s="145"/>
      <c r="EZ250" s="145"/>
      <c r="FA250" s="145"/>
      <c r="FB250" s="145"/>
      <c r="FC250" s="145"/>
      <c r="FD250" s="145"/>
      <c r="FE250" s="145"/>
      <c r="FF250" s="145"/>
      <c r="FG250" s="145"/>
      <c r="FH250" s="145"/>
      <c r="FI250" s="145"/>
      <c r="FJ250" s="145"/>
      <c r="FK250" s="145"/>
      <c r="FL250" s="145"/>
      <c r="FM250" s="145"/>
      <c r="FN250" s="145"/>
      <c r="FO250" s="145"/>
      <c r="FP250" s="145"/>
      <c r="FQ250" s="145"/>
      <c r="FR250" s="145"/>
      <c r="FS250" s="145"/>
      <c r="FT250" s="145"/>
      <c r="FU250" s="145"/>
      <c r="FV250" s="145"/>
      <c r="FW250" s="145"/>
      <c r="FX250" s="145"/>
      <c r="FY250" s="145"/>
      <c r="FZ250" s="145"/>
      <c r="GA250" s="145"/>
      <c r="GB250" s="145"/>
      <c r="GC250" s="145"/>
      <c r="GD250" s="145"/>
      <c r="GE250" s="145"/>
      <c r="GF250" s="145"/>
      <c r="GG250" s="145"/>
      <c r="GH250" s="145"/>
      <c r="GI250" s="145"/>
      <c r="GJ250" s="145"/>
      <c r="GK250" s="145"/>
      <c r="GL250" s="145"/>
      <c r="GM250" s="145"/>
      <c r="GN250" s="145"/>
      <c r="GO250" s="145"/>
      <c r="GP250" s="145"/>
      <c r="GQ250" s="145"/>
      <c r="GR250" s="145"/>
      <c r="GS250" s="145"/>
      <c r="GT250" s="145"/>
      <c r="GU250" s="145"/>
      <c r="GV250" s="145"/>
    </row>
    <row r="251" spans="1:204" s="191" customFormat="1" ht="12.75" customHeight="1" x14ac:dyDescent="0.25">
      <c r="A251" s="244"/>
      <c r="B251" s="480"/>
      <c r="C251" s="193"/>
      <c r="D251" s="193"/>
      <c r="E251" s="245"/>
      <c r="F251" s="245"/>
      <c r="G251" s="123"/>
      <c r="H251" s="123"/>
      <c r="I251" s="123"/>
      <c r="J251" s="123"/>
      <c r="K251" s="123"/>
      <c r="L251" s="123"/>
      <c r="M251" s="123"/>
      <c r="N251" s="123"/>
      <c r="O251" s="123"/>
      <c r="P251" s="123"/>
      <c r="Q251" s="123"/>
      <c r="R251" s="123"/>
      <c r="S251" s="123"/>
      <c r="T251" s="123"/>
      <c r="U251" s="123"/>
      <c r="V251" s="123"/>
      <c r="W251" s="123"/>
      <c r="X251" s="123"/>
      <c r="Y251" s="123"/>
      <c r="Z251" s="123"/>
      <c r="AA251" s="123"/>
      <c r="AB251" s="123"/>
      <c r="AC251" s="123"/>
      <c r="AD251" s="123"/>
      <c r="AE251" s="123"/>
      <c r="AF251" s="123"/>
      <c r="AG251" s="123"/>
      <c r="AH251" s="123"/>
      <c r="AI251" s="123"/>
      <c r="AJ251" s="123"/>
      <c r="AK251" s="123"/>
      <c r="AL251" s="123"/>
      <c r="AM251" s="123"/>
      <c r="AN251" s="123"/>
      <c r="AO251" s="123"/>
      <c r="AP251" s="123"/>
      <c r="AQ251" s="123"/>
      <c r="AR251" s="123"/>
      <c r="AS251" s="123"/>
      <c r="AT251" s="123"/>
      <c r="AU251" s="123"/>
      <c r="AV251" s="123"/>
      <c r="AW251" s="123"/>
      <c r="AX251" s="123"/>
      <c r="AY251" s="123"/>
      <c r="AZ251" s="123"/>
      <c r="BA251" s="123"/>
      <c r="BB251" s="123"/>
      <c r="BC251" s="123"/>
      <c r="BD251" s="123"/>
      <c r="BE251" s="123"/>
      <c r="BF251" s="123"/>
      <c r="BG251" s="123"/>
      <c r="BH251" s="123"/>
      <c r="BI251" s="123"/>
      <c r="BJ251" s="123"/>
      <c r="BK251" s="123"/>
      <c r="BL251" s="123"/>
      <c r="BM251" s="123"/>
      <c r="BN251" s="123"/>
      <c r="BO251" s="123"/>
      <c r="BP251" s="123"/>
      <c r="BQ251" s="123"/>
      <c r="BR251" s="123"/>
      <c r="BS251" s="123"/>
      <c r="BT251" s="123"/>
      <c r="BU251" s="123"/>
      <c r="BV251" s="123"/>
      <c r="BW251" s="123"/>
      <c r="BX251" s="123"/>
      <c r="BY251" s="123"/>
      <c r="BZ251" s="123"/>
      <c r="CA251" s="123"/>
      <c r="CB251" s="123"/>
      <c r="CC251" s="123"/>
      <c r="CD251" s="123"/>
      <c r="CE251" s="123"/>
      <c r="CF251" s="123"/>
      <c r="CG251" s="123"/>
      <c r="CH251" s="123"/>
      <c r="CI251" s="123"/>
      <c r="CJ251" s="123"/>
      <c r="CK251" s="123"/>
      <c r="CL251" s="123"/>
      <c r="CM251" s="123"/>
      <c r="CN251" s="123"/>
      <c r="CO251" s="123"/>
      <c r="CP251" s="123"/>
      <c r="CQ251" s="123"/>
      <c r="CR251" s="123"/>
      <c r="CS251" s="123"/>
      <c r="CT251" s="123"/>
      <c r="CU251" s="123"/>
      <c r="CV251" s="123"/>
      <c r="CW251" s="123"/>
      <c r="CX251" s="123"/>
      <c r="CY251" s="123"/>
      <c r="CZ251" s="123"/>
      <c r="DA251" s="123"/>
      <c r="DB251" s="123"/>
      <c r="DC251" s="123"/>
      <c r="DD251" s="123"/>
      <c r="DE251" s="123"/>
      <c r="DF251" s="123"/>
      <c r="DG251" s="123"/>
      <c r="DH251" s="123"/>
      <c r="DI251" s="123"/>
      <c r="DJ251" s="123"/>
      <c r="DK251" s="123"/>
      <c r="DL251" s="123"/>
      <c r="DM251" s="123"/>
      <c r="DN251" s="123"/>
      <c r="DO251" s="123"/>
      <c r="DP251" s="123"/>
      <c r="DQ251" s="123"/>
      <c r="DR251" s="123"/>
      <c r="DS251" s="123"/>
      <c r="DT251" s="123"/>
      <c r="DU251" s="123"/>
      <c r="DV251" s="123"/>
      <c r="DW251" s="123"/>
      <c r="DX251" s="123"/>
      <c r="DY251" s="123"/>
      <c r="DZ251" s="123"/>
      <c r="EA251" s="123"/>
      <c r="EB251" s="123"/>
      <c r="EC251" s="123"/>
      <c r="ED251" s="123"/>
      <c r="EE251" s="123"/>
      <c r="EF251" s="123"/>
      <c r="EG251" s="123"/>
      <c r="EH251" s="123"/>
      <c r="EI251" s="123"/>
      <c r="EJ251" s="123"/>
      <c r="EK251" s="123"/>
      <c r="EL251" s="123"/>
      <c r="EM251" s="123"/>
      <c r="EN251" s="123"/>
      <c r="EO251" s="123"/>
      <c r="EP251" s="123"/>
      <c r="EQ251" s="123"/>
      <c r="ER251" s="123"/>
      <c r="ES251" s="123"/>
      <c r="ET251" s="123"/>
      <c r="EU251" s="123"/>
      <c r="EV251" s="123"/>
      <c r="EW251" s="123"/>
      <c r="EX251" s="123"/>
      <c r="EY251" s="123"/>
      <c r="EZ251" s="123"/>
      <c r="FA251" s="123"/>
      <c r="FB251" s="123"/>
      <c r="FC251" s="123"/>
      <c r="FD251" s="123"/>
      <c r="FE251" s="123"/>
      <c r="FF251" s="123"/>
      <c r="FG251" s="123"/>
      <c r="FH251" s="123"/>
      <c r="FI251" s="123"/>
      <c r="FJ251" s="123"/>
      <c r="FK251" s="123"/>
      <c r="FL251" s="123"/>
      <c r="FM251" s="123"/>
      <c r="FN251" s="123"/>
      <c r="FO251" s="123"/>
      <c r="FP251" s="123"/>
      <c r="FQ251" s="123"/>
      <c r="FR251" s="123"/>
      <c r="FS251" s="123"/>
      <c r="FT251" s="123"/>
      <c r="FU251" s="123"/>
      <c r="FV251" s="123"/>
      <c r="FW251" s="123"/>
      <c r="FX251" s="123"/>
      <c r="FY251" s="123"/>
      <c r="FZ251" s="123"/>
      <c r="GA251" s="123"/>
      <c r="GB251" s="123"/>
      <c r="GC251" s="123"/>
      <c r="GD251" s="123"/>
      <c r="GE251" s="123"/>
      <c r="GF251" s="123"/>
      <c r="GG251" s="123"/>
      <c r="GH251" s="123"/>
      <c r="GI251" s="123"/>
      <c r="GJ251" s="123"/>
      <c r="GK251" s="123"/>
      <c r="GL251" s="123"/>
      <c r="GM251" s="123"/>
      <c r="GN251" s="123"/>
      <c r="GO251" s="123"/>
      <c r="GP251" s="123"/>
      <c r="GQ251" s="123"/>
      <c r="GR251" s="123"/>
      <c r="GS251" s="123"/>
      <c r="GT251" s="123"/>
      <c r="GU251" s="123"/>
      <c r="GV251" s="123"/>
    </row>
    <row r="252" spans="1:204" s="146" customFormat="1" ht="12.75" customHeight="1" x14ac:dyDescent="0.2">
      <c r="A252" s="183">
        <v>10</v>
      </c>
      <c r="B252" s="550" t="s">
        <v>215</v>
      </c>
      <c r="C252" s="187"/>
      <c r="D252" s="192"/>
      <c r="E252" s="195"/>
      <c r="F252" s="196"/>
      <c r="G252" s="145"/>
      <c r="H252" s="145"/>
      <c r="I252" s="145"/>
      <c r="J252" s="145"/>
      <c r="K252" s="145"/>
      <c r="L252" s="145"/>
      <c r="M252" s="145"/>
      <c r="N252" s="145"/>
      <c r="O252" s="145"/>
      <c r="P252" s="145"/>
      <c r="Q252" s="145"/>
      <c r="R252" s="145"/>
      <c r="S252" s="145"/>
      <c r="T252" s="145"/>
      <c r="U252" s="145"/>
      <c r="V252" s="145"/>
      <c r="W252" s="145"/>
      <c r="X252" s="145"/>
      <c r="Y252" s="145"/>
      <c r="Z252" s="145"/>
      <c r="AA252" s="145"/>
      <c r="AB252" s="145"/>
      <c r="AC252" s="145"/>
      <c r="AD252" s="145"/>
      <c r="AE252" s="145"/>
      <c r="AF252" s="145"/>
      <c r="AG252" s="145"/>
      <c r="AH252" s="145"/>
      <c r="AI252" s="145"/>
      <c r="AJ252" s="145"/>
      <c r="AK252" s="145"/>
      <c r="AL252" s="145"/>
      <c r="AM252" s="145"/>
      <c r="AN252" s="145"/>
      <c r="AO252" s="145"/>
      <c r="AP252" s="145"/>
      <c r="AQ252" s="145"/>
      <c r="AR252" s="145"/>
      <c r="AS252" s="145"/>
      <c r="AT252" s="145"/>
      <c r="AU252" s="145"/>
      <c r="AV252" s="145"/>
      <c r="AW252" s="145"/>
      <c r="AX252" s="145"/>
      <c r="AY252" s="145"/>
      <c r="AZ252" s="145"/>
      <c r="BA252" s="145"/>
      <c r="BB252" s="145"/>
      <c r="BC252" s="145"/>
      <c r="BD252" s="145"/>
      <c r="BE252" s="145"/>
      <c r="BF252" s="145"/>
      <c r="BG252" s="145"/>
      <c r="BH252" s="145"/>
      <c r="BI252" s="145"/>
      <c r="BJ252" s="145"/>
      <c r="BK252" s="145"/>
      <c r="BL252" s="145"/>
      <c r="BM252" s="145"/>
      <c r="BN252" s="145"/>
      <c r="BO252" s="145"/>
      <c r="BP252" s="145"/>
      <c r="BQ252" s="145"/>
      <c r="BR252" s="145"/>
      <c r="BS252" s="145"/>
      <c r="BT252" s="145"/>
      <c r="BU252" s="145"/>
      <c r="BV252" s="145"/>
      <c r="BW252" s="145"/>
      <c r="BX252" s="145"/>
      <c r="BY252" s="145"/>
      <c r="BZ252" s="145"/>
      <c r="CA252" s="145"/>
      <c r="CB252" s="145"/>
      <c r="CC252" s="145"/>
      <c r="CD252" s="145"/>
      <c r="CE252" s="145"/>
      <c r="CF252" s="145"/>
      <c r="CG252" s="145"/>
      <c r="CH252" s="145"/>
      <c r="CI252" s="145"/>
      <c r="CJ252" s="145"/>
      <c r="CK252" s="145"/>
      <c r="CL252" s="145"/>
      <c r="CM252" s="145"/>
      <c r="CN252" s="145"/>
      <c r="CO252" s="145"/>
      <c r="CP252" s="145"/>
      <c r="CQ252" s="145"/>
      <c r="CR252" s="145"/>
      <c r="CS252" s="145"/>
      <c r="CT252" s="145"/>
      <c r="CU252" s="145"/>
      <c r="CV252" s="145"/>
      <c r="CW252" s="145"/>
      <c r="CX252" s="145"/>
      <c r="CY252" s="145"/>
      <c r="CZ252" s="145"/>
      <c r="DA252" s="145"/>
      <c r="DB252" s="145"/>
      <c r="DC252" s="145"/>
      <c r="DD252" s="145"/>
      <c r="DE252" s="145"/>
      <c r="DF252" s="145"/>
      <c r="DG252" s="145"/>
      <c r="DH252" s="145"/>
      <c r="DI252" s="145"/>
      <c r="DJ252" s="145"/>
      <c r="DK252" s="145"/>
      <c r="DL252" s="145"/>
      <c r="DM252" s="145"/>
      <c r="DN252" s="145"/>
      <c r="DO252" s="145"/>
      <c r="DP252" s="145"/>
      <c r="DQ252" s="145"/>
      <c r="DR252" s="145"/>
      <c r="DS252" s="145"/>
      <c r="DT252" s="145"/>
      <c r="DU252" s="145"/>
      <c r="DV252" s="145"/>
      <c r="DW252" s="145"/>
      <c r="DX252" s="145"/>
      <c r="DY252" s="145"/>
      <c r="DZ252" s="145"/>
      <c r="EA252" s="145"/>
      <c r="EB252" s="145"/>
      <c r="EC252" s="145"/>
      <c r="ED252" s="145"/>
      <c r="EE252" s="145"/>
      <c r="EF252" s="145"/>
      <c r="EG252" s="145"/>
      <c r="EH252" s="145"/>
      <c r="EI252" s="145"/>
      <c r="EJ252" s="145"/>
      <c r="EK252" s="145"/>
      <c r="EL252" s="145"/>
      <c r="EM252" s="145"/>
      <c r="EN252" s="145"/>
      <c r="EO252" s="145"/>
      <c r="EP252" s="145"/>
      <c r="EQ252" s="145"/>
      <c r="ER252" s="145"/>
      <c r="ES252" s="145"/>
      <c r="ET252" s="145"/>
      <c r="EU252" s="145"/>
      <c r="EV252" s="145"/>
      <c r="EW252" s="145"/>
      <c r="EX252" s="145"/>
      <c r="EY252" s="145"/>
      <c r="EZ252" s="145"/>
      <c r="FA252" s="145"/>
      <c r="FB252" s="145"/>
      <c r="FC252" s="145"/>
      <c r="FD252" s="145"/>
      <c r="FE252" s="145"/>
      <c r="FF252" s="145"/>
      <c r="FG252" s="145"/>
      <c r="FH252" s="145"/>
      <c r="FI252" s="145"/>
      <c r="FJ252" s="145"/>
      <c r="FK252" s="145"/>
      <c r="FL252" s="145"/>
      <c r="FM252" s="145"/>
      <c r="FN252" s="145"/>
      <c r="FO252" s="145"/>
      <c r="FP252" s="145"/>
      <c r="FQ252" s="145"/>
      <c r="FR252" s="145"/>
      <c r="FS252" s="145"/>
      <c r="FT252" s="145"/>
      <c r="FU252" s="145"/>
      <c r="FV252" s="145"/>
      <c r="FW252" s="145"/>
      <c r="FX252" s="145"/>
      <c r="FY252" s="145"/>
      <c r="FZ252" s="145"/>
      <c r="GA252" s="145"/>
      <c r="GB252" s="145"/>
      <c r="GC252" s="145"/>
      <c r="GD252" s="145"/>
      <c r="GE252" s="145"/>
      <c r="GF252" s="145"/>
      <c r="GG252" s="145"/>
      <c r="GH252" s="145"/>
      <c r="GI252" s="145"/>
      <c r="GJ252" s="145"/>
      <c r="GK252" s="145"/>
      <c r="GL252" s="145"/>
      <c r="GM252" s="145"/>
      <c r="GN252" s="145"/>
      <c r="GO252" s="145"/>
      <c r="GP252" s="145"/>
      <c r="GQ252" s="145"/>
      <c r="GR252" s="145"/>
      <c r="GS252" s="145"/>
      <c r="GT252" s="145"/>
      <c r="GU252" s="145"/>
      <c r="GV252" s="145"/>
    </row>
    <row r="253" spans="1:204" s="146" customFormat="1" ht="12.75" customHeight="1" x14ac:dyDescent="0.2">
      <c r="A253" s="183"/>
      <c r="B253" s="550"/>
      <c r="C253" s="187"/>
      <c r="D253" s="192"/>
      <c r="E253" s="195"/>
      <c r="F253" s="196"/>
      <c r="G253" s="145"/>
      <c r="H253" s="145"/>
      <c r="I253" s="145"/>
      <c r="J253" s="145"/>
      <c r="K253" s="145"/>
      <c r="L253" s="145"/>
      <c r="M253" s="145"/>
      <c r="N253" s="145"/>
      <c r="O253" s="145"/>
      <c r="P253" s="145"/>
      <c r="Q253" s="145"/>
      <c r="R253" s="145"/>
      <c r="S253" s="145"/>
      <c r="T253" s="145"/>
      <c r="U253" s="145"/>
      <c r="V253" s="145"/>
      <c r="W253" s="145"/>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45"/>
      <c r="AT253" s="145"/>
      <c r="AU253" s="145"/>
      <c r="AV253" s="145"/>
      <c r="AW253" s="145"/>
      <c r="AX253" s="145"/>
      <c r="AY253" s="145"/>
      <c r="AZ253" s="145"/>
      <c r="BA253" s="145"/>
      <c r="BB253" s="145"/>
      <c r="BC253" s="145"/>
      <c r="BD253" s="145"/>
      <c r="BE253" s="145"/>
      <c r="BF253" s="145"/>
      <c r="BG253" s="145"/>
      <c r="BH253" s="145"/>
      <c r="BI253" s="145"/>
      <c r="BJ253" s="145"/>
      <c r="BK253" s="145"/>
      <c r="BL253" s="145"/>
      <c r="BM253" s="145"/>
      <c r="BN253" s="145"/>
      <c r="BO253" s="145"/>
      <c r="BP253" s="145"/>
      <c r="BQ253" s="145"/>
      <c r="BR253" s="145"/>
      <c r="BS253" s="145"/>
      <c r="BT253" s="145"/>
      <c r="BU253" s="145"/>
      <c r="BV253" s="145"/>
      <c r="BW253" s="145"/>
      <c r="BX253" s="145"/>
      <c r="BY253" s="145"/>
      <c r="BZ253" s="145"/>
      <c r="CA253" s="145"/>
      <c r="CB253" s="145"/>
      <c r="CC253" s="145"/>
      <c r="CD253" s="145"/>
      <c r="CE253" s="145"/>
      <c r="CF253" s="145"/>
      <c r="CG253" s="145"/>
      <c r="CH253" s="145"/>
      <c r="CI253" s="145"/>
      <c r="CJ253" s="145"/>
      <c r="CK253" s="145"/>
      <c r="CL253" s="145"/>
      <c r="CM253" s="145"/>
      <c r="CN253" s="145"/>
      <c r="CO253" s="145"/>
      <c r="CP253" s="145"/>
      <c r="CQ253" s="145"/>
      <c r="CR253" s="145"/>
      <c r="CS253" s="145"/>
      <c r="CT253" s="145"/>
      <c r="CU253" s="145"/>
      <c r="CV253" s="145"/>
      <c r="CW253" s="145"/>
      <c r="CX253" s="145"/>
      <c r="CY253" s="145"/>
      <c r="CZ253" s="145"/>
      <c r="DA253" s="145"/>
      <c r="DB253" s="145"/>
      <c r="DC253" s="145"/>
      <c r="DD253" s="145"/>
      <c r="DE253" s="145"/>
      <c r="DF253" s="145"/>
      <c r="DG253" s="145"/>
      <c r="DH253" s="145"/>
      <c r="DI253" s="145"/>
      <c r="DJ253" s="145"/>
      <c r="DK253" s="145"/>
      <c r="DL253" s="145"/>
      <c r="DM253" s="145"/>
      <c r="DN253" s="145"/>
      <c r="DO253" s="145"/>
      <c r="DP253" s="145"/>
      <c r="DQ253" s="145"/>
      <c r="DR253" s="145"/>
      <c r="DS253" s="145"/>
      <c r="DT253" s="145"/>
      <c r="DU253" s="145"/>
      <c r="DV253" s="145"/>
      <c r="DW253" s="145"/>
      <c r="DX253" s="145"/>
      <c r="DY253" s="145"/>
      <c r="DZ253" s="145"/>
      <c r="EA253" s="145"/>
      <c r="EB253" s="145"/>
      <c r="EC253" s="145"/>
      <c r="ED253" s="145"/>
      <c r="EE253" s="145"/>
      <c r="EF253" s="145"/>
      <c r="EG253" s="145"/>
      <c r="EH253" s="145"/>
      <c r="EI253" s="145"/>
      <c r="EJ253" s="145"/>
      <c r="EK253" s="145"/>
      <c r="EL253" s="145"/>
      <c r="EM253" s="145"/>
      <c r="EN253" s="145"/>
      <c r="EO253" s="145"/>
      <c r="EP253" s="145"/>
      <c r="EQ253" s="145"/>
      <c r="ER253" s="145"/>
      <c r="ES253" s="145"/>
      <c r="ET253" s="145"/>
      <c r="EU253" s="145"/>
      <c r="EV253" s="145"/>
      <c r="EW253" s="145"/>
      <c r="EX253" s="145"/>
      <c r="EY253" s="145"/>
      <c r="EZ253" s="145"/>
      <c r="FA253" s="145"/>
      <c r="FB253" s="145"/>
      <c r="FC253" s="145"/>
      <c r="FD253" s="145"/>
      <c r="FE253" s="145"/>
      <c r="FF253" s="145"/>
      <c r="FG253" s="145"/>
      <c r="FH253" s="145"/>
      <c r="FI253" s="145"/>
      <c r="FJ253" s="145"/>
      <c r="FK253" s="145"/>
      <c r="FL253" s="145"/>
      <c r="FM253" s="145"/>
      <c r="FN253" s="145"/>
      <c r="FO253" s="145"/>
      <c r="FP253" s="145"/>
      <c r="FQ253" s="145"/>
      <c r="FR253" s="145"/>
      <c r="FS253" s="145"/>
      <c r="FT253" s="145"/>
      <c r="FU253" s="145"/>
      <c r="FV253" s="145"/>
      <c r="FW253" s="145"/>
      <c r="FX253" s="145"/>
      <c r="FY253" s="145"/>
      <c r="FZ253" s="145"/>
      <c r="GA253" s="145"/>
      <c r="GB253" s="145"/>
      <c r="GC253" s="145"/>
      <c r="GD253" s="145"/>
      <c r="GE253" s="145"/>
      <c r="GF253" s="145"/>
      <c r="GG253" s="145"/>
      <c r="GH253" s="145"/>
      <c r="GI253" s="145"/>
      <c r="GJ253" s="145"/>
      <c r="GK253" s="145"/>
      <c r="GL253" s="145"/>
      <c r="GM253" s="145"/>
      <c r="GN253" s="145"/>
      <c r="GO253" s="145"/>
      <c r="GP253" s="145"/>
      <c r="GQ253" s="145"/>
      <c r="GR253" s="145"/>
      <c r="GS253" s="145"/>
      <c r="GT253" s="145"/>
      <c r="GU253" s="145"/>
      <c r="GV253" s="145"/>
    </row>
    <row r="254" spans="1:204" s="146" customFormat="1" ht="12.75" customHeight="1" x14ac:dyDescent="0.25">
      <c r="A254" s="208"/>
      <c r="B254" s="479"/>
      <c r="C254" s="187" t="s">
        <v>216</v>
      </c>
      <c r="D254" s="284">
        <v>0.03</v>
      </c>
      <c r="E254" s="195">
        <f>SUM(F203:F251)</f>
        <v>0</v>
      </c>
      <c r="F254" s="195">
        <f>D254*E254</f>
        <v>0</v>
      </c>
      <c r="G254" s="145"/>
      <c r="H254" s="145"/>
      <c r="I254" s="145"/>
      <c r="J254" s="145"/>
      <c r="K254" s="145"/>
      <c r="L254" s="145"/>
      <c r="M254" s="145"/>
      <c r="N254" s="145"/>
      <c r="O254" s="145"/>
      <c r="P254" s="145"/>
      <c r="Q254" s="145"/>
      <c r="R254" s="145"/>
      <c r="S254" s="145"/>
      <c r="T254" s="145"/>
      <c r="U254" s="145"/>
      <c r="V254" s="145"/>
      <c r="W254" s="145"/>
      <c r="X254" s="145"/>
      <c r="Y254" s="145"/>
      <c r="Z254" s="145"/>
      <c r="AA254" s="145"/>
      <c r="AB254" s="145"/>
      <c r="AC254" s="145"/>
      <c r="AD254" s="145"/>
      <c r="AE254" s="145"/>
      <c r="AF254" s="145"/>
      <c r="AG254" s="145"/>
      <c r="AH254" s="145"/>
      <c r="AI254" s="145"/>
      <c r="AJ254" s="145"/>
      <c r="AK254" s="145"/>
      <c r="AL254" s="145"/>
      <c r="AM254" s="145"/>
      <c r="AN254" s="145"/>
      <c r="AO254" s="145"/>
      <c r="AP254" s="145"/>
      <c r="AQ254" s="145"/>
      <c r="AR254" s="145"/>
      <c r="AS254" s="145"/>
      <c r="AT254" s="145"/>
      <c r="AU254" s="145"/>
      <c r="AV254" s="145"/>
      <c r="AW254" s="145"/>
      <c r="AX254" s="145"/>
      <c r="AY254" s="145"/>
      <c r="AZ254" s="145"/>
      <c r="BA254" s="145"/>
      <c r="BB254" s="145"/>
      <c r="BC254" s="145"/>
      <c r="BD254" s="145"/>
      <c r="BE254" s="145"/>
      <c r="BF254" s="145"/>
      <c r="BG254" s="145"/>
      <c r="BH254" s="145"/>
      <c r="BI254" s="145"/>
      <c r="BJ254" s="145"/>
      <c r="BK254" s="145"/>
      <c r="BL254" s="145"/>
      <c r="BM254" s="145"/>
      <c r="BN254" s="145"/>
      <c r="BO254" s="145"/>
      <c r="BP254" s="145"/>
      <c r="BQ254" s="145"/>
      <c r="BR254" s="145"/>
      <c r="BS254" s="145"/>
      <c r="BT254" s="145"/>
      <c r="BU254" s="145"/>
      <c r="BV254" s="145"/>
      <c r="BW254" s="145"/>
      <c r="BX254" s="145"/>
      <c r="BY254" s="145"/>
      <c r="BZ254" s="145"/>
      <c r="CA254" s="145"/>
      <c r="CB254" s="145"/>
      <c r="CC254" s="145"/>
      <c r="CD254" s="145"/>
      <c r="CE254" s="145"/>
      <c r="CF254" s="145"/>
      <c r="CG254" s="145"/>
      <c r="CH254" s="145"/>
      <c r="CI254" s="145"/>
      <c r="CJ254" s="145"/>
      <c r="CK254" s="145"/>
      <c r="CL254" s="145"/>
      <c r="CM254" s="145"/>
      <c r="CN254" s="145"/>
      <c r="CO254" s="145"/>
      <c r="CP254" s="145"/>
      <c r="CQ254" s="145"/>
      <c r="CR254" s="145"/>
      <c r="CS254" s="145"/>
      <c r="CT254" s="145"/>
      <c r="CU254" s="145"/>
      <c r="CV254" s="145"/>
      <c r="CW254" s="145"/>
      <c r="CX254" s="145"/>
      <c r="CY254" s="145"/>
      <c r="CZ254" s="145"/>
      <c r="DA254" s="145"/>
      <c r="DB254" s="145"/>
      <c r="DC254" s="145"/>
      <c r="DD254" s="145"/>
      <c r="DE254" s="145"/>
      <c r="DF254" s="145"/>
      <c r="DG254" s="145"/>
      <c r="DH254" s="145"/>
      <c r="DI254" s="145"/>
      <c r="DJ254" s="145"/>
      <c r="DK254" s="145"/>
      <c r="DL254" s="145"/>
      <c r="DM254" s="145"/>
      <c r="DN254" s="145"/>
      <c r="DO254" s="145"/>
      <c r="DP254" s="145"/>
      <c r="DQ254" s="145"/>
      <c r="DR254" s="145"/>
      <c r="DS254" s="145"/>
      <c r="DT254" s="145"/>
      <c r="DU254" s="145"/>
      <c r="DV254" s="145"/>
      <c r="DW254" s="145"/>
      <c r="DX254" s="145"/>
      <c r="DY254" s="145"/>
      <c r="DZ254" s="145"/>
      <c r="EA254" s="145"/>
      <c r="EB254" s="145"/>
      <c r="EC254" s="145"/>
      <c r="ED254" s="145"/>
      <c r="EE254" s="145"/>
      <c r="EF254" s="145"/>
      <c r="EG254" s="145"/>
      <c r="EH254" s="145"/>
      <c r="EI254" s="145"/>
      <c r="EJ254" s="145"/>
      <c r="EK254" s="145"/>
      <c r="EL254" s="145"/>
      <c r="EM254" s="145"/>
      <c r="EN254" s="145"/>
      <c r="EO254" s="145"/>
      <c r="EP254" s="145"/>
      <c r="EQ254" s="145"/>
      <c r="ER254" s="145"/>
      <c r="ES254" s="145"/>
      <c r="ET254" s="145"/>
      <c r="EU254" s="145"/>
      <c r="EV254" s="145"/>
      <c r="EW254" s="145"/>
      <c r="EX254" s="145"/>
      <c r="EY254" s="145"/>
      <c r="EZ254" s="145"/>
      <c r="FA254" s="145"/>
      <c r="FB254" s="145"/>
      <c r="FC254" s="145"/>
      <c r="FD254" s="145"/>
      <c r="FE254" s="145"/>
      <c r="FF254" s="145"/>
      <c r="FG254" s="145"/>
      <c r="FH254" s="145"/>
      <c r="FI254" s="145"/>
      <c r="FJ254" s="145"/>
      <c r="FK254" s="145"/>
      <c r="FL254" s="145"/>
      <c r="FM254" s="145"/>
      <c r="FN254" s="145"/>
      <c r="FO254" s="145"/>
      <c r="FP254" s="145"/>
      <c r="FQ254" s="145"/>
      <c r="FR254" s="145"/>
      <c r="FS254" s="145"/>
      <c r="FT254" s="145"/>
      <c r="FU254" s="145"/>
      <c r="FV254" s="145"/>
      <c r="FW254" s="145"/>
      <c r="FX254" s="145"/>
      <c r="FY254" s="145"/>
      <c r="FZ254" s="145"/>
      <c r="GA254" s="145"/>
      <c r="GB254" s="145"/>
      <c r="GC254" s="145"/>
      <c r="GD254" s="145"/>
      <c r="GE254" s="145"/>
      <c r="GF254" s="145"/>
      <c r="GG254" s="145"/>
      <c r="GH254" s="145"/>
      <c r="GI254" s="145"/>
      <c r="GJ254" s="145"/>
      <c r="GK254" s="145"/>
      <c r="GL254" s="145"/>
      <c r="GM254" s="145"/>
      <c r="GN254" s="145"/>
      <c r="GO254" s="145"/>
      <c r="GP254" s="145"/>
      <c r="GQ254" s="145"/>
      <c r="GR254" s="145"/>
      <c r="GS254" s="145"/>
      <c r="GT254" s="145"/>
      <c r="GU254" s="145"/>
      <c r="GV254" s="145"/>
    </row>
    <row r="255" spans="1:204" s="191" customFormat="1" ht="12.75" customHeight="1" x14ac:dyDescent="0.25">
      <c r="A255" s="244"/>
      <c r="B255" s="480"/>
      <c r="C255" s="193"/>
      <c r="D255" s="193"/>
      <c r="E255" s="245"/>
      <c r="F255" s="245"/>
      <c r="G255" s="123"/>
      <c r="H255" s="123"/>
      <c r="I255" s="123"/>
      <c r="J255" s="123"/>
      <c r="K255" s="123"/>
      <c r="L255" s="123"/>
      <c r="M255" s="123"/>
      <c r="N255" s="123"/>
      <c r="O255" s="123"/>
      <c r="P255" s="123"/>
      <c r="Q255" s="123"/>
      <c r="R255" s="123"/>
      <c r="S255" s="123"/>
      <c r="T255" s="123"/>
      <c r="U255" s="123"/>
      <c r="V255" s="123"/>
      <c r="W255" s="123"/>
      <c r="X255" s="123"/>
      <c r="Y255" s="123"/>
      <c r="Z255" s="123"/>
      <c r="AA255" s="123"/>
      <c r="AB255" s="123"/>
      <c r="AC255" s="123"/>
      <c r="AD255" s="123"/>
      <c r="AE255" s="123"/>
      <c r="AF255" s="123"/>
      <c r="AG255" s="123"/>
      <c r="AH255" s="123"/>
      <c r="AI255" s="123"/>
      <c r="AJ255" s="123"/>
      <c r="AK255" s="123"/>
      <c r="AL255" s="123"/>
      <c r="AM255" s="123"/>
      <c r="AN255" s="123"/>
      <c r="AO255" s="123"/>
      <c r="AP255" s="123"/>
      <c r="AQ255" s="123"/>
      <c r="AR255" s="123"/>
      <c r="AS255" s="123"/>
      <c r="AT255" s="123"/>
      <c r="AU255" s="123"/>
      <c r="AV255" s="123"/>
      <c r="AW255" s="123"/>
      <c r="AX255" s="123"/>
      <c r="AY255" s="123"/>
      <c r="AZ255" s="123"/>
      <c r="BA255" s="123"/>
      <c r="BB255" s="123"/>
      <c r="BC255" s="123"/>
      <c r="BD255" s="123"/>
      <c r="BE255" s="123"/>
      <c r="BF255" s="123"/>
      <c r="BG255" s="123"/>
      <c r="BH255" s="123"/>
      <c r="BI255" s="123"/>
      <c r="BJ255" s="123"/>
      <c r="BK255" s="123"/>
      <c r="BL255" s="123"/>
      <c r="BM255" s="123"/>
      <c r="BN255" s="123"/>
      <c r="BO255" s="123"/>
      <c r="BP255" s="123"/>
      <c r="BQ255" s="123"/>
      <c r="BR255" s="123"/>
      <c r="BS255" s="123"/>
      <c r="BT255" s="123"/>
      <c r="BU255" s="123"/>
      <c r="BV255" s="123"/>
      <c r="BW255" s="123"/>
      <c r="BX255" s="123"/>
      <c r="BY255" s="123"/>
      <c r="BZ255" s="123"/>
      <c r="CA255" s="123"/>
      <c r="CB255" s="123"/>
      <c r="CC255" s="123"/>
      <c r="CD255" s="123"/>
      <c r="CE255" s="123"/>
      <c r="CF255" s="123"/>
      <c r="CG255" s="123"/>
      <c r="CH255" s="123"/>
      <c r="CI255" s="123"/>
      <c r="CJ255" s="123"/>
      <c r="CK255" s="123"/>
      <c r="CL255" s="123"/>
      <c r="CM255" s="123"/>
      <c r="CN255" s="123"/>
      <c r="CO255" s="123"/>
      <c r="CP255" s="123"/>
      <c r="CQ255" s="123"/>
      <c r="CR255" s="123"/>
      <c r="CS255" s="123"/>
      <c r="CT255" s="123"/>
      <c r="CU255" s="123"/>
      <c r="CV255" s="123"/>
      <c r="CW255" s="123"/>
      <c r="CX255" s="123"/>
      <c r="CY255" s="123"/>
      <c r="CZ255" s="123"/>
      <c r="DA255" s="123"/>
      <c r="DB255" s="123"/>
      <c r="DC255" s="123"/>
      <c r="DD255" s="123"/>
      <c r="DE255" s="123"/>
      <c r="DF255" s="123"/>
      <c r="DG255" s="123"/>
      <c r="DH255" s="123"/>
      <c r="DI255" s="123"/>
      <c r="DJ255" s="123"/>
      <c r="DK255" s="123"/>
      <c r="DL255" s="123"/>
      <c r="DM255" s="123"/>
      <c r="DN255" s="123"/>
      <c r="DO255" s="123"/>
      <c r="DP255" s="123"/>
      <c r="DQ255" s="123"/>
      <c r="DR255" s="123"/>
      <c r="DS255" s="123"/>
      <c r="DT255" s="123"/>
      <c r="DU255" s="123"/>
      <c r="DV255" s="123"/>
      <c r="DW255" s="123"/>
      <c r="DX255" s="123"/>
      <c r="DY255" s="123"/>
      <c r="DZ255" s="123"/>
      <c r="EA255" s="123"/>
      <c r="EB255" s="123"/>
      <c r="EC255" s="123"/>
      <c r="ED255" s="123"/>
      <c r="EE255" s="123"/>
      <c r="EF255" s="123"/>
      <c r="EG255" s="123"/>
      <c r="EH255" s="123"/>
      <c r="EI255" s="123"/>
      <c r="EJ255" s="123"/>
      <c r="EK255" s="123"/>
      <c r="EL255" s="123"/>
      <c r="EM255" s="123"/>
      <c r="EN255" s="123"/>
      <c r="EO255" s="123"/>
      <c r="EP255" s="123"/>
      <c r="EQ255" s="123"/>
      <c r="ER255" s="123"/>
      <c r="ES255" s="123"/>
      <c r="ET255" s="123"/>
      <c r="EU255" s="123"/>
      <c r="EV255" s="123"/>
      <c r="EW255" s="123"/>
      <c r="EX255" s="123"/>
      <c r="EY255" s="123"/>
      <c r="EZ255" s="123"/>
      <c r="FA255" s="123"/>
      <c r="FB255" s="123"/>
      <c r="FC255" s="123"/>
      <c r="FD255" s="123"/>
      <c r="FE255" s="123"/>
      <c r="FF255" s="123"/>
      <c r="FG255" s="123"/>
      <c r="FH255" s="123"/>
      <c r="FI255" s="123"/>
      <c r="FJ255" s="123"/>
      <c r="FK255" s="123"/>
      <c r="FL255" s="123"/>
      <c r="FM255" s="123"/>
      <c r="FN255" s="123"/>
      <c r="FO255" s="123"/>
      <c r="FP255" s="123"/>
      <c r="FQ255" s="123"/>
      <c r="FR255" s="123"/>
      <c r="FS255" s="123"/>
      <c r="FT255" s="123"/>
      <c r="FU255" s="123"/>
      <c r="FV255" s="123"/>
      <c r="FW255" s="123"/>
      <c r="FX255" s="123"/>
      <c r="FY255" s="123"/>
      <c r="FZ255" s="123"/>
      <c r="GA255" s="123"/>
      <c r="GB255" s="123"/>
      <c r="GC255" s="123"/>
      <c r="GD255" s="123"/>
      <c r="GE255" s="123"/>
      <c r="GF255" s="123"/>
      <c r="GG255" s="123"/>
      <c r="GH255" s="123"/>
      <c r="GI255" s="123"/>
      <c r="GJ255" s="123"/>
      <c r="GK255" s="123"/>
      <c r="GL255" s="123"/>
      <c r="GM255" s="123"/>
      <c r="GN255" s="123"/>
      <c r="GO255" s="123"/>
      <c r="GP255" s="123"/>
      <c r="GQ255" s="123"/>
      <c r="GR255" s="123"/>
      <c r="GS255" s="123"/>
      <c r="GT255" s="123"/>
      <c r="GU255" s="123"/>
      <c r="GV255" s="123"/>
    </row>
    <row r="256" spans="1:204" ht="16.5" customHeight="1" x14ac:dyDescent="0.25">
      <c r="A256" s="272"/>
      <c r="B256" s="116" t="s">
        <v>231</v>
      </c>
      <c r="C256" s="273"/>
      <c r="D256" s="274"/>
      <c r="E256" s="275"/>
      <c r="F256" s="60">
        <f>SUM(F203:F255)</f>
        <v>0</v>
      </c>
    </row>
    <row r="257" spans="1:204" s="1" customFormat="1" ht="12.75" customHeight="1" x14ac:dyDescent="0.25">
      <c r="A257" s="174"/>
      <c r="B257" s="481"/>
      <c r="C257" s="187"/>
      <c r="D257" s="197"/>
      <c r="E257" s="195"/>
      <c r="F257" s="172"/>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c r="AY257" s="170"/>
      <c r="AZ257" s="170"/>
      <c r="BA257" s="170"/>
      <c r="BB257" s="170"/>
      <c r="BC257" s="170"/>
      <c r="BD257" s="170"/>
      <c r="BE257" s="170"/>
      <c r="BF257" s="170"/>
      <c r="BG257" s="170"/>
      <c r="BH257" s="170"/>
      <c r="BI257" s="170"/>
      <c r="BJ257" s="170"/>
      <c r="BK257" s="170"/>
      <c r="BL257" s="170"/>
      <c r="BM257" s="170"/>
      <c r="BN257" s="170"/>
      <c r="BO257" s="170"/>
      <c r="BP257" s="170"/>
      <c r="BQ257" s="170"/>
      <c r="BR257" s="170"/>
      <c r="BS257" s="170"/>
      <c r="BT257" s="170"/>
      <c r="BU257" s="170"/>
      <c r="BV257" s="170"/>
      <c r="BW257" s="170"/>
      <c r="BX257" s="170"/>
      <c r="BY257" s="170"/>
      <c r="BZ257" s="170"/>
      <c r="CA257" s="170"/>
      <c r="CB257" s="170"/>
      <c r="CC257" s="170"/>
      <c r="CD257" s="170"/>
      <c r="CE257" s="170"/>
      <c r="CF257" s="170"/>
      <c r="CG257" s="170"/>
      <c r="CH257" s="170"/>
      <c r="CI257" s="170"/>
      <c r="CJ257" s="170"/>
      <c r="CK257" s="170"/>
      <c r="CL257" s="170"/>
      <c r="CM257" s="170"/>
      <c r="CN257" s="170"/>
      <c r="CO257" s="170"/>
      <c r="CP257" s="170"/>
      <c r="CQ257" s="170"/>
      <c r="CR257" s="170"/>
      <c r="CS257" s="170"/>
      <c r="CT257" s="170"/>
      <c r="CU257" s="170"/>
      <c r="CV257" s="170"/>
      <c r="CW257" s="170"/>
      <c r="CX257" s="170"/>
      <c r="CY257" s="170"/>
      <c r="CZ257" s="170"/>
      <c r="DA257" s="170"/>
      <c r="DB257" s="170"/>
      <c r="DC257" s="170"/>
      <c r="DD257" s="170"/>
      <c r="DE257" s="170"/>
      <c r="DF257" s="170"/>
      <c r="DG257" s="170"/>
      <c r="DH257" s="170"/>
      <c r="DI257" s="170"/>
      <c r="DJ257" s="170"/>
      <c r="DK257" s="170"/>
      <c r="DL257" s="170"/>
      <c r="DM257" s="170"/>
      <c r="DN257" s="170"/>
      <c r="DO257" s="170"/>
      <c r="DP257" s="170"/>
      <c r="DQ257" s="170"/>
      <c r="DR257" s="170"/>
      <c r="DS257" s="170"/>
      <c r="DT257" s="170"/>
      <c r="DU257" s="170"/>
      <c r="DV257" s="170"/>
      <c r="DW257" s="170"/>
      <c r="DX257" s="170"/>
      <c r="DY257" s="170"/>
      <c r="DZ257" s="170"/>
      <c r="EA257" s="170"/>
      <c r="EB257" s="170"/>
      <c r="EC257" s="170"/>
      <c r="ED257" s="170"/>
      <c r="EE257" s="170"/>
      <c r="EF257" s="170"/>
      <c r="EG257" s="170"/>
      <c r="EH257" s="170"/>
      <c r="EI257" s="170"/>
      <c r="EJ257" s="170"/>
      <c r="EK257" s="170"/>
      <c r="EL257" s="170"/>
      <c r="EM257" s="170"/>
      <c r="EN257" s="170"/>
      <c r="EO257" s="170"/>
      <c r="EP257" s="170"/>
      <c r="EQ257" s="170"/>
      <c r="ER257" s="170"/>
      <c r="ES257" s="170"/>
      <c r="ET257" s="170"/>
      <c r="EU257" s="170"/>
      <c r="EV257" s="170"/>
      <c r="EW257" s="170"/>
      <c r="EX257" s="170"/>
      <c r="EY257" s="170"/>
      <c r="EZ257" s="170"/>
      <c r="FA257" s="170"/>
      <c r="FB257" s="170"/>
      <c r="FC257" s="170"/>
      <c r="FD257" s="170"/>
      <c r="FE257" s="170"/>
      <c r="FF257" s="170"/>
      <c r="FG257" s="170"/>
      <c r="FH257" s="170"/>
      <c r="FI257" s="170"/>
      <c r="FJ257" s="170"/>
      <c r="FK257" s="170"/>
      <c r="FL257" s="170"/>
      <c r="FM257" s="170"/>
      <c r="FN257" s="170"/>
      <c r="FO257" s="170"/>
      <c r="FP257" s="170"/>
      <c r="FQ257" s="170"/>
      <c r="FR257" s="170"/>
      <c r="FS257" s="170"/>
      <c r="FT257" s="170"/>
      <c r="FU257" s="170"/>
      <c r="FV257" s="170"/>
      <c r="FW257" s="170"/>
      <c r="FX257" s="170"/>
      <c r="FY257" s="170"/>
      <c r="FZ257" s="170"/>
      <c r="GA257" s="170"/>
      <c r="GB257" s="170"/>
      <c r="GC257" s="170"/>
      <c r="GD257" s="170"/>
      <c r="GE257" s="170"/>
      <c r="GF257" s="170"/>
      <c r="GG257" s="170"/>
      <c r="GH257" s="170"/>
      <c r="GI257" s="170"/>
      <c r="GJ257" s="170"/>
      <c r="GK257" s="170"/>
      <c r="GL257" s="170"/>
      <c r="GM257" s="170"/>
      <c r="GN257" s="170"/>
      <c r="GO257" s="170"/>
      <c r="GP257" s="170"/>
      <c r="GQ257" s="170"/>
      <c r="GR257" s="170"/>
      <c r="GS257" s="170"/>
      <c r="GT257" s="170"/>
      <c r="GU257" s="170"/>
      <c r="GV257" s="170"/>
    </row>
    <row r="258" spans="1:204" s="200" customFormat="1" ht="16.5" customHeight="1" x14ac:dyDescent="0.25">
      <c r="A258" s="5" t="s">
        <v>23</v>
      </c>
      <c r="B258" s="473" t="s">
        <v>232</v>
      </c>
      <c r="C258" s="247"/>
      <c r="D258" s="176"/>
      <c r="E258" s="177"/>
      <c r="F258" s="178"/>
    </row>
    <row r="259" spans="1:204" s="179" customFormat="1" ht="12.6" customHeight="1" x14ac:dyDescent="0.25">
      <c r="A259" s="180"/>
      <c r="B259" s="474"/>
      <c r="C259" s="239" t="s">
        <v>2</v>
      </c>
      <c r="D259" s="181" t="s">
        <v>3</v>
      </c>
      <c r="E259" s="182" t="s">
        <v>4</v>
      </c>
      <c r="F259" s="178"/>
    </row>
    <row r="260" spans="1:204" s="189" customFormat="1" ht="12.6" customHeight="1" x14ac:dyDescent="0.2">
      <c r="A260" s="183">
        <v>1</v>
      </c>
      <c r="B260" s="554" t="s">
        <v>233</v>
      </c>
      <c r="C260" s="240"/>
      <c r="D260" s="241"/>
      <c r="E260" s="185"/>
      <c r="F260" s="175"/>
    </row>
    <row r="261" spans="1:204" s="186" customFormat="1" ht="12.6" customHeight="1" x14ac:dyDescent="0.2">
      <c r="A261" s="183"/>
      <c r="B261" s="555"/>
      <c r="C261" s="226"/>
      <c r="D261" s="184"/>
      <c r="E261" s="185"/>
      <c r="F261" s="175"/>
    </row>
    <row r="262" spans="1:204" s="186" customFormat="1" ht="12.6" customHeight="1" x14ac:dyDescent="0.2">
      <c r="A262" s="183"/>
      <c r="B262" s="555"/>
      <c r="C262" s="226"/>
      <c r="D262" s="184"/>
      <c r="E262" s="185"/>
      <c r="F262" s="175"/>
    </row>
    <row r="263" spans="1:204" s="186" customFormat="1" ht="12.6" customHeight="1" x14ac:dyDescent="0.2">
      <c r="A263" s="183"/>
      <c r="B263" s="555"/>
      <c r="C263" s="226"/>
      <c r="D263" s="184"/>
      <c r="E263" s="185"/>
      <c r="F263" s="175"/>
    </row>
    <row r="264" spans="1:204" s="186" customFormat="1" ht="12.6" customHeight="1" x14ac:dyDescent="0.2">
      <c r="A264" s="183"/>
      <c r="B264" s="555"/>
      <c r="C264" s="226"/>
      <c r="D264" s="184"/>
      <c r="E264" s="185"/>
      <c r="F264" s="175"/>
    </row>
    <row r="265" spans="1:204" s="186" customFormat="1" ht="12.6" customHeight="1" x14ac:dyDescent="0.2">
      <c r="A265" s="183"/>
      <c r="B265" s="555"/>
      <c r="C265" s="225"/>
      <c r="D265" s="188"/>
      <c r="E265" s="196"/>
      <c r="F265" s="175"/>
    </row>
    <row r="266" spans="1:204" s="146" customFormat="1" ht="12.6" customHeight="1" x14ac:dyDescent="0.25">
      <c r="A266" s="208"/>
      <c r="B266" s="486" t="s">
        <v>234</v>
      </c>
      <c r="C266" s="226"/>
      <c r="D266" s="184"/>
      <c r="E266" s="185"/>
      <c r="F266" s="196"/>
      <c r="G266" s="145"/>
      <c r="H266" s="145"/>
      <c r="I266" s="145"/>
      <c r="J266" s="145"/>
      <c r="K266" s="145"/>
      <c r="L266" s="145"/>
      <c r="M266" s="145"/>
      <c r="N266" s="145"/>
      <c r="O266" s="145"/>
      <c r="P266" s="145"/>
      <c r="Q266" s="145"/>
      <c r="R266" s="145"/>
      <c r="S266" s="145"/>
      <c r="T266" s="145"/>
      <c r="U266" s="145"/>
      <c r="V266" s="145"/>
      <c r="W266" s="145"/>
      <c r="X266" s="145"/>
      <c r="Y266" s="145"/>
      <c r="Z266" s="145"/>
      <c r="AA266" s="145"/>
      <c r="AB266" s="145"/>
      <c r="AC266" s="145"/>
      <c r="AD266" s="145"/>
      <c r="AE266" s="145"/>
      <c r="AF266" s="145"/>
      <c r="AG266" s="145"/>
      <c r="AH266" s="145"/>
      <c r="AI266" s="145"/>
      <c r="AJ266" s="145"/>
      <c r="AK266" s="145"/>
      <c r="AL266" s="145"/>
      <c r="AM266" s="145"/>
      <c r="AN266" s="145"/>
      <c r="AO266" s="145"/>
      <c r="AP266" s="145"/>
      <c r="AQ266" s="145"/>
      <c r="AR266" s="145"/>
      <c r="AS266" s="145"/>
      <c r="AT266" s="145"/>
      <c r="AU266" s="145"/>
      <c r="AV266" s="145"/>
      <c r="AW266" s="145"/>
      <c r="AX266" s="145"/>
      <c r="AY266" s="145"/>
      <c r="AZ266" s="145"/>
      <c r="BA266" s="145"/>
      <c r="BB266" s="145"/>
      <c r="BC266" s="145"/>
      <c r="BD266" s="145"/>
      <c r="BE266" s="145"/>
      <c r="BF266" s="145"/>
      <c r="BG266" s="145"/>
      <c r="BH266" s="145"/>
      <c r="BI266" s="145"/>
      <c r="BJ266" s="145"/>
      <c r="BK266" s="145"/>
      <c r="BL266" s="145"/>
      <c r="BM266" s="145"/>
      <c r="BN266" s="145"/>
      <c r="BO266" s="145"/>
      <c r="BP266" s="145"/>
      <c r="BQ266" s="145"/>
      <c r="BR266" s="145"/>
      <c r="BS266" s="145"/>
      <c r="BT266" s="145"/>
      <c r="BU266" s="145"/>
      <c r="BV266" s="145"/>
      <c r="BW266" s="145"/>
      <c r="BX266" s="145"/>
      <c r="BY266" s="145"/>
      <c r="BZ266" s="145"/>
      <c r="CA266" s="145"/>
      <c r="CB266" s="145"/>
      <c r="CC266" s="145"/>
      <c r="CD266" s="145"/>
      <c r="CE266" s="145"/>
      <c r="CF266" s="145"/>
      <c r="CG266" s="145"/>
      <c r="CH266" s="145"/>
      <c r="CI266" s="145"/>
      <c r="CJ266" s="145"/>
      <c r="CK266" s="145"/>
      <c r="CL266" s="145"/>
      <c r="CM266" s="145"/>
      <c r="CN266" s="145"/>
      <c r="CO266" s="145"/>
      <c r="CP266" s="145"/>
      <c r="CQ266" s="145"/>
      <c r="CR266" s="145"/>
      <c r="CS266" s="145"/>
      <c r="CT266" s="145"/>
      <c r="CU266" s="145"/>
      <c r="CV266" s="145"/>
      <c r="CW266" s="145"/>
      <c r="CX266" s="145"/>
      <c r="CY266" s="145"/>
      <c r="CZ266" s="145"/>
      <c r="DA266" s="145"/>
      <c r="DB266" s="145"/>
      <c r="DC266" s="145"/>
      <c r="DD266" s="145"/>
      <c r="DE266" s="145"/>
      <c r="DF266" s="145"/>
      <c r="DG266" s="145"/>
      <c r="DH266" s="145"/>
      <c r="DI266" s="145"/>
      <c r="DJ266" s="145"/>
      <c r="DK266" s="145"/>
      <c r="DL266" s="145"/>
      <c r="DM266" s="145"/>
      <c r="DN266" s="145"/>
      <c r="DO266" s="145"/>
      <c r="DP266" s="145"/>
      <c r="DQ266" s="145"/>
      <c r="DR266" s="145"/>
      <c r="DS266" s="145"/>
      <c r="DT266" s="145"/>
      <c r="DU266" s="145"/>
      <c r="DV266" s="145"/>
      <c r="DW266" s="145"/>
      <c r="DX266" s="145"/>
      <c r="DY266" s="145"/>
      <c r="DZ266" s="145"/>
      <c r="EA266" s="145"/>
      <c r="EB266" s="145"/>
      <c r="EC266" s="145"/>
      <c r="ED266" s="145"/>
      <c r="EE266" s="145"/>
      <c r="EF266" s="145"/>
      <c r="EG266" s="145"/>
      <c r="EH266" s="145"/>
      <c r="EI266" s="145"/>
      <c r="EJ266" s="145"/>
      <c r="EK266" s="145"/>
      <c r="EL266" s="145"/>
      <c r="EM266" s="145"/>
      <c r="EN266" s="145"/>
      <c r="EO266" s="145"/>
      <c r="EP266" s="145"/>
      <c r="EQ266" s="145"/>
      <c r="ER266" s="145"/>
      <c r="ES266" s="145"/>
      <c r="ET266" s="145"/>
      <c r="EU266" s="145"/>
      <c r="EV266" s="145"/>
      <c r="EW266" s="145"/>
      <c r="EX266" s="145"/>
      <c r="EY266" s="145"/>
      <c r="EZ266" s="145"/>
      <c r="FA266" s="145"/>
      <c r="FB266" s="145"/>
      <c r="FC266" s="145"/>
      <c r="FD266" s="145"/>
      <c r="FE266" s="145"/>
      <c r="FF266" s="145"/>
      <c r="FG266" s="145"/>
      <c r="FH266" s="145"/>
      <c r="FI266" s="145"/>
      <c r="FJ266" s="145"/>
      <c r="FK266" s="145"/>
      <c r="FL266" s="145"/>
      <c r="FM266" s="145"/>
      <c r="FN266" s="145"/>
      <c r="FO266" s="145"/>
      <c r="FP266" s="145"/>
      <c r="FQ266" s="145"/>
      <c r="FR266" s="145"/>
      <c r="FS266" s="145"/>
      <c r="FT266" s="145"/>
      <c r="FU266" s="145"/>
      <c r="FV266" s="145"/>
      <c r="FW266" s="145"/>
      <c r="FX266" s="145"/>
      <c r="FY266" s="145"/>
      <c r="FZ266" s="145"/>
      <c r="GA266" s="145"/>
      <c r="GB266" s="145"/>
      <c r="GC266" s="145"/>
      <c r="GD266" s="145"/>
      <c r="GE266" s="145"/>
      <c r="GF266" s="145"/>
      <c r="GG266" s="145"/>
      <c r="GH266" s="145"/>
      <c r="GI266" s="145"/>
      <c r="GJ266" s="145"/>
      <c r="GK266" s="145"/>
      <c r="GL266" s="145"/>
      <c r="GM266" s="145"/>
      <c r="GN266" s="145"/>
      <c r="GO266" s="145"/>
      <c r="GP266" s="145"/>
      <c r="GQ266" s="145"/>
      <c r="GR266" s="145"/>
      <c r="GS266" s="145"/>
      <c r="GT266" s="145"/>
      <c r="GU266" s="145"/>
      <c r="GV266" s="145"/>
    </row>
    <row r="267" spans="1:204" s="146" customFormat="1" ht="12.6" customHeight="1" x14ac:dyDescent="0.25">
      <c r="A267" s="208"/>
      <c r="B267" s="479"/>
      <c r="C267" s="187" t="s">
        <v>6</v>
      </c>
      <c r="D267" s="41">
        <v>50</v>
      </c>
      <c r="E267" s="196">
        <v>0</v>
      </c>
      <c r="F267" s="196">
        <f>D267*E267</f>
        <v>0</v>
      </c>
      <c r="G267" s="145"/>
      <c r="H267" s="145"/>
      <c r="I267" s="145"/>
      <c r="J267" s="145"/>
      <c r="K267" s="145"/>
      <c r="L267" s="145"/>
      <c r="M267" s="145"/>
      <c r="N267" s="145"/>
      <c r="O267" s="145"/>
      <c r="P267" s="145"/>
      <c r="Q267" s="145"/>
      <c r="R267" s="145"/>
      <c r="S267" s="145"/>
      <c r="T267" s="145"/>
      <c r="U267" s="145"/>
      <c r="V267" s="145"/>
      <c r="W267" s="145"/>
      <c r="X267" s="145"/>
      <c r="Y267" s="145"/>
      <c r="Z267" s="145"/>
      <c r="AA267" s="145"/>
      <c r="AB267" s="145"/>
      <c r="AC267" s="145"/>
      <c r="AD267" s="145"/>
      <c r="AE267" s="145"/>
      <c r="AF267" s="145"/>
      <c r="AG267" s="145"/>
      <c r="AH267" s="145"/>
      <c r="AI267" s="145"/>
      <c r="AJ267" s="145"/>
      <c r="AK267" s="145"/>
      <c r="AL267" s="145"/>
      <c r="AM267" s="145"/>
      <c r="AN267" s="145"/>
      <c r="AO267" s="145"/>
      <c r="AP267" s="145"/>
      <c r="AQ267" s="145"/>
      <c r="AR267" s="145"/>
      <c r="AS267" s="145"/>
      <c r="AT267" s="145"/>
      <c r="AU267" s="145"/>
      <c r="AV267" s="145"/>
      <c r="AW267" s="145"/>
      <c r="AX267" s="145"/>
      <c r="AY267" s="145"/>
      <c r="AZ267" s="145"/>
      <c r="BA267" s="145"/>
      <c r="BB267" s="145"/>
      <c r="BC267" s="145"/>
      <c r="BD267" s="145"/>
      <c r="BE267" s="145"/>
      <c r="BF267" s="145"/>
      <c r="BG267" s="145"/>
      <c r="BH267" s="145"/>
      <c r="BI267" s="145"/>
      <c r="BJ267" s="145"/>
      <c r="BK267" s="145"/>
      <c r="BL267" s="145"/>
      <c r="BM267" s="145"/>
      <c r="BN267" s="145"/>
      <c r="BO267" s="145"/>
      <c r="BP267" s="145"/>
      <c r="BQ267" s="145"/>
      <c r="BR267" s="145"/>
      <c r="BS267" s="145"/>
      <c r="BT267" s="145"/>
      <c r="BU267" s="145"/>
      <c r="BV267" s="145"/>
      <c r="BW267" s="145"/>
      <c r="BX267" s="145"/>
      <c r="BY267" s="145"/>
      <c r="BZ267" s="145"/>
      <c r="CA267" s="145"/>
      <c r="CB267" s="145"/>
      <c r="CC267" s="145"/>
      <c r="CD267" s="145"/>
      <c r="CE267" s="145"/>
      <c r="CF267" s="145"/>
      <c r="CG267" s="145"/>
      <c r="CH267" s="145"/>
      <c r="CI267" s="145"/>
      <c r="CJ267" s="145"/>
      <c r="CK267" s="145"/>
      <c r="CL267" s="145"/>
      <c r="CM267" s="145"/>
      <c r="CN267" s="145"/>
      <c r="CO267" s="145"/>
      <c r="CP267" s="145"/>
      <c r="CQ267" s="145"/>
      <c r="CR267" s="145"/>
      <c r="CS267" s="145"/>
      <c r="CT267" s="145"/>
      <c r="CU267" s="145"/>
      <c r="CV267" s="145"/>
      <c r="CW267" s="145"/>
      <c r="CX267" s="145"/>
      <c r="CY267" s="145"/>
      <c r="CZ267" s="145"/>
      <c r="DA267" s="145"/>
      <c r="DB267" s="145"/>
      <c r="DC267" s="145"/>
      <c r="DD267" s="145"/>
      <c r="DE267" s="145"/>
      <c r="DF267" s="145"/>
      <c r="DG267" s="145"/>
      <c r="DH267" s="145"/>
      <c r="DI267" s="145"/>
      <c r="DJ267" s="145"/>
      <c r="DK267" s="145"/>
      <c r="DL267" s="145"/>
      <c r="DM267" s="145"/>
      <c r="DN267" s="145"/>
      <c r="DO267" s="145"/>
      <c r="DP267" s="145"/>
      <c r="DQ267" s="145"/>
      <c r="DR267" s="145"/>
      <c r="DS267" s="145"/>
      <c r="DT267" s="145"/>
      <c r="DU267" s="145"/>
      <c r="DV267" s="145"/>
      <c r="DW267" s="145"/>
      <c r="DX267" s="145"/>
      <c r="DY267" s="145"/>
      <c r="DZ267" s="145"/>
      <c r="EA267" s="145"/>
      <c r="EB267" s="145"/>
      <c r="EC267" s="145"/>
      <c r="ED267" s="145"/>
      <c r="EE267" s="145"/>
      <c r="EF267" s="145"/>
      <c r="EG267" s="145"/>
      <c r="EH267" s="145"/>
      <c r="EI267" s="145"/>
      <c r="EJ267" s="145"/>
      <c r="EK267" s="145"/>
      <c r="EL267" s="145"/>
      <c r="EM267" s="145"/>
      <c r="EN267" s="145"/>
      <c r="EO267" s="145"/>
      <c r="EP267" s="145"/>
      <c r="EQ267" s="145"/>
      <c r="ER267" s="145"/>
      <c r="ES267" s="145"/>
      <c r="ET267" s="145"/>
      <c r="EU267" s="145"/>
      <c r="EV267" s="145"/>
      <c r="EW267" s="145"/>
      <c r="EX267" s="145"/>
      <c r="EY267" s="145"/>
      <c r="EZ267" s="145"/>
      <c r="FA267" s="145"/>
      <c r="FB267" s="145"/>
      <c r="FC267" s="145"/>
      <c r="FD267" s="145"/>
      <c r="FE267" s="145"/>
      <c r="FF267" s="145"/>
      <c r="FG267" s="145"/>
      <c r="FH267" s="145"/>
      <c r="FI267" s="145"/>
      <c r="FJ267" s="145"/>
      <c r="FK267" s="145"/>
      <c r="FL267" s="145"/>
      <c r="FM267" s="145"/>
      <c r="FN267" s="145"/>
      <c r="FO267" s="145"/>
      <c r="FP267" s="145"/>
      <c r="FQ267" s="145"/>
      <c r="FR267" s="145"/>
      <c r="FS267" s="145"/>
      <c r="FT267" s="145"/>
      <c r="FU267" s="145"/>
      <c r="FV267" s="145"/>
      <c r="FW267" s="145"/>
      <c r="FX267" s="145"/>
      <c r="FY267" s="145"/>
      <c r="FZ267" s="145"/>
      <c r="GA267" s="145"/>
      <c r="GB267" s="145"/>
      <c r="GC267" s="145"/>
      <c r="GD267" s="145"/>
      <c r="GE267" s="145"/>
      <c r="GF267" s="145"/>
      <c r="GG267" s="145"/>
      <c r="GH267" s="145"/>
      <c r="GI267" s="145"/>
      <c r="GJ267" s="145"/>
      <c r="GK267" s="145"/>
      <c r="GL267" s="145"/>
      <c r="GM267" s="145"/>
      <c r="GN267" s="145"/>
      <c r="GO267" s="145"/>
      <c r="GP267" s="145"/>
      <c r="GQ267" s="145"/>
      <c r="GR267" s="145"/>
      <c r="GS267" s="145"/>
      <c r="GT267" s="145"/>
      <c r="GU267" s="145"/>
      <c r="GV267" s="145"/>
    </row>
    <row r="268" spans="1:204" s="1" customFormat="1" ht="12.6" customHeight="1" x14ac:dyDescent="0.25">
      <c r="A268" s="174"/>
      <c r="B268" s="472"/>
      <c r="C268" s="229"/>
      <c r="D268" s="209"/>
      <c r="E268" s="172"/>
      <c r="F268" s="172"/>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c r="AY268" s="170"/>
      <c r="AZ268" s="170"/>
      <c r="BA268" s="170"/>
      <c r="BB268" s="170"/>
      <c r="BC268" s="170"/>
      <c r="BD268" s="170"/>
      <c r="BE268" s="170"/>
      <c r="BF268" s="170"/>
      <c r="BG268" s="170"/>
      <c r="BH268" s="170"/>
      <c r="BI268" s="170"/>
      <c r="BJ268" s="170"/>
      <c r="BK268" s="170"/>
      <c r="BL268" s="170"/>
      <c r="BM268" s="170"/>
      <c r="BN268" s="170"/>
      <c r="BO268" s="170"/>
      <c r="BP268" s="170"/>
      <c r="BQ268" s="170"/>
      <c r="BR268" s="170"/>
      <c r="BS268" s="170"/>
      <c r="BT268" s="170"/>
      <c r="BU268" s="170"/>
      <c r="BV268" s="170"/>
      <c r="BW268" s="170"/>
      <c r="BX268" s="170"/>
      <c r="BY268" s="170"/>
      <c r="BZ268" s="170"/>
      <c r="CA268" s="170"/>
      <c r="CB268" s="170"/>
      <c r="CC268" s="170"/>
      <c r="CD268" s="170"/>
      <c r="CE268" s="170"/>
      <c r="CF268" s="170"/>
      <c r="CG268" s="170"/>
      <c r="CH268" s="170"/>
      <c r="CI268" s="170"/>
      <c r="CJ268" s="170"/>
      <c r="CK268" s="170"/>
      <c r="CL268" s="170"/>
      <c r="CM268" s="170"/>
      <c r="CN268" s="170"/>
      <c r="CO268" s="170"/>
      <c r="CP268" s="170"/>
      <c r="CQ268" s="170"/>
      <c r="CR268" s="170"/>
      <c r="CS268" s="170"/>
      <c r="CT268" s="170"/>
      <c r="CU268" s="170"/>
      <c r="CV268" s="170"/>
      <c r="CW268" s="170"/>
      <c r="CX268" s="170"/>
      <c r="CY268" s="170"/>
      <c r="CZ268" s="170"/>
      <c r="DA268" s="170"/>
      <c r="DB268" s="170"/>
      <c r="DC268" s="170"/>
      <c r="DD268" s="170"/>
      <c r="DE268" s="170"/>
      <c r="DF268" s="170"/>
      <c r="DG268" s="170"/>
      <c r="DH268" s="170"/>
      <c r="DI268" s="170"/>
      <c r="DJ268" s="170"/>
      <c r="DK268" s="170"/>
      <c r="DL268" s="170"/>
      <c r="DM268" s="170"/>
      <c r="DN268" s="170"/>
      <c r="DO268" s="170"/>
      <c r="DP268" s="170"/>
      <c r="DQ268" s="170"/>
      <c r="DR268" s="170"/>
      <c r="DS268" s="170"/>
      <c r="DT268" s="170"/>
      <c r="DU268" s="170"/>
      <c r="DV268" s="170"/>
      <c r="DW268" s="170"/>
      <c r="DX268" s="170"/>
      <c r="DY268" s="170"/>
      <c r="DZ268" s="170"/>
      <c r="EA268" s="170"/>
      <c r="EB268" s="170"/>
      <c r="EC268" s="170"/>
      <c r="ED268" s="170"/>
      <c r="EE268" s="170"/>
      <c r="EF268" s="170"/>
      <c r="EG268" s="170"/>
      <c r="EH268" s="170"/>
      <c r="EI268" s="170"/>
      <c r="EJ268" s="170"/>
      <c r="EK268" s="170"/>
      <c r="EL268" s="170"/>
      <c r="EM268" s="170"/>
      <c r="EN268" s="170"/>
      <c r="EO268" s="170"/>
      <c r="EP268" s="170"/>
      <c r="EQ268" s="170"/>
      <c r="ER268" s="170"/>
      <c r="ES268" s="170"/>
      <c r="ET268" s="170"/>
      <c r="EU268" s="170"/>
      <c r="EV268" s="170"/>
      <c r="EW268" s="170"/>
      <c r="EX268" s="170"/>
      <c r="EY268" s="170"/>
      <c r="EZ268" s="170"/>
      <c r="FA268" s="170"/>
      <c r="FB268" s="170"/>
      <c r="FC268" s="170"/>
      <c r="FD268" s="170"/>
      <c r="FE268" s="170"/>
      <c r="FF268" s="170"/>
      <c r="FG268" s="170"/>
      <c r="FH268" s="170"/>
      <c r="FI268" s="170"/>
      <c r="FJ268" s="170"/>
      <c r="FK268" s="170"/>
      <c r="FL268" s="170"/>
      <c r="FM268" s="170"/>
      <c r="FN268" s="170"/>
      <c r="FO268" s="170"/>
      <c r="FP268" s="170"/>
      <c r="FQ268" s="170"/>
      <c r="FR268" s="170"/>
      <c r="FS268" s="170"/>
      <c r="FT268" s="170"/>
      <c r="FU268" s="170"/>
      <c r="FV268" s="170"/>
      <c r="FW268" s="170"/>
      <c r="FX268" s="170"/>
      <c r="FY268" s="170"/>
      <c r="FZ268" s="170"/>
      <c r="GA268" s="170"/>
      <c r="GB268" s="170"/>
      <c r="GC268" s="170"/>
      <c r="GD268" s="170"/>
      <c r="GE268" s="170"/>
      <c r="GF268" s="170"/>
      <c r="GG268" s="170"/>
      <c r="GH268" s="170"/>
      <c r="GI268" s="170"/>
      <c r="GJ268" s="170"/>
      <c r="GK268" s="170"/>
      <c r="GL268" s="170"/>
      <c r="GM268" s="170"/>
      <c r="GN268" s="170"/>
      <c r="GO268" s="170"/>
      <c r="GP268" s="170"/>
      <c r="GQ268" s="170"/>
      <c r="GR268" s="170"/>
      <c r="GS268" s="170"/>
      <c r="GT268" s="170"/>
      <c r="GU268" s="170"/>
      <c r="GV268" s="170"/>
    </row>
    <row r="269" spans="1:204" s="258" customFormat="1" ht="12.6" customHeight="1" x14ac:dyDescent="0.2">
      <c r="A269" s="183">
        <v>2</v>
      </c>
      <c r="B269" s="546" t="s">
        <v>235</v>
      </c>
      <c r="C269" s="257"/>
      <c r="D269" s="241"/>
      <c r="E269" s="250"/>
      <c r="F269" s="175"/>
    </row>
    <row r="270" spans="1:204" s="258" customFormat="1" ht="12.6" customHeight="1" x14ac:dyDescent="0.2">
      <c r="A270" s="230"/>
      <c r="B270" s="546"/>
      <c r="C270" s="257"/>
      <c r="D270" s="241"/>
      <c r="E270" s="250"/>
      <c r="F270" s="175"/>
    </row>
    <row r="271" spans="1:204" s="258" customFormat="1" ht="12.6" customHeight="1" x14ac:dyDescent="0.2">
      <c r="A271" s="230"/>
      <c r="B271" s="546"/>
      <c r="C271" s="257"/>
      <c r="D271" s="241"/>
      <c r="E271" s="250"/>
      <c r="F271" s="175"/>
    </row>
    <row r="272" spans="1:204" s="258" customFormat="1" ht="12.6" customHeight="1" x14ac:dyDescent="0.2">
      <c r="A272" s="230"/>
      <c r="B272" s="546"/>
      <c r="C272" s="257"/>
      <c r="D272" s="241"/>
      <c r="E272" s="250"/>
      <c r="F272" s="175"/>
    </row>
    <row r="273" spans="1:204" s="258" customFormat="1" ht="12.6" customHeight="1" x14ac:dyDescent="0.2">
      <c r="A273" s="230"/>
      <c r="B273" s="546"/>
      <c r="C273" s="257"/>
      <c r="D273" s="241"/>
      <c r="E273" s="250"/>
      <c r="F273" s="175"/>
    </row>
    <row r="274" spans="1:204" s="231" customFormat="1" ht="12.6" customHeight="1" x14ac:dyDescent="0.2">
      <c r="A274" s="230"/>
      <c r="B274" s="497"/>
      <c r="C274" s="187" t="s">
        <v>9</v>
      </c>
      <c r="D274" s="41">
        <v>8</v>
      </c>
      <c r="E274" s="196">
        <v>0</v>
      </c>
      <c r="F274" s="196">
        <f>D274*E274</f>
        <v>0</v>
      </c>
    </row>
    <row r="275" spans="1:204" s="231" customFormat="1" ht="12.6" customHeight="1" x14ac:dyDescent="0.2">
      <c r="A275" s="230"/>
      <c r="B275" s="497"/>
      <c r="C275" s="187"/>
      <c r="D275" s="227"/>
      <c r="E275" s="196"/>
      <c r="F275" s="196"/>
    </row>
    <row r="276" spans="1:204" s="258" customFormat="1" ht="12.6" customHeight="1" x14ac:dyDescent="0.2">
      <c r="A276" s="183">
        <v>3</v>
      </c>
      <c r="B276" s="546" t="s">
        <v>236</v>
      </c>
      <c r="C276" s="257"/>
      <c r="D276" s="241"/>
      <c r="E276" s="250"/>
      <c r="F276" s="175"/>
    </row>
    <row r="277" spans="1:204" s="258" customFormat="1" ht="12.6" customHeight="1" x14ac:dyDescent="0.2">
      <c r="A277" s="230"/>
      <c r="B277" s="546"/>
      <c r="C277" s="257"/>
      <c r="D277" s="241"/>
      <c r="E277" s="250"/>
      <c r="F277" s="175"/>
    </row>
    <row r="278" spans="1:204" s="258" customFormat="1" ht="12.6" customHeight="1" x14ac:dyDescent="0.2">
      <c r="A278" s="230"/>
      <c r="B278" s="546"/>
      <c r="C278" s="257"/>
      <c r="D278" s="241"/>
      <c r="E278" s="250"/>
      <c r="F278" s="175"/>
    </row>
    <row r="279" spans="1:204" s="258" customFormat="1" ht="12.6" customHeight="1" x14ac:dyDescent="0.2">
      <c r="A279" s="230"/>
      <c r="B279" s="546"/>
      <c r="C279" s="257"/>
      <c r="D279" s="241"/>
      <c r="E279" s="250"/>
      <c r="F279" s="175"/>
    </row>
    <row r="280" spans="1:204" s="231" customFormat="1" ht="12.6" customHeight="1" x14ac:dyDescent="0.2">
      <c r="A280" s="230"/>
      <c r="B280" s="497"/>
      <c r="C280" s="187" t="s">
        <v>9</v>
      </c>
      <c r="D280" s="41">
        <v>8</v>
      </c>
      <c r="E280" s="196">
        <v>0</v>
      </c>
      <c r="F280" s="196">
        <f>D280*E280</f>
        <v>0</v>
      </c>
    </row>
    <row r="281" spans="1:204" s="260" customFormat="1" ht="12.6" customHeight="1" x14ac:dyDescent="0.2">
      <c r="A281" s="259"/>
      <c r="B281" s="498"/>
      <c r="C281" s="193"/>
      <c r="D281" s="227"/>
      <c r="E281" s="242"/>
      <c r="F281" s="242"/>
    </row>
    <row r="282" spans="1:204" s="258" customFormat="1" ht="12.6" customHeight="1" x14ac:dyDescent="0.2">
      <c r="A282" s="230">
        <v>4</v>
      </c>
      <c r="B282" s="546" t="s">
        <v>237</v>
      </c>
      <c r="C282" s="257"/>
      <c r="D282" s="241"/>
      <c r="E282" s="250"/>
      <c r="F282" s="175"/>
    </row>
    <row r="283" spans="1:204" s="258" customFormat="1" ht="12.6" customHeight="1" x14ac:dyDescent="0.2">
      <c r="A283" s="230"/>
      <c r="B283" s="547"/>
      <c r="C283" s="257"/>
      <c r="D283" s="241"/>
      <c r="E283" s="250"/>
      <c r="F283" s="175"/>
    </row>
    <row r="284" spans="1:204" s="231" customFormat="1" ht="12.6" customHeight="1" x14ac:dyDescent="0.2">
      <c r="A284" s="230"/>
      <c r="B284" s="497"/>
      <c r="C284" s="187" t="s">
        <v>9</v>
      </c>
      <c r="D284" s="41">
        <v>8</v>
      </c>
      <c r="E284" s="196">
        <v>0</v>
      </c>
      <c r="F284" s="196">
        <f>D284*E284</f>
        <v>0</v>
      </c>
    </row>
    <row r="285" spans="1:204" s="1" customFormat="1" ht="12.6" customHeight="1" x14ac:dyDescent="0.25">
      <c r="A285" s="174"/>
      <c r="B285" s="472"/>
      <c r="C285" s="229"/>
      <c r="D285" s="209"/>
      <c r="E285" s="172"/>
      <c r="F285" s="172"/>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c r="AY285" s="170"/>
      <c r="AZ285" s="170"/>
      <c r="BA285" s="170"/>
      <c r="BB285" s="170"/>
      <c r="BC285" s="170"/>
      <c r="BD285" s="170"/>
      <c r="BE285" s="170"/>
      <c r="BF285" s="170"/>
      <c r="BG285" s="170"/>
      <c r="BH285" s="170"/>
      <c r="BI285" s="170"/>
      <c r="BJ285" s="170"/>
      <c r="BK285" s="170"/>
      <c r="BL285" s="170"/>
      <c r="BM285" s="170"/>
      <c r="BN285" s="170"/>
      <c r="BO285" s="170"/>
      <c r="BP285" s="170"/>
      <c r="BQ285" s="170"/>
      <c r="BR285" s="170"/>
      <c r="BS285" s="170"/>
      <c r="BT285" s="170"/>
      <c r="BU285" s="170"/>
      <c r="BV285" s="170"/>
      <c r="BW285" s="170"/>
      <c r="BX285" s="170"/>
      <c r="BY285" s="170"/>
      <c r="BZ285" s="170"/>
      <c r="CA285" s="170"/>
      <c r="CB285" s="170"/>
      <c r="CC285" s="170"/>
      <c r="CD285" s="170"/>
      <c r="CE285" s="170"/>
      <c r="CF285" s="170"/>
      <c r="CG285" s="170"/>
      <c r="CH285" s="170"/>
      <c r="CI285" s="170"/>
      <c r="CJ285" s="170"/>
      <c r="CK285" s="170"/>
      <c r="CL285" s="170"/>
      <c r="CM285" s="170"/>
      <c r="CN285" s="170"/>
      <c r="CO285" s="170"/>
      <c r="CP285" s="170"/>
      <c r="CQ285" s="170"/>
      <c r="CR285" s="170"/>
      <c r="CS285" s="170"/>
      <c r="CT285" s="170"/>
      <c r="CU285" s="170"/>
      <c r="CV285" s="170"/>
      <c r="CW285" s="170"/>
      <c r="CX285" s="170"/>
      <c r="CY285" s="170"/>
      <c r="CZ285" s="170"/>
      <c r="DA285" s="170"/>
      <c r="DB285" s="170"/>
      <c r="DC285" s="170"/>
      <c r="DD285" s="170"/>
      <c r="DE285" s="170"/>
      <c r="DF285" s="170"/>
      <c r="DG285" s="170"/>
      <c r="DH285" s="170"/>
      <c r="DI285" s="170"/>
      <c r="DJ285" s="170"/>
      <c r="DK285" s="170"/>
      <c r="DL285" s="170"/>
      <c r="DM285" s="170"/>
      <c r="DN285" s="170"/>
      <c r="DO285" s="170"/>
      <c r="DP285" s="170"/>
      <c r="DQ285" s="170"/>
      <c r="DR285" s="170"/>
      <c r="DS285" s="170"/>
      <c r="DT285" s="170"/>
      <c r="DU285" s="170"/>
      <c r="DV285" s="170"/>
      <c r="DW285" s="170"/>
      <c r="DX285" s="170"/>
      <c r="DY285" s="170"/>
      <c r="DZ285" s="170"/>
      <c r="EA285" s="170"/>
      <c r="EB285" s="170"/>
      <c r="EC285" s="170"/>
      <c r="ED285" s="170"/>
      <c r="EE285" s="170"/>
      <c r="EF285" s="170"/>
      <c r="EG285" s="170"/>
      <c r="EH285" s="170"/>
      <c r="EI285" s="170"/>
      <c r="EJ285" s="170"/>
      <c r="EK285" s="170"/>
      <c r="EL285" s="170"/>
      <c r="EM285" s="170"/>
      <c r="EN285" s="170"/>
      <c r="EO285" s="170"/>
      <c r="EP285" s="170"/>
      <c r="EQ285" s="170"/>
      <c r="ER285" s="170"/>
      <c r="ES285" s="170"/>
      <c r="ET285" s="170"/>
      <c r="EU285" s="170"/>
      <c r="EV285" s="170"/>
      <c r="EW285" s="170"/>
      <c r="EX285" s="170"/>
      <c r="EY285" s="170"/>
      <c r="EZ285" s="170"/>
      <c r="FA285" s="170"/>
      <c r="FB285" s="170"/>
      <c r="FC285" s="170"/>
      <c r="FD285" s="170"/>
      <c r="FE285" s="170"/>
      <c r="FF285" s="170"/>
      <c r="FG285" s="170"/>
      <c r="FH285" s="170"/>
      <c r="FI285" s="170"/>
      <c r="FJ285" s="170"/>
      <c r="FK285" s="170"/>
      <c r="FL285" s="170"/>
      <c r="FM285" s="170"/>
      <c r="FN285" s="170"/>
      <c r="FO285" s="170"/>
      <c r="FP285" s="170"/>
      <c r="FQ285" s="170"/>
      <c r="FR285" s="170"/>
      <c r="FS285" s="170"/>
      <c r="FT285" s="170"/>
      <c r="FU285" s="170"/>
      <c r="FV285" s="170"/>
      <c r="FW285" s="170"/>
      <c r="FX285" s="170"/>
      <c r="FY285" s="170"/>
      <c r="FZ285" s="170"/>
      <c r="GA285" s="170"/>
      <c r="GB285" s="170"/>
      <c r="GC285" s="170"/>
      <c r="GD285" s="170"/>
      <c r="GE285" s="170"/>
      <c r="GF285" s="170"/>
      <c r="GG285" s="170"/>
      <c r="GH285" s="170"/>
      <c r="GI285" s="170"/>
      <c r="GJ285" s="170"/>
      <c r="GK285" s="170"/>
      <c r="GL285" s="170"/>
      <c r="GM285" s="170"/>
      <c r="GN285" s="170"/>
      <c r="GO285" s="170"/>
      <c r="GP285" s="170"/>
      <c r="GQ285" s="170"/>
      <c r="GR285" s="170"/>
      <c r="GS285" s="170"/>
      <c r="GT285" s="170"/>
      <c r="GU285" s="170"/>
      <c r="GV285" s="170"/>
    </row>
    <row r="286" spans="1:204" s="258" customFormat="1" ht="12.6" customHeight="1" x14ac:dyDescent="0.2">
      <c r="A286" s="230">
        <v>5</v>
      </c>
      <c r="B286" s="546" t="s">
        <v>238</v>
      </c>
      <c r="C286" s="257"/>
      <c r="D286" s="241"/>
      <c r="E286" s="250"/>
      <c r="F286" s="175"/>
    </row>
    <row r="287" spans="1:204" s="258" customFormat="1" ht="12.6" customHeight="1" x14ac:dyDescent="0.2">
      <c r="A287" s="230"/>
      <c r="B287" s="547"/>
      <c r="C287" s="257"/>
      <c r="D287" s="241"/>
      <c r="E287" s="250"/>
      <c r="F287" s="175"/>
    </row>
    <row r="288" spans="1:204" s="258" customFormat="1" ht="12.6" customHeight="1" x14ac:dyDescent="0.2">
      <c r="A288" s="230"/>
      <c r="B288" s="547"/>
      <c r="C288" s="257"/>
      <c r="D288" s="241"/>
      <c r="E288" s="250"/>
      <c r="F288" s="175"/>
    </row>
    <row r="289" spans="1:204" s="258" customFormat="1" ht="12.6" customHeight="1" x14ac:dyDescent="0.2">
      <c r="A289" s="230"/>
      <c r="B289" s="547"/>
      <c r="C289" s="257"/>
      <c r="D289" s="241"/>
      <c r="E289" s="250"/>
      <c r="F289" s="175"/>
    </row>
    <row r="290" spans="1:204" s="231" customFormat="1" ht="12.6" customHeight="1" x14ac:dyDescent="0.2">
      <c r="A290" s="230"/>
      <c r="B290" s="547"/>
    </row>
    <row r="291" spans="1:204" s="231" customFormat="1" ht="12.6" customHeight="1" x14ac:dyDescent="0.2">
      <c r="A291" s="230"/>
      <c r="B291" s="499"/>
      <c r="C291" s="187" t="s">
        <v>9</v>
      </c>
      <c r="D291" s="41">
        <v>8</v>
      </c>
      <c r="E291" s="196">
        <v>0</v>
      </c>
      <c r="F291" s="196">
        <f>D291*E291</f>
        <v>0</v>
      </c>
    </row>
    <row r="292" spans="1:204" s="231" customFormat="1" ht="12.6" customHeight="1" x14ac:dyDescent="0.2">
      <c r="A292" s="230"/>
      <c r="B292" s="497"/>
      <c r="C292" s="187"/>
      <c r="D292" s="227"/>
      <c r="E292" s="196"/>
      <c r="F292" s="196"/>
    </row>
    <row r="293" spans="1:204" s="258" customFormat="1" ht="12.6" customHeight="1" x14ac:dyDescent="0.2">
      <c r="A293" s="230">
        <v>6</v>
      </c>
      <c r="B293" s="548" t="s">
        <v>247</v>
      </c>
      <c r="C293" s="257"/>
      <c r="D293" s="241"/>
      <c r="E293" s="250"/>
      <c r="F293" s="175"/>
    </row>
    <row r="294" spans="1:204" s="258" customFormat="1" ht="12.6" customHeight="1" x14ac:dyDescent="0.2">
      <c r="A294" s="230"/>
      <c r="B294" s="528"/>
      <c r="C294" s="257"/>
      <c r="D294" s="241"/>
      <c r="E294" s="250"/>
      <c r="F294" s="175"/>
    </row>
    <row r="295" spans="1:204" s="258" customFormat="1" ht="12.6" customHeight="1" x14ac:dyDescent="0.2">
      <c r="A295" s="230"/>
      <c r="B295" s="528"/>
      <c r="C295" s="257"/>
      <c r="D295" s="241"/>
      <c r="E295" s="250"/>
      <c r="F295" s="175"/>
    </row>
    <row r="296" spans="1:204" s="258" customFormat="1" ht="12.6" customHeight="1" x14ac:dyDescent="0.2">
      <c r="A296" s="230"/>
      <c r="B296" s="528"/>
      <c r="C296" s="257"/>
      <c r="D296" s="241"/>
      <c r="E296" s="250"/>
      <c r="F296" s="175"/>
    </row>
    <row r="297" spans="1:204" s="258" customFormat="1" ht="12.6" customHeight="1" x14ac:dyDescent="0.2">
      <c r="A297" s="230"/>
      <c r="B297" s="528"/>
      <c r="C297" s="257"/>
      <c r="D297" s="241"/>
      <c r="E297" s="250"/>
      <c r="F297" s="175"/>
    </row>
    <row r="298" spans="1:204" s="258" customFormat="1" ht="12.6" customHeight="1" x14ac:dyDescent="0.2">
      <c r="A298" s="230"/>
      <c r="B298" s="528"/>
      <c r="C298" s="257"/>
      <c r="D298" s="241"/>
      <c r="E298" s="250"/>
      <c r="F298" s="175"/>
    </row>
    <row r="299" spans="1:204" s="258" customFormat="1" ht="12.6" customHeight="1" x14ac:dyDescent="0.2">
      <c r="A299" s="230"/>
      <c r="B299" s="528"/>
      <c r="C299" s="257"/>
      <c r="D299" s="241"/>
      <c r="E299" s="250"/>
      <c r="F299" s="175"/>
    </row>
    <row r="300" spans="1:204" s="258" customFormat="1" ht="12.6" customHeight="1" x14ac:dyDescent="0.2">
      <c r="A300" s="230"/>
      <c r="B300" s="528"/>
      <c r="C300" s="257"/>
      <c r="D300" s="241"/>
      <c r="E300" s="250"/>
      <c r="F300" s="175"/>
    </row>
    <row r="301" spans="1:204" s="258" customFormat="1" ht="12.6" customHeight="1" x14ac:dyDescent="0.2">
      <c r="A301" s="230"/>
      <c r="B301" s="528"/>
      <c r="C301" s="257"/>
      <c r="D301" s="241"/>
      <c r="E301" s="250"/>
      <c r="F301" s="175"/>
    </row>
    <row r="302" spans="1:204" s="258" customFormat="1" ht="12.6" customHeight="1" x14ac:dyDescent="0.2">
      <c r="A302" s="230"/>
      <c r="B302" s="528"/>
      <c r="C302" s="257"/>
      <c r="D302" s="241"/>
      <c r="E302" s="250"/>
      <c r="F302" s="175"/>
    </row>
    <row r="303" spans="1:204" s="231" customFormat="1" ht="12.6" customHeight="1" x14ac:dyDescent="0.2">
      <c r="A303" s="230"/>
      <c r="B303" s="497"/>
      <c r="C303" s="187" t="s">
        <v>80</v>
      </c>
      <c r="D303" s="41">
        <v>8</v>
      </c>
      <c r="E303" s="196">
        <v>0</v>
      </c>
      <c r="F303" s="196">
        <f>D303*E303</f>
        <v>0</v>
      </c>
    </row>
    <row r="304" spans="1:204" s="1" customFormat="1" ht="12.6" customHeight="1" x14ac:dyDescent="0.25">
      <c r="A304" s="174"/>
      <c r="B304" s="472"/>
      <c r="C304" s="229"/>
      <c r="D304" s="209"/>
      <c r="E304" s="172"/>
      <c r="F304" s="172"/>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c r="AY304" s="170"/>
      <c r="AZ304" s="170"/>
      <c r="BA304" s="170"/>
      <c r="BB304" s="170"/>
      <c r="BC304" s="170"/>
      <c r="BD304" s="170"/>
      <c r="BE304" s="170"/>
      <c r="BF304" s="170"/>
      <c r="BG304" s="170"/>
      <c r="BH304" s="170"/>
      <c r="BI304" s="170"/>
      <c r="BJ304" s="170"/>
      <c r="BK304" s="170"/>
      <c r="BL304" s="170"/>
      <c r="BM304" s="170"/>
      <c r="BN304" s="170"/>
      <c r="BO304" s="170"/>
      <c r="BP304" s="170"/>
      <c r="BQ304" s="170"/>
      <c r="BR304" s="170"/>
      <c r="BS304" s="170"/>
      <c r="BT304" s="170"/>
      <c r="BU304" s="170"/>
      <c r="BV304" s="170"/>
      <c r="BW304" s="170"/>
      <c r="BX304" s="170"/>
      <c r="BY304" s="170"/>
      <c r="BZ304" s="170"/>
      <c r="CA304" s="170"/>
      <c r="CB304" s="170"/>
      <c r="CC304" s="170"/>
      <c r="CD304" s="170"/>
      <c r="CE304" s="170"/>
      <c r="CF304" s="170"/>
      <c r="CG304" s="170"/>
      <c r="CH304" s="170"/>
      <c r="CI304" s="170"/>
      <c r="CJ304" s="170"/>
      <c r="CK304" s="170"/>
      <c r="CL304" s="170"/>
      <c r="CM304" s="170"/>
      <c r="CN304" s="170"/>
      <c r="CO304" s="170"/>
      <c r="CP304" s="170"/>
      <c r="CQ304" s="170"/>
      <c r="CR304" s="170"/>
      <c r="CS304" s="170"/>
      <c r="CT304" s="170"/>
      <c r="CU304" s="170"/>
      <c r="CV304" s="170"/>
      <c r="CW304" s="170"/>
      <c r="CX304" s="170"/>
      <c r="CY304" s="170"/>
      <c r="CZ304" s="170"/>
      <c r="DA304" s="170"/>
      <c r="DB304" s="170"/>
      <c r="DC304" s="170"/>
      <c r="DD304" s="170"/>
      <c r="DE304" s="170"/>
      <c r="DF304" s="170"/>
      <c r="DG304" s="170"/>
      <c r="DH304" s="170"/>
      <c r="DI304" s="170"/>
      <c r="DJ304" s="170"/>
      <c r="DK304" s="170"/>
      <c r="DL304" s="170"/>
      <c r="DM304" s="170"/>
      <c r="DN304" s="170"/>
      <c r="DO304" s="170"/>
      <c r="DP304" s="170"/>
      <c r="DQ304" s="170"/>
      <c r="DR304" s="170"/>
      <c r="DS304" s="170"/>
      <c r="DT304" s="170"/>
      <c r="DU304" s="170"/>
      <c r="DV304" s="170"/>
      <c r="DW304" s="170"/>
      <c r="DX304" s="170"/>
      <c r="DY304" s="170"/>
      <c r="DZ304" s="170"/>
      <c r="EA304" s="170"/>
      <c r="EB304" s="170"/>
      <c r="EC304" s="170"/>
      <c r="ED304" s="170"/>
      <c r="EE304" s="170"/>
      <c r="EF304" s="170"/>
      <c r="EG304" s="170"/>
      <c r="EH304" s="170"/>
      <c r="EI304" s="170"/>
      <c r="EJ304" s="170"/>
      <c r="EK304" s="170"/>
      <c r="EL304" s="170"/>
      <c r="EM304" s="170"/>
      <c r="EN304" s="170"/>
      <c r="EO304" s="170"/>
      <c r="EP304" s="170"/>
      <c r="EQ304" s="170"/>
      <c r="ER304" s="170"/>
      <c r="ES304" s="170"/>
      <c r="ET304" s="170"/>
      <c r="EU304" s="170"/>
      <c r="EV304" s="170"/>
      <c r="EW304" s="170"/>
      <c r="EX304" s="170"/>
      <c r="EY304" s="170"/>
      <c r="EZ304" s="170"/>
      <c r="FA304" s="170"/>
      <c r="FB304" s="170"/>
      <c r="FC304" s="170"/>
      <c r="FD304" s="170"/>
      <c r="FE304" s="170"/>
      <c r="FF304" s="170"/>
      <c r="FG304" s="170"/>
      <c r="FH304" s="170"/>
      <c r="FI304" s="170"/>
      <c r="FJ304" s="170"/>
      <c r="FK304" s="170"/>
      <c r="FL304" s="170"/>
      <c r="FM304" s="170"/>
      <c r="FN304" s="170"/>
      <c r="FO304" s="170"/>
      <c r="FP304" s="170"/>
      <c r="FQ304" s="170"/>
      <c r="FR304" s="170"/>
      <c r="FS304" s="170"/>
      <c r="FT304" s="170"/>
      <c r="FU304" s="170"/>
      <c r="FV304" s="170"/>
      <c r="FW304" s="170"/>
      <c r="FX304" s="170"/>
      <c r="FY304" s="170"/>
      <c r="FZ304" s="170"/>
      <c r="GA304" s="170"/>
      <c r="GB304" s="170"/>
      <c r="GC304" s="170"/>
      <c r="GD304" s="170"/>
      <c r="GE304" s="170"/>
      <c r="GF304" s="170"/>
      <c r="GG304" s="170"/>
      <c r="GH304" s="170"/>
      <c r="GI304" s="170"/>
      <c r="GJ304" s="170"/>
      <c r="GK304" s="170"/>
      <c r="GL304" s="170"/>
      <c r="GM304" s="170"/>
      <c r="GN304" s="170"/>
      <c r="GO304" s="170"/>
      <c r="GP304" s="170"/>
      <c r="GQ304" s="170"/>
      <c r="GR304" s="170"/>
      <c r="GS304" s="170"/>
      <c r="GT304" s="170"/>
      <c r="GU304" s="170"/>
      <c r="GV304" s="170"/>
    </row>
    <row r="305" spans="1:204" s="1" customFormat="1" ht="12.6" customHeight="1" x14ac:dyDescent="0.2">
      <c r="A305" s="261">
        <v>8</v>
      </c>
      <c r="B305" s="499" t="s">
        <v>239</v>
      </c>
      <c r="D305" s="111"/>
      <c r="E305" s="216"/>
      <c r="F305" s="196"/>
    </row>
    <row r="306" spans="1:204" s="1" customFormat="1" ht="12.6" customHeight="1" x14ac:dyDescent="0.2">
      <c r="A306" s="228"/>
      <c r="B306" s="484"/>
      <c r="C306" s="187" t="s">
        <v>151</v>
      </c>
      <c r="D306" s="41">
        <v>50</v>
      </c>
      <c r="E306" s="196">
        <v>0</v>
      </c>
      <c r="F306" s="196">
        <f>E306*D306</f>
        <v>0</v>
      </c>
    </row>
    <row r="307" spans="1:204" s="1" customFormat="1" ht="12.6" customHeight="1" x14ac:dyDescent="0.2">
      <c r="A307" s="228"/>
      <c r="B307" s="484"/>
      <c r="C307" s="187"/>
      <c r="D307" s="227"/>
      <c r="E307" s="196"/>
      <c r="F307" s="196"/>
    </row>
    <row r="308" spans="1:204" s="1" customFormat="1" ht="12.6" customHeight="1" x14ac:dyDescent="0.2">
      <c r="A308" s="261">
        <v>9</v>
      </c>
      <c r="B308" s="486" t="s">
        <v>240</v>
      </c>
      <c r="D308" s="262"/>
      <c r="E308" s="196"/>
      <c r="F308" s="196"/>
    </row>
    <row r="309" spans="1:204" s="1" customFormat="1" ht="12.6" customHeight="1" x14ac:dyDescent="0.2">
      <c r="A309" s="228"/>
      <c r="B309" s="484"/>
      <c r="C309" s="187" t="s">
        <v>151</v>
      </c>
      <c r="D309" s="41">
        <v>50</v>
      </c>
      <c r="E309" s="196">
        <v>0</v>
      </c>
      <c r="F309" s="196">
        <f>E309*D309</f>
        <v>0</v>
      </c>
    </row>
    <row r="310" spans="1:204" s="1" customFormat="1" ht="12.6" customHeight="1" x14ac:dyDescent="0.2">
      <c r="A310" s="228"/>
      <c r="B310" s="484"/>
      <c r="C310" s="187"/>
      <c r="D310" s="41"/>
      <c r="E310" s="196"/>
      <c r="F310" s="196"/>
    </row>
    <row r="311" spans="1:204" s="205" customFormat="1" ht="12.6" customHeight="1" x14ac:dyDescent="0.2">
      <c r="A311" s="202">
        <v>10</v>
      </c>
      <c r="B311" s="549" t="s">
        <v>225</v>
      </c>
      <c r="C311" s="254"/>
      <c r="D311" s="193"/>
      <c r="E311" s="195"/>
      <c r="F311" s="195"/>
    </row>
    <row r="312" spans="1:204" s="205" customFormat="1" ht="12.6" customHeight="1" x14ac:dyDescent="0.2">
      <c r="A312" s="202"/>
      <c r="B312" s="549"/>
      <c r="C312" s="254"/>
      <c r="D312" s="193"/>
      <c r="E312" s="195"/>
      <c r="F312" s="195"/>
    </row>
    <row r="313" spans="1:204" s="205" customFormat="1" ht="12.6" customHeight="1" x14ac:dyDescent="0.2">
      <c r="A313" s="202"/>
      <c r="B313" s="549"/>
      <c r="C313" s="254"/>
      <c r="D313" s="193"/>
      <c r="E313" s="195"/>
      <c r="F313" s="195"/>
    </row>
    <row r="314" spans="1:204" s="205" customFormat="1" ht="12.6" customHeight="1" x14ac:dyDescent="0.2">
      <c r="A314" s="202"/>
      <c r="B314" s="496"/>
      <c r="C314" s="187" t="s">
        <v>216</v>
      </c>
      <c r="D314" s="284">
        <v>0.03</v>
      </c>
      <c r="E314" s="195">
        <f>SUM(F266:F312)</f>
        <v>0</v>
      </c>
      <c r="F314" s="195">
        <f>D314*E314</f>
        <v>0</v>
      </c>
    </row>
    <row r="315" spans="1:204" s="111" customFormat="1" ht="12.6" customHeight="1" x14ac:dyDescent="0.2">
      <c r="A315" s="263"/>
      <c r="B315" s="343"/>
      <c r="C315" s="193"/>
      <c r="D315" s="227"/>
      <c r="E315" s="242"/>
      <c r="F315" s="242"/>
    </row>
    <row r="316" spans="1:204" ht="15.75" x14ac:dyDescent="0.25">
      <c r="A316" s="272"/>
      <c r="B316" s="116" t="s">
        <v>241</v>
      </c>
      <c r="C316" s="273"/>
      <c r="D316" s="274"/>
      <c r="E316" s="275"/>
      <c r="F316" s="60">
        <f>SUM(F266:F315)</f>
        <v>0</v>
      </c>
    </row>
    <row r="317" spans="1:204" s="1" customFormat="1" ht="12.75" customHeight="1" x14ac:dyDescent="0.2">
      <c r="A317" s="173"/>
      <c r="B317" s="484"/>
      <c r="C317" s="228"/>
      <c r="D317" s="171"/>
      <c r="E317" s="172"/>
      <c r="F317" s="172"/>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c r="AY317" s="170"/>
      <c r="AZ317" s="170"/>
      <c r="BA317" s="170"/>
      <c r="BB317" s="170"/>
      <c r="BC317" s="170"/>
      <c r="BD317" s="170"/>
      <c r="BE317" s="170"/>
      <c r="BF317" s="170"/>
      <c r="BG317" s="170"/>
      <c r="BH317" s="170"/>
      <c r="BI317" s="170"/>
      <c r="BJ317" s="170"/>
      <c r="BK317" s="170"/>
      <c r="BL317" s="170"/>
      <c r="BM317" s="170"/>
      <c r="BN317" s="170"/>
      <c r="BO317" s="170"/>
      <c r="BP317" s="170"/>
      <c r="BQ317" s="170"/>
      <c r="BR317" s="170"/>
      <c r="BS317" s="170"/>
      <c r="BT317" s="170"/>
      <c r="BU317" s="170"/>
      <c r="BV317" s="170"/>
      <c r="BW317" s="170"/>
      <c r="BX317" s="170"/>
      <c r="BY317" s="170"/>
      <c r="BZ317" s="170"/>
      <c r="CA317" s="170"/>
      <c r="CB317" s="170"/>
      <c r="CC317" s="170"/>
      <c r="CD317" s="170"/>
      <c r="CE317" s="170"/>
      <c r="CF317" s="170"/>
      <c r="CG317" s="170"/>
      <c r="CH317" s="170"/>
      <c r="CI317" s="170"/>
      <c r="CJ317" s="170"/>
      <c r="CK317" s="170"/>
      <c r="CL317" s="170"/>
      <c r="CM317" s="170"/>
      <c r="CN317" s="170"/>
      <c r="CO317" s="170"/>
      <c r="CP317" s="170"/>
      <c r="CQ317" s="170"/>
      <c r="CR317" s="170"/>
      <c r="CS317" s="170"/>
      <c r="CT317" s="170"/>
      <c r="CU317" s="170"/>
      <c r="CV317" s="170"/>
      <c r="CW317" s="170"/>
      <c r="CX317" s="170"/>
      <c r="CY317" s="170"/>
      <c r="CZ317" s="170"/>
      <c r="DA317" s="170"/>
      <c r="DB317" s="170"/>
      <c r="DC317" s="170"/>
      <c r="DD317" s="170"/>
      <c r="DE317" s="170"/>
      <c r="DF317" s="170"/>
      <c r="DG317" s="170"/>
      <c r="DH317" s="170"/>
      <c r="DI317" s="170"/>
      <c r="DJ317" s="170"/>
      <c r="DK317" s="170"/>
      <c r="DL317" s="170"/>
      <c r="DM317" s="170"/>
      <c r="DN317" s="170"/>
      <c r="DO317" s="170"/>
      <c r="DP317" s="170"/>
      <c r="DQ317" s="170"/>
      <c r="DR317" s="170"/>
      <c r="DS317" s="170"/>
      <c r="DT317" s="170"/>
      <c r="DU317" s="170"/>
      <c r="DV317" s="170"/>
      <c r="DW317" s="170"/>
      <c r="DX317" s="170"/>
      <c r="DY317" s="170"/>
      <c r="DZ317" s="170"/>
      <c r="EA317" s="170"/>
      <c r="EB317" s="170"/>
      <c r="EC317" s="170"/>
      <c r="ED317" s="170"/>
      <c r="EE317" s="170"/>
      <c r="EF317" s="170"/>
      <c r="EG317" s="170"/>
      <c r="EH317" s="170"/>
      <c r="EI317" s="170"/>
      <c r="EJ317" s="170"/>
      <c r="EK317" s="170"/>
      <c r="EL317" s="170"/>
      <c r="EM317" s="170"/>
      <c r="EN317" s="170"/>
      <c r="EO317" s="170"/>
      <c r="EP317" s="170"/>
      <c r="EQ317" s="170"/>
      <c r="ER317" s="170"/>
      <c r="ES317" s="170"/>
      <c r="ET317" s="170"/>
      <c r="EU317" s="170"/>
      <c r="EV317" s="170"/>
      <c r="EW317" s="170"/>
      <c r="EX317" s="170"/>
      <c r="EY317" s="170"/>
      <c r="EZ317" s="170"/>
      <c r="FA317" s="170"/>
      <c r="FB317" s="170"/>
      <c r="FC317" s="170"/>
      <c r="FD317" s="170"/>
      <c r="FE317" s="170"/>
      <c r="FF317" s="170"/>
      <c r="FG317" s="170"/>
      <c r="FH317" s="170"/>
      <c r="FI317" s="170"/>
      <c r="FJ317" s="170"/>
      <c r="FK317" s="170"/>
      <c r="FL317" s="170"/>
      <c r="FM317" s="170"/>
      <c r="FN317" s="170"/>
      <c r="FO317" s="170"/>
      <c r="FP317" s="170"/>
      <c r="FQ317" s="170"/>
      <c r="FR317" s="170"/>
      <c r="FS317" s="170"/>
      <c r="FT317" s="170"/>
      <c r="FU317" s="170"/>
      <c r="FV317" s="170"/>
      <c r="FW317" s="170"/>
      <c r="FX317" s="170"/>
      <c r="FY317" s="170"/>
      <c r="FZ317" s="170"/>
      <c r="GA317" s="170"/>
      <c r="GB317" s="170"/>
      <c r="GC317" s="170"/>
      <c r="GD317" s="170"/>
      <c r="GE317" s="170"/>
      <c r="GF317" s="170"/>
      <c r="GG317" s="170"/>
      <c r="GH317" s="170"/>
      <c r="GI317" s="170"/>
      <c r="GJ317" s="170"/>
      <c r="GK317" s="170"/>
      <c r="GL317" s="170"/>
      <c r="GM317" s="170"/>
      <c r="GN317" s="170"/>
      <c r="GO317" s="170"/>
      <c r="GP317" s="170"/>
      <c r="GQ317" s="170"/>
      <c r="GR317" s="170"/>
      <c r="GS317" s="170"/>
      <c r="GT317" s="170"/>
      <c r="GU317" s="170"/>
      <c r="GV317" s="170"/>
    </row>
    <row r="318" spans="1:204" s="28" customFormat="1" ht="12.75" customHeight="1" x14ac:dyDescent="0.2">
      <c r="A318" s="264"/>
      <c r="B318" s="500"/>
      <c r="C318" s="265"/>
      <c r="D318" s="266"/>
      <c r="E318" s="267"/>
      <c r="F318" s="236"/>
    </row>
    <row r="319" spans="1:204" s="10" customFormat="1" ht="17.25" customHeight="1" x14ac:dyDescent="0.25">
      <c r="A319" s="29" t="s">
        <v>169</v>
      </c>
      <c r="B319" s="469"/>
      <c r="F319" s="49"/>
    </row>
    <row r="320" spans="1:204" s="10" customFormat="1" ht="17.25" customHeight="1" x14ac:dyDescent="0.2">
      <c r="B320" s="470"/>
      <c r="F320" s="49"/>
    </row>
    <row r="321" spans="1:6" ht="21" customHeight="1" x14ac:dyDescent="0.25">
      <c r="A321" s="119" t="s">
        <v>367</v>
      </c>
      <c r="B321" s="470"/>
      <c r="C321" s="108"/>
      <c r="D321" s="10"/>
      <c r="E321" s="10"/>
      <c r="F321" s="47"/>
    </row>
    <row r="322" spans="1:6" ht="21" customHeight="1" x14ac:dyDescent="0.2">
      <c r="A322" s="2"/>
      <c r="B322" s="468"/>
      <c r="C322" s="38"/>
      <c r="D322" s="57"/>
      <c r="E322" s="57"/>
      <c r="F322" s="47"/>
    </row>
    <row r="323" spans="1:6" ht="21" customHeight="1" x14ac:dyDescent="0.25">
      <c r="A323" s="92"/>
      <c r="B323" s="501"/>
      <c r="C323" s="93"/>
      <c r="D323" s="75"/>
      <c r="E323" s="75"/>
      <c r="F323" s="47"/>
    </row>
    <row r="324" spans="1:6" s="18" customFormat="1" ht="12.75" customHeight="1" x14ac:dyDescent="0.25">
      <c r="A324" s="14"/>
      <c r="B324" s="501" t="s">
        <v>26</v>
      </c>
      <c r="C324" s="93"/>
      <c r="D324" s="75"/>
      <c r="E324" s="75"/>
      <c r="F324" s="39"/>
    </row>
    <row r="325" spans="1:6" s="18" customFormat="1" ht="12.75" customHeight="1" x14ac:dyDescent="0.25">
      <c r="A325" s="14"/>
      <c r="B325" s="501"/>
      <c r="C325" s="93"/>
      <c r="D325" s="75"/>
      <c r="E325" s="75"/>
      <c r="F325" s="39"/>
    </row>
    <row r="326" spans="1:6" s="18" customFormat="1" ht="12.75" customHeight="1" x14ac:dyDescent="0.25">
      <c r="A326" s="14"/>
      <c r="B326" s="501"/>
      <c r="C326" s="93"/>
      <c r="D326" s="75"/>
      <c r="E326" s="75"/>
      <c r="F326" s="39"/>
    </row>
    <row r="327" spans="1:6" s="200" customFormat="1" ht="15.75" x14ac:dyDescent="0.25">
      <c r="A327" s="269"/>
      <c r="B327" s="472"/>
      <c r="C327" s="247"/>
      <c r="D327" s="176"/>
      <c r="E327" s="177"/>
      <c r="F327" s="178"/>
    </row>
    <row r="328" spans="1:6" ht="15.75" x14ac:dyDescent="0.25">
      <c r="A328" s="14" t="s">
        <v>0</v>
      </c>
      <c r="B328" s="501" t="s">
        <v>145</v>
      </c>
      <c r="C328" s="268"/>
      <c r="D328" s="210"/>
      <c r="E328" s="212"/>
      <c r="F328" s="75">
        <f>F98</f>
        <v>0</v>
      </c>
    </row>
    <row r="329" spans="1:6" ht="15.75" x14ac:dyDescent="0.25">
      <c r="A329" s="211"/>
      <c r="B329" s="501"/>
      <c r="C329" s="268"/>
      <c r="D329" s="210"/>
      <c r="E329" s="212"/>
      <c r="F329" s="212"/>
    </row>
    <row r="330" spans="1:6" ht="15.75" x14ac:dyDescent="0.25">
      <c r="A330" s="14" t="s">
        <v>19</v>
      </c>
      <c r="B330" s="501" t="s">
        <v>160</v>
      </c>
      <c r="C330" s="268"/>
      <c r="D330" s="270"/>
      <c r="E330" s="271"/>
      <c r="F330" s="75">
        <f>F196</f>
        <v>0</v>
      </c>
    </row>
    <row r="331" spans="1:6" ht="15.75" x14ac:dyDescent="0.25">
      <c r="A331" s="211"/>
      <c r="B331" s="501"/>
      <c r="C331" s="268"/>
      <c r="D331" s="210"/>
      <c r="E331" s="212"/>
      <c r="F331" s="212"/>
    </row>
    <row r="332" spans="1:6" ht="15.75" x14ac:dyDescent="0.25">
      <c r="A332" s="14" t="s">
        <v>21</v>
      </c>
      <c r="B332" s="501" t="s">
        <v>226</v>
      </c>
      <c r="C332" s="268"/>
      <c r="D332" s="213"/>
      <c r="E332" s="212"/>
      <c r="F332" s="75">
        <f>F256</f>
        <v>0</v>
      </c>
    </row>
    <row r="333" spans="1:6" ht="15.75" x14ac:dyDescent="0.25">
      <c r="A333" s="211"/>
      <c r="B333" s="474"/>
      <c r="C333" s="268"/>
      <c r="D333" s="213"/>
      <c r="E333" s="212"/>
      <c r="F333" s="212"/>
    </row>
    <row r="334" spans="1:6" ht="15.75" x14ac:dyDescent="0.25">
      <c r="A334" s="14" t="s">
        <v>23</v>
      </c>
      <c r="B334" s="501" t="s">
        <v>232</v>
      </c>
      <c r="C334" s="268"/>
      <c r="D334" s="213"/>
      <c r="E334" s="212"/>
      <c r="F334" s="75">
        <f>F316</f>
        <v>0</v>
      </c>
    </row>
    <row r="335" spans="1:6" ht="15.75" x14ac:dyDescent="0.25">
      <c r="A335" s="211"/>
      <c r="B335" s="501"/>
      <c r="C335" s="268"/>
      <c r="D335" s="213"/>
      <c r="E335" s="214"/>
      <c r="F335" s="214"/>
    </row>
    <row r="336" spans="1:6" s="18" customFormat="1" ht="15" x14ac:dyDescent="0.25">
      <c r="A336" s="94"/>
      <c r="B336" s="502" t="s">
        <v>73</v>
      </c>
      <c r="C336" s="95"/>
      <c r="D336" s="96"/>
      <c r="E336" s="82"/>
      <c r="F336" s="82">
        <f>SUM(F327:F335)</f>
        <v>0</v>
      </c>
    </row>
    <row r="337" spans="1:204" s="1" customFormat="1" x14ac:dyDescent="0.2">
      <c r="B337" s="503" t="s">
        <v>199</v>
      </c>
      <c r="E337" s="216"/>
      <c r="F337" s="196"/>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c r="AY337" s="170"/>
      <c r="AZ337" s="170"/>
      <c r="BA337" s="170"/>
      <c r="BB337" s="170"/>
      <c r="BC337" s="170"/>
      <c r="BD337" s="170"/>
      <c r="BE337" s="170"/>
      <c r="BF337" s="170"/>
      <c r="BG337" s="170"/>
      <c r="BH337" s="170"/>
      <c r="BI337" s="170"/>
      <c r="BJ337" s="170"/>
      <c r="BK337" s="170"/>
      <c r="BL337" s="170"/>
      <c r="BM337" s="170"/>
      <c r="BN337" s="170"/>
      <c r="BO337" s="170"/>
      <c r="BP337" s="170"/>
      <c r="BQ337" s="170"/>
      <c r="BR337" s="170"/>
      <c r="BS337" s="170"/>
      <c r="BT337" s="170"/>
      <c r="BU337" s="170"/>
      <c r="BV337" s="170"/>
      <c r="BW337" s="170"/>
      <c r="BX337" s="170"/>
      <c r="BY337" s="170"/>
      <c r="BZ337" s="170"/>
      <c r="CA337" s="170"/>
      <c r="CB337" s="170"/>
      <c r="CC337" s="170"/>
      <c r="CD337" s="170"/>
      <c r="CE337" s="170"/>
      <c r="CF337" s="170"/>
      <c r="CG337" s="170"/>
      <c r="CH337" s="170"/>
      <c r="CI337" s="170"/>
      <c r="CJ337" s="170"/>
      <c r="CK337" s="170"/>
      <c r="CL337" s="170"/>
      <c r="CM337" s="170"/>
      <c r="CN337" s="170"/>
      <c r="CO337" s="170"/>
      <c r="CP337" s="170"/>
      <c r="CQ337" s="170"/>
      <c r="CR337" s="170"/>
      <c r="CS337" s="170"/>
      <c r="CT337" s="170"/>
      <c r="CU337" s="170"/>
      <c r="CV337" s="170"/>
      <c r="CW337" s="170"/>
      <c r="CX337" s="170"/>
      <c r="CY337" s="170"/>
      <c r="CZ337" s="170"/>
      <c r="DA337" s="170"/>
      <c r="DB337" s="170"/>
      <c r="DC337" s="170"/>
      <c r="DD337" s="170"/>
      <c r="DE337" s="170"/>
      <c r="DF337" s="170"/>
      <c r="DG337" s="170"/>
      <c r="DH337" s="170"/>
      <c r="DI337" s="170"/>
      <c r="DJ337" s="170"/>
      <c r="DK337" s="170"/>
      <c r="DL337" s="170"/>
      <c r="DM337" s="170"/>
      <c r="DN337" s="170"/>
      <c r="DO337" s="170"/>
      <c r="DP337" s="170"/>
      <c r="DQ337" s="170"/>
      <c r="DR337" s="170"/>
      <c r="DS337" s="170"/>
      <c r="DT337" s="170"/>
      <c r="DU337" s="170"/>
      <c r="DV337" s="170"/>
      <c r="DW337" s="170"/>
      <c r="DX337" s="170"/>
      <c r="DY337" s="170"/>
      <c r="DZ337" s="170"/>
      <c r="EA337" s="170"/>
      <c r="EB337" s="170"/>
      <c r="EC337" s="170"/>
      <c r="ED337" s="170"/>
      <c r="EE337" s="170"/>
      <c r="EF337" s="170"/>
      <c r="EG337" s="170"/>
      <c r="EH337" s="170"/>
      <c r="EI337" s="170"/>
      <c r="EJ337" s="170"/>
      <c r="EK337" s="170"/>
      <c r="EL337" s="170"/>
      <c r="EM337" s="170"/>
      <c r="EN337" s="170"/>
      <c r="EO337" s="170"/>
      <c r="EP337" s="170"/>
      <c r="EQ337" s="170"/>
      <c r="ER337" s="170"/>
      <c r="ES337" s="170"/>
      <c r="ET337" s="170"/>
      <c r="EU337" s="170"/>
      <c r="EV337" s="170"/>
      <c r="EW337" s="170"/>
      <c r="EX337" s="170"/>
      <c r="EY337" s="170"/>
      <c r="EZ337" s="170"/>
      <c r="FA337" s="170"/>
      <c r="FB337" s="170"/>
      <c r="FC337" s="170"/>
      <c r="FD337" s="170"/>
      <c r="FE337" s="170"/>
      <c r="FF337" s="170"/>
      <c r="FG337" s="170"/>
      <c r="FH337" s="170"/>
      <c r="FI337" s="170"/>
      <c r="FJ337" s="170"/>
      <c r="FK337" s="170"/>
      <c r="FL337" s="170"/>
      <c r="FM337" s="170"/>
      <c r="FN337" s="170"/>
      <c r="FO337" s="170"/>
      <c r="FP337" s="170"/>
      <c r="FQ337" s="170"/>
      <c r="FR337" s="170"/>
      <c r="FS337" s="170"/>
      <c r="FT337" s="170"/>
      <c r="FU337" s="170"/>
      <c r="FV337" s="170"/>
      <c r="FW337" s="170"/>
      <c r="FX337" s="170"/>
      <c r="FY337" s="170"/>
      <c r="FZ337" s="170"/>
      <c r="GA337" s="170"/>
      <c r="GB337" s="170"/>
      <c r="GC337" s="170"/>
      <c r="GD337" s="170"/>
      <c r="GE337" s="170"/>
      <c r="GF337" s="170"/>
      <c r="GG337" s="170"/>
      <c r="GH337" s="170"/>
      <c r="GI337" s="170"/>
      <c r="GJ337" s="170"/>
      <c r="GK337" s="170"/>
      <c r="GL337" s="170"/>
      <c r="GM337" s="170"/>
      <c r="GN337" s="170"/>
      <c r="GO337" s="170"/>
      <c r="GP337" s="170"/>
      <c r="GQ337" s="170"/>
      <c r="GR337" s="170"/>
      <c r="GS337" s="170"/>
      <c r="GT337" s="170"/>
      <c r="GU337" s="170"/>
      <c r="GV337" s="170"/>
    </row>
    <row r="338" spans="1:204" s="1" customFormat="1" x14ac:dyDescent="0.2">
      <c r="A338" s="173"/>
      <c r="B338" s="484"/>
      <c r="C338" s="228"/>
      <c r="D338" s="171"/>
      <c r="E338" s="172"/>
      <c r="F338" s="172"/>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c r="AY338" s="170"/>
      <c r="AZ338" s="170"/>
      <c r="BA338" s="170"/>
      <c r="BB338" s="170"/>
      <c r="BC338" s="170"/>
      <c r="BD338" s="170"/>
      <c r="BE338" s="170"/>
      <c r="BF338" s="170"/>
      <c r="BG338" s="170"/>
      <c r="BH338" s="170"/>
      <c r="BI338" s="170"/>
      <c r="BJ338" s="170"/>
      <c r="BK338" s="170"/>
      <c r="BL338" s="170"/>
      <c r="BM338" s="170"/>
      <c r="BN338" s="170"/>
      <c r="BO338" s="170"/>
      <c r="BP338" s="170"/>
      <c r="BQ338" s="170"/>
      <c r="BR338" s="170"/>
      <c r="BS338" s="170"/>
      <c r="BT338" s="170"/>
      <c r="BU338" s="170"/>
      <c r="BV338" s="170"/>
      <c r="BW338" s="170"/>
      <c r="BX338" s="170"/>
      <c r="BY338" s="170"/>
      <c r="BZ338" s="170"/>
      <c r="CA338" s="170"/>
      <c r="CB338" s="170"/>
      <c r="CC338" s="170"/>
      <c r="CD338" s="170"/>
      <c r="CE338" s="170"/>
      <c r="CF338" s="170"/>
      <c r="CG338" s="170"/>
      <c r="CH338" s="170"/>
      <c r="CI338" s="170"/>
      <c r="CJ338" s="170"/>
      <c r="CK338" s="170"/>
      <c r="CL338" s="170"/>
      <c r="CM338" s="170"/>
      <c r="CN338" s="170"/>
      <c r="CO338" s="170"/>
      <c r="CP338" s="170"/>
      <c r="CQ338" s="170"/>
      <c r="CR338" s="170"/>
      <c r="CS338" s="170"/>
      <c r="CT338" s="170"/>
      <c r="CU338" s="170"/>
      <c r="CV338" s="170"/>
      <c r="CW338" s="170"/>
      <c r="CX338" s="170"/>
      <c r="CY338" s="170"/>
      <c r="CZ338" s="170"/>
      <c r="DA338" s="170"/>
      <c r="DB338" s="170"/>
      <c r="DC338" s="170"/>
      <c r="DD338" s="170"/>
      <c r="DE338" s="170"/>
      <c r="DF338" s="170"/>
      <c r="DG338" s="170"/>
      <c r="DH338" s="170"/>
      <c r="DI338" s="170"/>
      <c r="DJ338" s="170"/>
      <c r="DK338" s="170"/>
      <c r="DL338" s="170"/>
      <c r="DM338" s="170"/>
      <c r="DN338" s="170"/>
      <c r="DO338" s="170"/>
      <c r="DP338" s="170"/>
      <c r="DQ338" s="170"/>
      <c r="DR338" s="170"/>
      <c r="DS338" s="170"/>
      <c r="DT338" s="170"/>
      <c r="DU338" s="170"/>
      <c r="DV338" s="170"/>
      <c r="DW338" s="170"/>
      <c r="DX338" s="170"/>
      <c r="DY338" s="170"/>
      <c r="DZ338" s="170"/>
      <c r="EA338" s="170"/>
      <c r="EB338" s="170"/>
      <c r="EC338" s="170"/>
      <c r="ED338" s="170"/>
      <c r="EE338" s="170"/>
      <c r="EF338" s="170"/>
      <c r="EG338" s="170"/>
      <c r="EH338" s="170"/>
      <c r="EI338" s="170"/>
      <c r="EJ338" s="170"/>
      <c r="EK338" s="170"/>
      <c r="EL338" s="170"/>
      <c r="EM338" s="170"/>
      <c r="EN338" s="170"/>
      <c r="EO338" s="170"/>
      <c r="EP338" s="170"/>
      <c r="EQ338" s="170"/>
      <c r="ER338" s="170"/>
      <c r="ES338" s="170"/>
      <c r="ET338" s="170"/>
      <c r="EU338" s="170"/>
      <c r="EV338" s="170"/>
      <c r="EW338" s="170"/>
      <c r="EX338" s="170"/>
      <c r="EY338" s="170"/>
      <c r="EZ338" s="170"/>
      <c r="FA338" s="170"/>
      <c r="FB338" s="170"/>
      <c r="FC338" s="170"/>
      <c r="FD338" s="170"/>
      <c r="FE338" s="170"/>
      <c r="FF338" s="170"/>
      <c r="FG338" s="170"/>
      <c r="FH338" s="170"/>
      <c r="FI338" s="170"/>
      <c r="FJ338" s="170"/>
      <c r="FK338" s="170"/>
      <c r="FL338" s="170"/>
      <c r="FM338" s="170"/>
      <c r="FN338" s="170"/>
      <c r="FO338" s="170"/>
      <c r="FP338" s="170"/>
      <c r="FQ338" s="170"/>
      <c r="FR338" s="170"/>
      <c r="FS338" s="170"/>
      <c r="FT338" s="170"/>
      <c r="FU338" s="170"/>
      <c r="FV338" s="170"/>
      <c r="FW338" s="170"/>
      <c r="FX338" s="170"/>
      <c r="FY338" s="170"/>
      <c r="FZ338" s="170"/>
      <c r="GA338" s="170"/>
      <c r="GB338" s="170"/>
      <c r="GC338" s="170"/>
      <c r="GD338" s="170"/>
      <c r="GE338" s="170"/>
      <c r="GF338" s="170"/>
      <c r="GG338" s="170"/>
      <c r="GH338" s="170"/>
      <c r="GI338" s="170"/>
      <c r="GJ338" s="170"/>
      <c r="GK338" s="170"/>
      <c r="GL338" s="170"/>
      <c r="GM338" s="170"/>
      <c r="GN338" s="170"/>
      <c r="GO338" s="170"/>
      <c r="GP338" s="170"/>
      <c r="GQ338" s="170"/>
      <c r="GR338" s="170"/>
      <c r="GS338" s="170"/>
      <c r="GT338" s="170"/>
      <c r="GU338" s="170"/>
      <c r="GV338" s="170"/>
    </row>
    <row r="339" spans="1:204" s="1" customFormat="1" x14ac:dyDescent="0.2">
      <c r="A339" s="173"/>
      <c r="B339" s="484"/>
      <c r="C339" s="228"/>
      <c r="D339" s="171"/>
      <c r="E339" s="172"/>
      <c r="F339" s="172"/>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c r="AY339" s="170"/>
      <c r="AZ339" s="170"/>
      <c r="BA339" s="170"/>
      <c r="BB339" s="170"/>
      <c r="BC339" s="170"/>
      <c r="BD339" s="170"/>
      <c r="BE339" s="170"/>
      <c r="BF339" s="170"/>
      <c r="BG339" s="170"/>
      <c r="BH339" s="170"/>
      <c r="BI339" s="170"/>
      <c r="BJ339" s="170"/>
      <c r="BK339" s="170"/>
      <c r="BL339" s="170"/>
      <c r="BM339" s="170"/>
      <c r="BN339" s="170"/>
      <c r="BO339" s="170"/>
      <c r="BP339" s="170"/>
      <c r="BQ339" s="170"/>
      <c r="BR339" s="170"/>
      <c r="BS339" s="170"/>
      <c r="BT339" s="170"/>
      <c r="BU339" s="170"/>
      <c r="BV339" s="170"/>
      <c r="BW339" s="170"/>
      <c r="BX339" s="170"/>
      <c r="BY339" s="170"/>
      <c r="BZ339" s="170"/>
      <c r="CA339" s="170"/>
      <c r="CB339" s="170"/>
      <c r="CC339" s="170"/>
      <c r="CD339" s="170"/>
      <c r="CE339" s="170"/>
      <c r="CF339" s="170"/>
      <c r="CG339" s="170"/>
      <c r="CH339" s="170"/>
      <c r="CI339" s="170"/>
      <c r="CJ339" s="170"/>
      <c r="CK339" s="170"/>
      <c r="CL339" s="170"/>
      <c r="CM339" s="170"/>
      <c r="CN339" s="170"/>
      <c r="CO339" s="170"/>
      <c r="CP339" s="170"/>
      <c r="CQ339" s="170"/>
      <c r="CR339" s="170"/>
      <c r="CS339" s="170"/>
      <c r="CT339" s="170"/>
      <c r="CU339" s="170"/>
      <c r="CV339" s="170"/>
      <c r="CW339" s="170"/>
      <c r="CX339" s="170"/>
      <c r="CY339" s="170"/>
      <c r="CZ339" s="170"/>
      <c r="DA339" s="170"/>
      <c r="DB339" s="170"/>
      <c r="DC339" s="170"/>
      <c r="DD339" s="170"/>
      <c r="DE339" s="170"/>
      <c r="DF339" s="170"/>
      <c r="DG339" s="170"/>
      <c r="DH339" s="170"/>
      <c r="DI339" s="170"/>
      <c r="DJ339" s="170"/>
      <c r="DK339" s="170"/>
      <c r="DL339" s="170"/>
      <c r="DM339" s="170"/>
      <c r="DN339" s="170"/>
      <c r="DO339" s="170"/>
      <c r="DP339" s="170"/>
      <c r="DQ339" s="170"/>
      <c r="DR339" s="170"/>
      <c r="DS339" s="170"/>
      <c r="DT339" s="170"/>
      <c r="DU339" s="170"/>
      <c r="DV339" s="170"/>
      <c r="DW339" s="170"/>
      <c r="DX339" s="170"/>
      <c r="DY339" s="170"/>
      <c r="DZ339" s="170"/>
      <c r="EA339" s="170"/>
      <c r="EB339" s="170"/>
      <c r="EC339" s="170"/>
      <c r="ED339" s="170"/>
      <c r="EE339" s="170"/>
      <c r="EF339" s="170"/>
      <c r="EG339" s="170"/>
      <c r="EH339" s="170"/>
      <c r="EI339" s="170"/>
      <c r="EJ339" s="170"/>
      <c r="EK339" s="170"/>
      <c r="EL339" s="170"/>
      <c r="EM339" s="170"/>
      <c r="EN339" s="170"/>
      <c r="EO339" s="170"/>
      <c r="EP339" s="170"/>
      <c r="EQ339" s="170"/>
      <c r="ER339" s="170"/>
      <c r="ES339" s="170"/>
      <c r="ET339" s="170"/>
      <c r="EU339" s="170"/>
      <c r="EV339" s="170"/>
      <c r="EW339" s="170"/>
      <c r="EX339" s="170"/>
      <c r="EY339" s="170"/>
      <c r="EZ339" s="170"/>
      <c r="FA339" s="170"/>
      <c r="FB339" s="170"/>
      <c r="FC339" s="170"/>
      <c r="FD339" s="170"/>
      <c r="FE339" s="170"/>
      <c r="FF339" s="170"/>
      <c r="FG339" s="170"/>
      <c r="FH339" s="170"/>
      <c r="FI339" s="170"/>
      <c r="FJ339" s="170"/>
      <c r="FK339" s="170"/>
      <c r="FL339" s="170"/>
      <c r="FM339" s="170"/>
      <c r="FN339" s="170"/>
      <c r="FO339" s="170"/>
      <c r="FP339" s="170"/>
      <c r="FQ339" s="170"/>
      <c r="FR339" s="170"/>
      <c r="FS339" s="170"/>
      <c r="FT339" s="170"/>
      <c r="FU339" s="170"/>
      <c r="FV339" s="170"/>
      <c r="FW339" s="170"/>
      <c r="FX339" s="170"/>
      <c r="FY339" s="170"/>
      <c r="FZ339" s="170"/>
      <c r="GA339" s="170"/>
      <c r="GB339" s="170"/>
      <c r="GC339" s="170"/>
      <c r="GD339" s="170"/>
      <c r="GE339" s="170"/>
      <c r="GF339" s="170"/>
      <c r="GG339" s="170"/>
      <c r="GH339" s="170"/>
      <c r="GI339" s="170"/>
      <c r="GJ339" s="170"/>
      <c r="GK339" s="170"/>
      <c r="GL339" s="170"/>
      <c r="GM339" s="170"/>
      <c r="GN339" s="170"/>
      <c r="GO339" s="170"/>
      <c r="GP339" s="170"/>
      <c r="GQ339" s="170"/>
      <c r="GR339" s="170"/>
      <c r="GS339" s="170"/>
      <c r="GT339" s="170"/>
      <c r="GU339" s="170"/>
      <c r="GV339" s="170"/>
    </row>
    <row r="340" spans="1:204" s="1" customFormat="1" x14ac:dyDescent="0.2">
      <c r="A340" s="173"/>
      <c r="B340" s="484"/>
      <c r="C340" s="228"/>
      <c r="D340" s="171"/>
      <c r="E340" s="172"/>
      <c r="F340" s="172"/>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c r="AY340" s="170"/>
      <c r="AZ340" s="170"/>
      <c r="BA340" s="170"/>
      <c r="BB340" s="170"/>
      <c r="BC340" s="170"/>
      <c r="BD340" s="170"/>
      <c r="BE340" s="170"/>
      <c r="BF340" s="170"/>
      <c r="BG340" s="170"/>
      <c r="BH340" s="170"/>
      <c r="BI340" s="170"/>
      <c r="BJ340" s="170"/>
      <c r="BK340" s="170"/>
      <c r="BL340" s="170"/>
      <c r="BM340" s="170"/>
      <c r="BN340" s="170"/>
      <c r="BO340" s="170"/>
      <c r="BP340" s="170"/>
      <c r="BQ340" s="170"/>
      <c r="BR340" s="170"/>
      <c r="BS340" s="170"/>
      <c r="BT340" s="170"/>
      <c r="BU340" s="170"/>
      <c r="BV340" s="170"/>
      <c r="BW340" s="170"/>
      <c r="BX340" s="170"/>
      <c r="BY340" s="170"/>
      <c r="BZ340" s="170"/>
      <c r="CA340" s="170"/>
      <c r="CB340" s="170"/>
      <c r="CC340" s="170"/>
      <c r="CD340" s="170"/>
      <c r="CE340" s="170"/>
      <c r="CF340" s="170"/>
      <c r="CG340" s="170"/>
      <c r="CH340" s="170"/>
      <c r="CI340" s="170"/>
      <c r="CJ340" s="170"/>
      <c r="CK340" s="170"/>
      <c r="CL340" s="170"/>
      <c r="CM340" s="170"/>
      <c r="CN340" s="170"/>
      <c r="CO340" s="170"/>
      <c r="CP340" s="170"/>
      <c r="CQ340" s="170"/>
      <c r="CR340" s="170"/>
      <c r="CS340" s="170"/>
      <c r="CT340" s="170"/>
      <c r="CU340" s="170"/>
      <c r="CV340" s="170"/>
      <c r="CW340" s="170"/>
      <c r="CX340" s="170"/>
      <c r="CY340" s="170"/>
      <c r="CZ340" s="170"/>
      <c r="DA340" s="170"/>
      <c r="DB340" s="170"/>
      <c r="DC340" s="170"/>
      <c r="DD340" s="170"/>
      <c r="DE340" s="170"/>
      <c r="DF340" s="170"/>
      <c r="DG340" s="170"/>
      <c r="DH340" s="170"/>
      <c r="DI340" s="170"/>
      <c r="DJ340" s="170"/>
      <c r="DK340" s="170"/>
      <c r="DL340" s="170"/>
      <c r="DM340" s="170"/>
      <c r="DN340" s="170"/>
      <c r="DO340" s="170"/>
      <c r="DP340" s="170"/>
      <c r="DQ340" s="170"/>
      <c r="DR340" s="170"/>
      <c r="DS340" s="170"/>
      <c r="DT340" s="170"/>
      <c r="DU340" s="170"/>
      <c r="DV340" s="170"/>
      <c r="DW340" s="170"/>
      <c r="DX340" s="170"/>
      <c r="DY340" s="170"/>
      <c r="DZ340" s="170"/>
      <c r="EA340" s="170"/>
      <c r="EB340" s="170"/>
      <c r="EC340" s="170"/>
      <c r="ED340" s="170"/>
      <c r="EE340" s="170"/>
      <c r="EF340" s="170"/>
      <c r="EG340" s="170"/>
      <c r="EH340" s="170"/>
      <c r="EI340" s="170"/>
      <c r="EJ340" s="170"/>
      <c r="EK340" s="170"/>
      <c r="EL340" s="170"/>
      <c r="EM340" s="170"/>
      <c r="EN340" s="170"/>
      <c r="EO340" s="170"/>
      <c r="EP340" s="170"/>
      <c r="EQ340" s="170"/>
      <c r="ER340" s="170"/>
      <c r="ES340" s="170"/>
      <c r="ET340" s="170"/>
      <c r="EU340" s="170"/>
      <c r="EV340" s="170"/>
      <c r="EW340" s="170"/>
      <c r="EX340" s="170"/>
      <c r="EY340" s="170"/>
      <c r="EZ340" s="170"/>
      <c r="FA340" s="170"/>
      <c r="FB340" s="170"/>
      <c r="FC340" s="170"/>
      <c r="FD340" s="170"/>
      <c r="FE340" s="170"/>
      <c r="FF340" s="170"/>
      <c r="FG340" s="170"/>
      <c r="FH340" s="170"/>
      <c r="FI340" s="170"/>
      <c r="FJ340" s="170"/>
      <c r="FK340" s="170"/>
      <c r="FL340" s="170"/>
      <c r="FM340" s="170"/>
      <c r="FN340" s="170"/>
      <c r="FO340" s="170"/>
      <c r="FP340" s="170"/>
      <c r="FQ340" s="170"/>
      <c r="FR340" s="170"/>
      <c r="FS340" s="170"/>
      <c r="FT340" s="170"/>
      <c r="FU340" s="170"/>
      <c r="FV340" s="170"/>
      <c r="FW340" s="170"/>
      <c r="FX340" s="170"/>
      <c r="FY340" s="170"/>
      <c r="FZ340" s="170"/>
      <c r="GA340" s="170"/>
      <c r="GB340" s="170"/>
      <c r="GC340" s="170"/>
      <c r="GD340" s="170"/>
      <c r="GE340" s="170"/>
      <c r="GF340" s="170"/>
      <c r="GG340" s="170"/>
      <c r="GH340" s="170"/>
      <c r="GI340" s="170"/>
      <c r="GJ340" s="170"/>
      <c r="GK340" s="170"/>
      <c r="GL340" s="170"/>
      <c r="GM340" s="170"/>
      <c r="GN340" s="170"/>
      <c r="GO340" s="170"/>
      <c r="GP340" s="170"/>
      <c r="GQ340" s="170"/>
      <c r="GR340" s="170"/>
      <c r="GS340" s="170"/>
      <c r="GT340" s="170"/>
      <c r="GU340" s="170"/>
      <c r="GV340" s="170"/>
    </row>
  </sheetData>
  <mergeCells count="38">
    <mergeCell ref="B17:B22"/>
    <mergeCell ref="B29:B30"/>
    <mergeCell ref="B64:B65"/>
    <mergeCell ref="B69:B71"/>
    <mergeCell ref="B74:B77"/>
    <mergeCell ref="B60:B61"/>
    <mergeCell ref="B33:B34"/>
    <mergeCell ref="B37:B41"/>
    <mergeCell ref="B44:B45"/>
    <mergeCell ref="B48:B50"/>
    <mergeCell ref="B54:B56"/>
    <mergeCell ref="B122:B125"/>
    <mergeCell ref="B163:B164"/>
    <mergeCell ref="B84:B86"/>
    <mergeCell ref="B105:B111"/>
    <mergeCell ref="B117:B118"/>
    <mergeCell ref="B232:B234"/>
    <mergeCell ref="B167:B168"/>
    <mergeCell ref="B180:B183"/>
    <mergeCell ref="B186:B188"/>
    <mergeCell ref="B191:B193"/>
    <mergeCell ref="B206:B211"/>
    <mergeCell ref="B286:B290"/>
    <mergeCell ref="B293:B302"/>
    <mergeCell ref="B311:B313"/>
    <mergeCell ref="B93:B95"/>
    <mergeCell ref="B150:B152"/>
    <mergeCell ref="B139:B142"/>
    <mergeCell ref="B244:B246"/>
    <mergeCell ref="B252:B253"/>
    <mergeCell ref="B260:B265"/>
    <mergeCell ref="B269:B273"/>
    <mergeCell ref="B276:B279"/>
    <mergeCell ref="B282:B283"/>
    <mergeCell ref="B238:B240"/>
    <mergeCell ref="B219:B220"/>
    <mergeCell ref="B223:B225"/>
    <mergeCell ref="B228:B229"/>
  </mergeCells>
  <pageMargins left="0.19685039370078741" right="0.19685039370078741" top="0.59055118110236227" bottom="0.59055118110236227" header="0" footer="0.19685039370078741"/>
  <pageSetup paperSize="9" orientation="portrait" r:id="rId1"/>
  <headerFooter>
    <oddFooter>&amp;C&amp;P/&amp;N</oddFooter>
  </headerFooter>
  <rowBreaks count="3" manualBreakCount="3">
    <brk id="99" max="16383" man="1"/>
    <brk id="197" max="16383" man="1"/>
    <brk id="3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6</vt:i4>
      </vt:variant>
      <vt:variant>
        <vt:lpstr>Imenovani obsegi</vt:lpstr>
      </vt:variant>
      <vt:variant>
        <vt:i4>1</vt:i4>
      </vt:variant>
    </vt:vector>
  </HeadingPairs>
  <TitlesOfParts>
    <vt:vector size="7" baseType="lpstr">
      <vt:lpstr>REKAPITULACIJA</vt:lpstr>
      <vt:lpstr>A. Cesta</vt:lpstr>
      <vt:lpstr>B. Meteorna kanalizacija</vt:lpstr>
      <vt:lpstr>C. JR in elektroinstalacije</vt:lpstr>
      <vt:lpstr>D. Fekalna kanalizacija</vt:lpstr>
      <vt:lpstr>E. Vodovod</vt:lpstr>
      <vt:lpstr>REKAPITULACIJA!Področje_tiskanja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Rudi</dc:creator>
  <cp:lastModifiedBy>Lidija Domanjko</cp:lastModifiedBy>
  <cp:lastPrinted>2020-11-30T19:48:27Z</cp:lastPrinted>
  <dcterms:created xsi:type="dcterms:W3CDTF">2007-10-23T20:02:35Z</dcterms:created>
  <dcterms:modified xsi:type="dcterms:W3CDTF">2021-04-26T08:28:58Z</dcterms:modified>
</cp:coreProperties>
</file>