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kumenti D\2020\Zbiranje ponudb 2020\cesta Zasadi - Turjanci\"/>
    </mc:Choice>
  </mc:AlternateContent>
  <bookViews>
    <workbookView xWindow="0" yWindow="0" windowWidth="19200" windowHeight="10995"/>
  </bookViews>
  <sheets>
    <sheet name="LC 344031 Turjanski Vrh Zasadi" sheetId="6" r:id="rId1"/>
  </sheets>
  <calcPr calcId="152511"/>
</workbook>
</file>

<file path=xl/calcChain.xml><?xml version="1.0" encoding="utf-8"?>
<calcChain xmlns="http://schemas.openxmlformats.org/spreadsheetml/2006/main">
  <c r="E183" i="6" l="1"/>
  <c r="E304" i="6" l="1"/>
  <c r="E256" i="6" l="1"/>
  <c r="E253" i="6"/>
  <c r="E227" i="6"/>
  <c r="E48" i="6"/>
  <c r="E43" i="6"/>
  <c r="E38" i="6"/>
  <c r="E363" i="6" l="1"/>
  <c r="E359" i="6"/>
  <c r="E355" i="6"/>
  <c r="E343" i="6"/>
  <c r="E338" i="6"/>
  <c r="E332" i="6"/>
  <c r="E326" i="6"/>
  <c r="E316" i="6"/>
  <c r="E295" i="6"/>
  <c r="E290" i="6"/>
  <c r="E286" i="6"/>
  <c r="E280" i="6"/>
  <c r="E264" i="6"/>
  <c r="E238" i="6"/>
  <c r="E233" i="6"/>
  <c r="E224" i="6"/>
  <c r="E215" i="6"/>
  <c r="E209" i="6"/>
  <c r="E193" i="6"/>
  <c r="E188" i="6"/>
  <c r="E175" i="6"/>
  <c r="E168" i="6"/>
  <c r="E161" i="6"/>
  <c r="E152" i="6"/>
  <c r="E143" i="6"/>
  <c r="E131" i="6"/>
  <c r="E126" i="6"/>
  <c r="E118" i="6"/>
  <c r="E112" i="6"/>
  <c r="E97" i="6"/>
  <c r="E84" i="6"/>
  <c r="E71" i="6"/>
  <c r="E65" i="6"/>
  <c r="E58" i="6"/>
  <c r="E24" i="6"/>
  <c r="E54" i="6"/>
  <c r="E34" i="6"/>
  <c r="E30" i="6"/>
  <c r="E21" i="6"/>
  <c r="E15" i="6"/>
  <c r="E11" i="6"/>
  <c r="E346" i="6" l="1"/>
  <c r="E87" i="6"/>
  <c r="E196" i="6"/>
  <c r="E319" i="6"/>
  <c r="E267" i="6"/>
  <c r="E387" i="6" l="1"/>
  <c r="E385" i="6"/>
  <c r="E389" i="6"/>
  <c r="E391" i="6"/>
  <c r="E393" i="6"/>
  <c r="D370" i="6" l="1"/>
  <c r="E370" i="6" s="1"/>
  <c r="E373" i="6" s="1"/>
  <c r="E395" i="6" s="1"/>
  <c r="E398" i="6" s="1"/>
  <c r="E400" i="6" s="1"/>
  <c r="E402" i="6" l="1"/>
</calcChain>
</file>

<file path=xl/sharedStrings.xml><?xml version="1.0" encoding="utf-8"?>
<sst xmlns="http://schemas.openxmlformats.org/spreadsheetml/2006/main" count="228" uniqueCount="145">
  <si>
    <t>1.0</t>
  </si>
  <si>
    <t>PRIPRAVLJALNA DELA</t>
  </si>
  <si>
    <t>količina</t>
  </si>
  <si>
    <t>EUR/EM</t>
  </si>
  <si>
    <t>EUR</t>
  </si>
  <si>
    <t>1.1</t>
  </si>
  <si>
    <t>m1</t>
  </si>
  <si>
    <t>1.2</t>
  </si>
  <si>
    <t xml:space="preserve"> </t>
  </si>
  <si>
    <t>kos</t>
  </si>
  <si>
    <t>1.3</t>
  </si>
  <si>
    <t>Postavitev in zavarovanje prečnih profilov</t>
  </si>
  <si>
    <t>1.4</t>
  </si>
  <si>
    <t>1.5</t>
  </si>
  <si>
    <t>1.6</t>
  </si>
  <si>
    <t>m2</t>
  </si>
  <si>
    <t>1.7</t>
  </si>
  <si>
    <t>1.8</t>
  </si>
  <si>
    <t>SKUPAJ:</t>
  </si>
  <si>
    <t>2.0</t>
  </si>
  <si>
    <t>m3</t>
  </si>
  <si>
    <t>3.0</t>
  </si>
  <si>
    <t>t</t>
  </si>
  <si>
    <t>4.0</t>
  </si>
  <si>
    <t>OPREMA CESTE</t>
  </si>
  <si>
    <t>TUJE STORITVE, NEPREDVIDENA IN DODATNA DELA</t>
  </si>
  <si>
    <t>Sodelovanje geomehanika</t>
  </si>
  <si>
    <t>REKAPITULACIJA:</t>
  </si>
  <si>
    <t xml:space="preserve">Rezkanje in odvoz asfaltne krovne plasti v debelini 2-6cm za višinsko izravnavo z odvozom materiala  na deponijo </t>
  </si>
  <si>
    <t>1.9</t>
  </si>
  <si>
    <t>1.10</t>
  </si>
  <si>
    <t>1.11</t>
  </si>
  <si>
    <t>1.13</t>
  </si>
  <si>
    <t>1.14</t>
  </si>
  <si>
    <t>ZEMELJSKA DELA IN TEMELJENJE</t>
  </si>
  <si>
    <t>IZKOPI</t>
  </si>
  <si>
    <t>2.1.1</t>
  </si>
  <si>
    <t>2.2.2</t>
  </si>
  <si>
    <t>2.1.2</t>
  </si>
  <si>
    <t>2.1.3</t>
  </si>
  <si>
    <t>PLANUM TEMELJNIH TAL</t>
  </si>
  <si>
    <t>2.2.1</t>
  </si>
  <si>
    <t>Zasip kanalskih rovov, propustov, jaškov in cevi v coni cevovoda z gramoznim materialom 0/32 s komprimiranjem po plasteh</t>
  </si>
  <si>
    <t>Valjanje in planiranje sp. ustroja Me=10Pa v ustreznem naklonu</t>
  </si>
  <si>
    <t xml:space="preserve">NASIPI, ZASIPI, KLINI, POSTELJICA </t>
  </si>
  <si>
    <t>2.4.1</t>
  </si>
  <si>
    <t>2.4.2</t>
  </si>
  <si>
    <t>2.4.3</t>
  </si>
  <si>
    <t>BREŽINE IN ZELENICE</t>
  </si>
  <si>
    <t>2.5.1</t>
  </si>
  <si>
    <t>Humuziranje brežin brez valjanja</t>
  </si>
  <si>
    <t>RAZPROSTIRANJE ODVEČNEGA MATERIALA</t>
  </si>
  <si>
    <t>2.9.1</t>
  </si>
  <si>
    <t>Odvoz posebnih odpadkov ( betoni) v trajno deponijo z deponiranjem</t>
  </si>
  <si>
    <t>Odvoz posebnih odpadkov ( asfalti) v trajno deponijo z deponiranjem</t>
  </si>
  <si>
    <t>2.9.2</t>
  </si>
  <si>
    <t>2.9.3</t>
  </si>
  <si>
    <t>Razprostiranje odvečne slabo nosilne zemljine na deponiji</t>
  </si>
  <si>
    <t>NOSILNE PLASTI</t>
  </si>
  <si>
    <t>Dobava, dovoz in vgrajevanje posteljice  iz gramoza - 0/60 v debelini 30 do 35 cm z razgrinjanjem in komprimiranjem v dveh plasteh Me=40Pa ter planiranjem</t>
  </si>
  <si>
    <t>OBRABNE IN ZAPORNE PLASTI</t>
  </si>
  <si>
    <t>3.2.1</t>
  </si>
  <si>
    <t>3.1.1</t>
  </si>
  <si>
    <t>3.1.2</t>
  </si>
  <si>
    <t>3.1.4</t>
  </si>
  <si>
    <t>3.1.5</t>
  </si>
  <si>
    <t>BANKINE</t>
  </si>
  <si>
    <t>3.6.1</t>
  </si>
  <si>
    <t>POVRŠINSKO ODVODNJAVANJE</t>
  </si>
  <si>
    <t>4.1.1.</t>
  </si>
  <si>
    <t>4.1.2</t>
  </si>
  <si>
    <t>JAŠKI</t>
  </si>
  <si>
    <t>4.4.1</t>
  </si>
  <si>
    <t xml:space="preserve">kos </t>
  </si>
  <si>
    <t>Projektanski nadzor</t>
  </si>
  <si>
    <t>Demontaža prometnih znakov, in odvoz v skladišče in priprava za ponovno montažo po končanih gradbenih delih</t>
  </si>
  <si>
    <t>4.1.3</t>
  </si>
  <si>
    <t>4.1.4</t>
  </si>
  <si>
    <t>GLOBINSKO ODVODNJAVANJE - KANALIZACIJA</t>
  </si>
  <si>
    <t>4.3.1</t>
  </si>
  <si>
    <t>Površinski izkopi plodne zemlje (humusa) z odlaganjem na rob izkopa, material se uporabi za humoziranje brežin in jarkov</t>
  </si>
  <si>
    <t>1.12</t>
  </si>
  <si>
    <t>Tlakovanje jarkov z lomljencem debeline 10 cm, stiki zapolnjeni s cementno malto, na podložni plasti cementnega betona debeline 20 cm (iztok mulde in prepustov v odprti jarek oz. na prosto)</t>
  </si>
  <si>
    <t>5.0</t>
  </si>
  <si>
    <t>PREDDELA</t>
  </si>
  <si>
    <t>IZGRADNJA VOZIŠČNE KONSTRUKCIJE</t>
  </si>
  <si>
    <t>IZGRADNJA ODVODNJAVANJA</t>
  </si>
  <si>
    <t xml:space="preserve">POPIS DEL S STROŠKOVNO OCENO </t>
  </si>
  <si>
    <t>5.1.1</t>
  </si>
  <si>
    <t>5.1.2</t>
  </si>
  <si>
    <t>5.1.3</t>
  </si>
  <si>
    <t>5.1.4</t>
  </si>
  <si>
    <t>6.1</t>
  </si>
  <si>
    <t>NOVA POSTAVKA</t>
  </si>
  <si>
    <t>Dobava, dovoz in vgrajevanje nosilne plasti tamponskega gramoza - drobljenca 0/32 v debelini 25cm z razgrinjanjem in komprimiranjem ter grobim planiranjem</t>
  </si>
  <si>
    <t>Izdelava temelja iz cementnega betona C 16/20, dolžina 100cm, premer 30 cm</t>
  </si>
  <si>
    <t xml:space="preserve">Ponovna postavitev obstoječih prometnih znakov </t>
  </si>
  <si>
    <t>Zasip kanalov izven cone cevi z gramoznim materialom od izkopa v plasteh d=20cm in komprimacijo do stopnje 98% SPP</t>
  </si>
  <si>
    <t>Zaščita obstoječih komunalnih vodov, ocena - obračun po računu izvajalcev; Elektro Maribor, Telekom Slovenije, Teleing, JPP Ljutomer…..</t>
  </si>
  <si>
    <t>Ostala dodatna in nepredvidena dela. Obračun po dejanskih stroških porabe časa in materiala. Rezerviran znesek - 3% vrednosti del</t>
  </si>
  <si>
    <t>22% DDV;:</t>
  </si>
  <si>
    <t>Izdelava bankin širine do 0,5 - 1,0m iz drobljenca ( vrste Sotina, Poljčane ali pod. ) v debelini asfalta</t>
  </si>
  <si>
    <t>Izdelava mulde v enaki izvedbi kot vozišče na utrjeno gramozno podlago, široke 50cm ( mulda se asfaltira istočasno kot vozišče )</t>
  </si>
  <si>
    <t xml:space="preserve">Obnova in zavarovanje zakoličbe osi trase javne ceste </t>
  </si>
  <si>
    <t>7.0</t>
  </si>
  <si>
    <t>SKUPAJ NETO:</t>
  </si>
  <si>
    <t>Čiščenje in pobrizg obstoječega asfalta z nestabilno kationsko bitumensko emulzijo 0,31 do 0,50 kg/m2</t>
  </si>
  <si>
    <t>Premaz odrezanih robov asfalta z bitumensko emulzijo</t>
  </si>
  <si>
    <t>6.0</t>
  </si>
  <si>
    <t>6.2</t>
  </si>
  <si>
    <t>6.3</t>
  </si>
  <si>
    <t>6.4</t>
  </si>
  <si>
    <t>3.1.3</t>
  </si>
  <si>
    <t>Dobava in vgrajevanje ločilnega geosintetika (malo nosilna tla (tip S1); Ev2 = 10 - 20 MN/m2, CBR = 3 - 5 %, prometna obremenitev v času gradnje &gt; 500 MN,Tmin = 14 kN/m, minimalni raztezek &gt;30 %, Od &lt; 35 mm, Fp &gt; 1500 N)</t>
  </si>
  <si>
    <t>2.4.4</t>
  </si>
  <si>
    <t>Dobava in pritrditev prometnega znaka, podloga iz aluminjaste pločevine, znak z odsevno folijo 1. vrste</t>
  </si>
  <si>
    <t>komplet</t>
  </si>
  <si>
    <t>Zavarovanje celotnega gradbišča med samo gradnjo z vso potrebno signalizacijo in varnostno zaščito za katero mora biti izdelan ustrezen elaborat za potrebe organizacije gradbišča. V elaboratu morajo biti zajeti vsi posegi v smislu zagotavljanja varnosti pri gradbenem delu, vključno z napravo elaborata preusmeritve prometa. Dela se morajo izvajati v skladu s pogoji upravljalca ceste.</t>
  </si>
  <si>
    <t>Izdelava vezane spodnje nosilne plasti iz asfaltne zmesi bitumeniziranega drobljenca zrnavosti 0/22mm AC 22 base B 50/70 A3 v debelini 6cm, v ceni zajeti vsa pomožna dela v skladu s TSC 06.300/06.410:2009</t>
  </si>
  <si>
    <t>komlet</t>
  </si>
  <si>
    <t>Strojno čiščenje obstoječega jarka, trapezne oblike, globine 0,7 do 1,0m z odvozom zemlje na deponijo do 6km</t>
  </si>
  <si>
    <t>ur</t>
  </si>
  <si>
    <t>Posek in odstranitev grmovja in dreves z debli premera do 15cm ter odstranitev vej in odvoz na deponijo do 5km</t>
  </si>
  <si>
    <t>Zakoličba obstoječih komunalnih vodov ocena - obračun po računu izvajalcev; Elektro Maribor, Telekom Slovenije, Telemach, JPP Ljutomer…..</t>
  </si>
  <si>
    <t xml:space="preserve">  -cesta</t>
  </si>
  <si>
    <t xml:space="preserve">  -priključki</t>
  </si>
  <si>
    <t>Posek dreves z debli premera  15-50cm, razrez in odvoz  do 5km</t>
  </si>
  <si>
    <t>Posek dreves z debli premera  50-120cm, razrez in odvoz  do 5km</t>
  </si>
  <si>
    <t>Strojno-ročni izkop (95/5) obstoječega gramozno-zemeljskega materiala v deb. do 50 cm za dosego planuma sp. ustroja. Gramozni material iz obstoječega vozišča in pridobljeni asfatni material od rezkanja obstoječega asfaltnega vozišča se odpelje na začasno deponijo in se kasneje uporabi za nasipe in posteljico. Ostali zemeljski material se odpelje na trajno deponijo do 5km. (odvoz na deponijo se vrši po dogovoru z investitorjem )</t>
  </si>
  <si>
    <t>Dobava, dovoz in vgrajevanje nasipov in posteljice z gramoznom materialom pridobljenim od širokega izkopa obstoječe voziščne konstrukcije  z razgrinjanjem in komprimiranjem v dveh plasteh Me=40Pa ter planiranjem</t>
  </si>
  <si>
    <t>Strojno profiliranje obcestnih jarkov, trapezne oblike, globine 0,8 do 1,7m</t>
  </si>
  <si>
    <t>Fino planiranje in končno valjanje tampona do Ev2 ≥ 100 MN/m2 in razmerje Ev2 / Ev1 &lt; 2.2</t>
  </si>
  <si>
    <t>Dobava stebriča za prometni znak iz vroče cinkane jeklene cevi premera 64 mm, dolžina do 3000 mm</t>
  </si>
  <si>
    <t>Strojno rezkanje panjev premera  15-50cm in odvoz na trajno deponijo do 10km</t>
  </si>
  <si>
    <t>Strojno rezkanje panjev premera  50-120cm in odvoz na trajno deponijo do 10km</t>
  </si>
  <si>
    <t>Rekonstrukcija lokalne ceste LC 344031 Turjanski Vrh  - Zasadi (širina asfalta 3,5m + 2 x bankina 0,75m )</t>
  </si>
  <si>
    <t>Rezanje asfalta v debelini do 10cm</t>
  </si>
  <si>
    <t>Strojno ročni izkopi za izvedbo drenaže, propuste in jaške širine 0.6-1.0m in globine do 1.0m z odvozom viška materiala v trajno deponijo do 6km</t>
  </si>
  <si>
    <t>( 365,04 - 53,12 )</t>
  </si>
  <si>
    <t>(475,77 + 30,3)</t>
  </si>
  <si>
    <t>Izdelava kanalizacije iz PVC DN 315 SN 8 ( izdelane po EN-1401 ) globine do 1.2m,  , obbetonirane C20/25  (0,318m3/m1), v ceni zajeti vsa dela</t>
  </si>
  <si>
    <t>Izdelava obrabne in zaporne plasti bitumenskega betona AC 11 surf B 50/70 A3  iz zmesi zrn peska iz karbonatnih kamnin in drobirja iz silikatnih kamnin in cestogradbenega bitumna v debelini 30mm, v ceni zajeti vsa pomožna dela v skladu s TSC 06.300/06.410:2009</t>
  </si>
  <si>
    <t>Rušenje prepusta fi 30-40cm</t>
  </si>
  <si>
    <t xml:space="preserve">Strojno rušenje in drobljenje asfalta debeline 6-10cm z rezkalnikom Wirthgen. Drobljeni asfalt pomešan z obstoječim gramozom ostane na trasi ceste.  </t>
  </si>
  <si>
    <t>Izdelava vtočnega jaška, globine 1,2-1,5m iz betonskih cevi BC Φ 600. Naprava vtoka iz asfatne mulde in priključka za cevi PVC DN 315 ter dobava in montaža AB venca z LTŽ pokrovom Φ 600, razred D, 400kN.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</si>
</sst>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 #,##0.00"/>
    <numFmt numFmtId="165" formatCode="#,##0.00\ [$€-1]"/>
  </numFmts>
  <fonts count="19" x14ac:knownFonts="1">
    <font>
      <sz val="10"/>
      <name val="Arial"/>
      <charset val="238"/>
    </font>
    <font>
      <sz val="10"/>
      <name val="Arial"/>
      <family val="2"/>
      <charset val="238"/>
    </font>
    <font>
      <b/>
      <sz val="10"/>
      <name val="Arial"/>
      <family val="2"/>
      <charset val="238"/>
    </font>
    <font>
      <sz val="8"/>
      <name val="Arial"/>
      <family val="2"/>
      <charset val="238"/>
    </font>
    <font>
      <u/>
      <sz val="10"/>
      <name val="Arial"/>
      <family val="2"/>
      <charset val="238"/>
    </font>
    <font>
      <b/>
      <sz val="10"/>
      <name val="Arial"/>
      <family val="2"/>
      <charset val="238"/>
    </font>
    <font>
      <sz val="10"/>
      <name val="Arial"/>
      <family val="2"/>
      <charset val="238"/>
    </font>
    <font>
      <sz val="10"/>
      <name val="Arial"/>
      <family val="2"/>
    </font>
    <font>
      <b/>
      <sz val="10"/>
      <name val="Arial"/>
      <family val="2"/>
    </font>
    <font>
      <sz val="8"/>
      <name val="Arial"/>
      <family val="2"/>
      <charset val="238"/>
    </font>
    <font>
      <sz val="10"/>
      <color indexed="10"/>
      <name val="Arial"/>
      <family val="2"/>
      <charset val="238"/>
    </font>
    <font>
      <b/>
      <sz val="11"/>
      <name val="Arial"/>
      <family val="2"/>
      <charset val="238"/>
    </font>
    <font>
      <b/>
      <u/>
      <sz val="11"/>
      <name val="Arial"/>
      <family val="2"/>
      <charset val="238"/>
    </font>
    <font>
      <u/>
      <sz val="11"/>
      <name val="Arial"/>
      <family val="2"/>
      <charset val="238"/>
    </font>
    <font>
      <sz val="11"/>
      <name val="Arial"/>
      <family val="2"/>
      <charset val="238"/>
    </font>
    <font>
      <sz val="8"/>
      <name val="Arial"/>
      <family val="2"/>
      <charset val="238"/>
    </font>
    <font>
      <b/>
      <sz val="9"/>
      <name val="Arial"/>
      <family val="2"/>
      <charset val="238"/>
    </font>
    <font>
      <sz val="10"/>
      <name val="Arial"/>
      <family val="2"/>
      <charset val="238"/>
    </font>
    <font>
      <u/>
      <sz val="10"/>
      <name val="Arial"/>
      <family val="2"/>
      <charset val="238"/>
    </font>
  </fonts>
  <fills count="3">
    <fill>
      <patternFill patternType="none"/>
    </fill>
    <fill>
      <patternFill patternType="gray125"/>
    </fill>
    <fill>
      <patternFill patternType="solid">
        <fgColor indexed="4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133">
    <xf numFmtId="0" fontId="0" fillId="0" borderId="0" xfId="0"/>
    <xf numFmtId="0" fontId="1" fillId="0" borderId="0" xfId="0" applyFont="1"/>
    <xf numFmtId="0" fontId="2" fillId="0" borderId="0" xfId="0" applyFont="1"/>
    <xf numFmtId="49" fontId="1" fillId="0" borderId="0" xfId="0" applyNumberFormat="1" applyFont="1" applyAlignment="1">
      <alignment horizontal="right"/>
    </xf>
    <xf numFmtId="4" fontId="1" fillId="0" borderId="0" xfId="0" applyNumberFormat="1" applyFont="1" applyAlignment="1">
      <alignment horizontal="right"/>
    </xf>
    <xf numFmtId="49" fontId="2" fillId="0" borderId="0" xfId="0" applyNumberFormat="1" applyFont="1" applyAlignment="1">
      <alignment horizontal="right"/>
    </xf>
    <xf numFmtId="49" fontId="6" fillId="0" borderId="0" xfId="0" applyNumberFormat="1" applyFont="1" applyAlignment="1">
      <alignment horizontal="right"/>
    </xf>
    <xf numFmtId="49" fontId="6" fillId="0" borderId="0" xfId="0" applyNumberFormat="1" applyFont="1"/>
    <xf numFmtId="49" fontId="7" fillId="0" borderId="0" xfId="0" applyNumberFormat="1" applyFont="1" applyAlignment="1">
      <alignment horizontal="right"/>
    </xf>
    <xf numFmtId="0" fontId="0" fillId="0" borderId="0" xfId="0" applyAlignment="1">
      <alignment vertical="top"/>
    </xf>
    <xf numFmtId="0" fontId="0" fillId="0" borderId="0" xfId="0" applyAlignment="1"/>
    <xf numFmtId="49" fontId="1" fillId="0" borderId="0" xfId="0" applyNumberFormat="1" applyFont="1" applyFill="1" applyAlignment="1">
      <alignment horizontal="right"/>
    </xf>
    <xf numFmtId="49" fontId="2" fillId="2" borderId="1" xfId="0" applyNumberFormat="1" applyFont="1" applyFill="1" applyBorder="1" applyAlignment="1">
      <alignment horizontal="right"/>
    </xf>
    <xf numFmtId="0" fontId="2" fillId="2" borderId="1" xfId="0" applyFont="1" applyFill="1" applyBorder="1"/>
    <xf numFmtId="49" fontId="11" fillId="0" borderId="0" xfId="0" applyNumberFormat="1" applyFont="1" applyAlignment="1">
      <alignment horizontal="right"/>
    </xf>
    <xf numFmtId="49" fontId="10" fillId="0" borderId="0" xfId="0" applyNumberFormat="1" applyFont="1" applyAlignment="1">
      <alignment horizontal="right"/>
    </xf>
    <xf numFmtId="0" fontId="10" fillId="0" borderId="0" xfId="0" applyFont="1" applyAlignment="1"/>
    <xf numFmtId="0" fontId="6" fillId="0" borderId="0" xfId="0" applyFont="1"/>
    <xf numFmtId="49" fontId="2" fillId="0" borderId="0" xfId="0" applyNumberFormat="1" applyFont="1" applyFill="1" applyBorder="1" applyAlignment="1">
      <alignment horizontal="right"/>
    </xf>
    <xf numFmtId="0" fontId="0" fillId="0" borderId="0" xfId="0" applyFill="1"/>
    <xf numFmtId="0" fontId="1" fillId="0" borderId="0" xfId="0" applyFont="1" applyAlignment="1">
      <alignment vertical="top"/>
    </xf>
    <xf numFmtId="0" fontId="2" fillId="0" borderId="0" xfId="0" applyFont="1" applyAlignment="1">
      <alignment vertical="top"/>
    </xf>
    <xf numFmtId="0" fontId="2" fillId="2" borderId="1" xfId="0" applyFont="1" applyFill="1" applyBorder="1" applyAlignment="1">
      <alignment vertical="top"/>
    </xf>
    <xf numFmtId="49" fontId="6" fillId="0" borderId="0" xfId="0" applyNumberFormat="1" applyFont="1" applyAlignment="1">
      <alignment vertical="top"/>
    </xf>
    <xf numFmtId="0" fontId="6" fillId="0" borderId="0" xfId="0" applyFont="1" applyAlignment="1">
      <alignment vertical="top"/>
    </xf>
    <xf numFmtId="0" fontId="1" fillId="0" borderId="0" xfId="0" applyFont="1" applyFill="1" applyAlignment="1">
      <alignment vertical="top"/>
    </xf>
    <xf numFmtId="0" fontId="2" fillId="0" borderId="0" xfId="0" applyFont="1" applyFill="1" applyBorder="1" applyAlignment="1">
      <alignment vertical="top"/>
    </xf>
    <xf numFmtId="0" fontId="7" fillId="0" borderId="0" xfId="0" applyFont="1" applyAlignment="1">
      <alignment vertical="top"/>
    </xf>
    <xf numFmtId="0" fontId="11" fillId="0" borderId="0" xfId="0" applyFont="1" applyAlignment="1">
      <alignment vertical="top"/>
    </xf>
    <xf numFmtId="2" fontId="1" fillId="0" borderId="0" xfId="0" applyNumberFormat="1" applyFont="1" applyFill="1"/>
    <xf numFmtId="2" fontId="10" fillId="0" borderId="0" xfId="0" applyNumberFormat="1" applyFont="1" applyFill="1"/>
    <xf numFmtId="2" fontId="5" fillId="0" borderId="0" xfId="0" applyNumberFormat="1" applyFont="1" applyFill="1"/>
    <xf numFmtId="2" fontId="6" fillId="0" borderId="0" xfId="0" applyNumberFormat="1" applyFont="1" applyFill="1"/>
    <xf numFmtId="2" fontId="5" fillId="0" borderId="0" xfId="0" applyNumberFormat="1" applyFont="1" applyFill="1" applyBorder="1"/>
    <xf numFmtId="2" fontId="6" fillId="0" borderId="0" xfId="0" applyNumberFormat="1" applyFont="1" applyFill="1" applyBorder="1"/>
    <xf numFmtId="2" fontId="1" fillId="0" borderId="0" xfId="0" applyNumberFormat="1" applyFont="1"/>
    <xf numFmtId="165" fontId="1" fillId="0" borderId="0" xfId="0" applyNumberFormat="1" applyFont="1" applyAlignment="1">
      <alignment horizontal="right"/>
    </xf>
    <xf numFmtId="2" fontId="2" fillId="0" borderId="0" xfId="0" applyNumberFormat="1" applyFont="1" applyFill="1"/>
    <xf numFmtId="2" fontId="0" fillId="0" borderId="0" xfId="0" applyNumberFormat="1" applyFill="1"/>
    <xf numFmtId="2" fontId="3" fillId="0" borderId="0" xfId="0" applyNumberFormat="1" applyFont="1" applyFill="1" applyAlignment="1">
      <alignment horizontal="right"/>
    </xf>
    <xf numFmtId="2" fontId="2" fillId="0" borderId="0" xfId="0" applyNumberFormat="1" applyFont="1" applyFill="1" applyBorder="1"/>
    <xf numFmtId="165" fontId="3" fillId="0" borderId="0" xfId="0" applyNumberFormat="1" applyFont="1" applyAlignment="1">
      <alignment horizontal="right"/>
    </xf>
    <xf numFmtId="165" fontId="1" fillId="0" borderId="0" xfId="0" applyNumberFormat="1" applyFont="1"/>
    <xf numFmtId="0" fontId="6" fillId="0" borderId="0" xfId="0" applyFont="1" applyFill="1" applyAlignment="1">
      <alignment vertical="top"/>
    </xf>
    <xf numFmtId="2" fontId="6" fillId="0" borderId="0" xfId="0" applyNumberFormat="1" applyFont="1"/>
    <xf numFmtId="2" fontId="8" fillId="0" borderId="0" xfId="0" applyNumberFormat="1" applyFont="1" applyFill="1"/>
    <xf numFmtId="2" fontId="0" fillId="0" borderId="0" xfId="0" applyNumberFormat="1"/>
    <xf numFmtId="2" fontId="10" fillId="0" borderId="0" xfId="0" applyNumberFormat="1" applyFont="1" applyAlignment="1"/>
    <xf numFmtId="2" fontId="7" fillId="0" borderId="0" xfId="0" applyNumberFormat="1" applyFont="1" applyFill="1"/>
    <xf numFmtId="165" fontId="2" fillId="0" borderId="0" xfId="0" applyNumberFormat="1" applyFont="1" applyAlignment="1">
      <alignment horizontal="right"/>
    </xf>
    <xf numFmtId="165" fontId="0" fillId="0" borderId="0" xfId="0" applyNumberFormat="1"/>
    <xf numFmtId="165" fontId="1" fillId="0" borderId="0" xfId="0" applyNumberFormat="1" applyFont="1" applyFill="1" applyAlignment="1">
      <alignment horizontal="right"/>
    </xf>
    <xf numFmtId="165" fontId="2" fillId="2" borderId="1" xfId="0" applyNumberFormat="1" applyFont="1" applyFill="1" applyBorder="1" applyAlignment="1">
      <alignment horizontal="right"/>
    </xf>
    <xf numFmtId="165" fontId="0" fillId="0" borderId="0" xfId="0" applyNumberFormat="1" applyFill="1"/>
    <xf numFmtId="165" fontId="10" fillId="0" borderId="0" xfId="0" applyNumberFormat="1" applyFont="1" applyAlignment="1">
      <alignment horizontal="right"/>
    </xf>
    <xf numFmtId="165" fontId="6" fillId="0" borderId="0" xfId="0" applyNumberFormat="1" applyFont="1" applyAlignment="1">
      <alignment horizontal="right"/>
    </xf>
    <xf numFmtId="165" fontId="2" fillId="0" borderId="0" xfId="0" applyNumberFormat="1" applyFont="1" applyFill="1" applyBorder="1" applyAlignment="1">
      <alignment horizontal="right"/>
    </xf>
    <xf numFmtId="165" fontId="5" fillId="0" borderId="0" xfId="0" applyNumberFormat="1" applyFont="1" applyAlignment="1">
      <alignment horizontal="right"/>
    </xf>
    <xf numFmtId="165" fontId="4" fillId="0" borderId="0" xfId="0" applyNumberFormat="1" applyFont="1" applyAlignment="1">
      <alignment horizontal="right"/>
    </xf>
    <xf numFmtId="165" fontId="4" fillId="0" borderId="0" xfId="0" applyNumberFormat="1" applyFont="1" applyFill="1" applyAlignment="1">
      <alignment horizontal="right"/>
    </xf>
    <xf numFmtId="165" fontId="7" fillId="0" borderId="0" xfId="0" applyNumberFormat="1" applyFont="1" applyAlignment="1">
      <alignment horizontal="right"/>
    </xf>
    <xf numFmtId="49" fontId="2" fillId="0" borderId="0" xfId="0" applyNumberFormat="1" applyFont="1" applyFill="1" applyAlignment="1">
      <alignment horizontal="right"/>
    </xf>
    <xf numFmtId="0" fontId="6" fillId="0" borderId="0" xfId="0" applyFont="1" applyFill="1"/>
    <xf numFmtId="165" fontId="7" fillId="0" borderId="0" xfId="0" applyNumberFormat="1" applyFont="1"/>
    <xf numFmtId="165" fontId="11" fillId="0" borderId="0" xfId="0" applyNumberFormat="1" applyFont="1" applyAlignment="1">
      <alignment horizontal="right"/>
    </xf>
    <xf numFmtId="165" fontId="11" fillId="0" borderId="0" xfId="0" applyNumberFormat="1" applyFont="1"/>
    <xf numFmtId="165" fontId="12" fillId="0" borderId="0" xfId="0" applyNumberFormat="1" applyFont="1" applyAlignment="1">
      <alignment horizontal="right"/>
    </xf>
    <xf numFmtId="165" fontId="13" fillId="0" borderId="0" xfId="0" applyNumberFormat="1" applyFont="1" applyAlignment="1">
      <alignment horizontal="right"/>
    </xf>
    <xf numFmtId="165" fontId="14" fillId="0" borderId="0" xfId="0" applyNumberFormat="1" applyFont="1" applyAlignment="1">
      <alignment horizontal="right"/>
    </xf>
    <xf numFmtId="165" fontId="14" fillId="0" borderId="0" xfId="0" applyNumberFormat="1" applyFont="1" applyAlignment="1">
      <alignment horizontal="left"/>
    </xf>
    <xf numFmtId="165" fontId="11" fillId="0" borderId="1" xfId="0" applyNumberFormat="1" applyFont="1" applyBorder="1" applyAlignment="1">
      <alignment horizontal="left"/>
    </xf>
    <xf numFmtId="165" fontId="11" fillId="0" borderId="1" xfId="0" applyNumberFormat="1" applyFont="1" applyBorder="1" applyAlignment="1">
      <alignment horizontal="right"/>
    </xf>
    <xf numFmtId="165" fontId="11" fillId="0" borderId="0" xfId="0" applyNumberFormat="1" applyFont="1" applyBorder="1" applyAlignment="1">
      <alignment horizontal="left"/>
    </xf>
    <xf numFmtId="165" fontId="11" fillId="0" borderId="0" xfId="0" applyNumberFormat="1" applyFont="1" applyBorder="1" applyAlignment="1">
      <alignment horizontal="right"/>
    </xf>
    <xf numFmtId="165" fontId="14" fillId="0" borderId="1" xfId="0" applyNumberFormat="1" applyFont="1" applyBorder="1" applyAlignment="1">
      <alignment horizontal="left"/>
    </xf>
    <xf numFmtId="165" fontId="11" fillId="2" borderId="2" xfId="0" applyNumberFormat="1"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Fill="1" applyBorder="1" applyAlignment="1">
      <alignment vertical="top"/>
    </xf>
    <xf numFmtId="2" fontId="11" fillId="0" borderId="0" xfId="0" applyNumberFormat="1" applyFont="1" applyFill="1" applyBorder="1"/>
    <xf numFmtId="165" fontId="11" fillId="0" borderId="0" xfId="0" applyNumberFormat="1" applyFont="1" applyFill="1" applyBorder="1" applyAlignment="1">
      <alignment horizontal="right"/>
    </xf>
    <xf numFmtId="2" fontId="14" fillId="0" borderId="0" xfId="0" applyNumberFormat="1" applyFont="1" applyFill="1"/>
    <xf numFmtId="49" fontId="11" fillId="0" borderId="0" xfId="0" applyNumberFormat="1" applyFont="1" applyAlignment="1">
      <alignment horizontal="left"/>
    </xf>
    <xf numFmtId="2" fontId="11" fillId="0" borderId="0" xfId="0" applyNumberFormat="1" applyFont="1" applyFill="1"/>
    <xf numFmtId="49" fontId="11" fillId="0" borderId="1" xfId="0" applyNumberFormat="1" applyFont="1" applyBorder="1" applyAlignment="1">
      <alignment horizontal="right"/>
    </xf>
    <xf numFmtId="2" fontId="11" fillId="0" borderId="1" xfId="0" applyNumberFormat="1" applyFont="1" applyFill="1" applyBorder="1"/>
    <xf numFmtId="165" fontId="14" fillId="0" borderId="1" xfId="0" applyNumberFormat="1" applyFont="1" applyBorder="1"/>
    <xf numFmtId="49" fontId="11" fillId="0" borderId="0" xfId="0" applyNumberFormat="1" applyFont="1" applyBorder="1" applyAlignment="1">
      <alignment horizontal="right"/>
    </xf>
    <xf numFmtId="165" fontId="14" fillId="0" borderId="0" xfId="0" applyNumberFormat="1" applyFont="1" applyBorder="1"/>
    <xf numFmtId="49" fontId="14" fillId="0" borderId="1" xfId="0" applyNumberFormat="1" applyFont="1" applyBorder="1" applyAlignment="1">
      <alignment horizontal="right"/>
    </xf>
    <xf numFmtId="2" fontId="14" fillId="0" borderId="1" xfId="0" applyNumberFormat="1" applyFont="1" applyFill="1" applyBorder="1"/>
    <xf numFmtId="49" fontId="14" fillId="0" borderId="0" xfId="0" applyNumberFormat="1" applyFont="1" applyAlignment="1">
      <alignment horizontal="right"/>
    </xf>
    <xf numFmtId="165" fontId="14" fillId="0" borderId="0" xfId="0" applyNumberFormat="1" applyFont="1"/>
    <xf numFmtId="49" fontId="11" fillId="2" borderId="2" xfId="0" applyNumberFormat="1" applyFont="1" applyFill="1" applyBorder="1" applyAlignment="1">
      <alignment horizontal="right"/>
    </xf>
    <xf numFmtId="165" fontId="11" fillId="2" borderId="2" xfId="0" applyNumberFormat="1" applyFont="1" applyFill="1" applyBorder="1" applyAlignment="1">
      <alignment horizontal="left"/>
    </xf>
    <xf numFmtId="165" fontId="14" fillId="2" borderId="2" xfId="0" applyNumberFormat="1" applyFont="1" applyFill="1" applyBorder="1"/>
    <xf numFmtId="49" fontId="10" fillId="0" borderId="0" xfId="0" applyNumberFormat="1" applyFont="1" applyAlignment="1">
      <alignment vertical="top"/>
    </xf>
    <xf numFmtId="165" fontId="1" fillId="0" borderId="0" xfId="0" applyNumberFormat="1" applyFont="1" applyAlignment="1"/>
    <xf numFmtId="49" fontId="1" fillId="0" borderId="0" xfId="0" applyNumberFormat="1" applyFont="1" applyAlignment="1">
      <alignment vertical="top"/>
    </xf>
    <xf numFmtId="2" fontId="15" fillId="0" borderId="0" xfId="0" applyNumberFormat="1" applyFont="1" applyFill="1" applyAlignment="1">
      <alignment horizontal="right"/>
    </xf>
    <xf numFmtId="165" fontId="15" fillId="0" borderId="0" xfId="0" applyNumberFormat="1" applyFont="1" applyAlignment="1">
      <alignment horizontal="right"/>
    </xf>
    <xf numFmtId="4" fontId="2" fillId="0" borderId="0" xfId="0" applyNumberFormat="1" applyFont="1"/>
    <xf numFmtId="164" fontId="2" fillId="0" borderId="0" xfId="0" applyNumberFormat="1" applyFont="1" applyAlignment="1">
      <alignment horizontal="right"/>
    </xf>
    <xf numFmtId="2" fontId="2" fillId="2" borderId="1" xfId="0" applyNumberFormat="1" applyFont="1" applyFill="1" applyBorder="1"/>
    <xf numFmtId="2" fontId="11" fillId="2" borderId="2" xfId="0" applyNumberFormat="1" applyFont="1" applyFill="1" applyBorder="1"/>
    <xf numFmtId="0" fontId="1" fillId="0" borderId="0" xfId="0" applyFont="1" applyFill="1"/>
    <xf numFmtId="4" fontId="1" fillId="0" borderId="0" xfId="0" applyNumberFormat="1" applyFont="1" applyFill="1" applyAlignment="1">
      <alignment horizontal="right"/>
    </xf>
    <xf numFmtId="0" fontId="2" fillId="0" borderId="0" xfId="0" applyFont="1" applyFill="1" applyBorder="1"/>
    <xf numFmtId="0" fontId="1" fillId="0" borderId="0" xfId="0" applyFont="1" applyAlignment="1">
      <alignment horizontal="right" vertical="top"/>
    </xf>
    <xf numFmtId="49" fontId="1" fillId="0" borderId="0" xfId="0" applyNumberFormat="1" applyFont="1" applyAlignment="1">
      <alignment horizontal="right" vertical="top"/>
    </xf>
    <xf numFmtId="49" fontId="6" fillId="0" borderId="0" xfId="0" applyNumberFormat="1" applyFont="1" applyAlignment="1">
      <alignment horizontal="right" vertical="top"/>
    </xf>
    <xf numFmtId="0" fontId="16" fillId="2" borderId="1" xfId="0" applyFont="1" applyFill="1" applyBorder="1" applyAlignment="1">
      <alignment vertical="top"/>
    </xf>
    <xf numFmtId="0" fontId="1" fillId="0" borderId="0" xfId="0" applyFont="1" applyAlignment="1">
      <alignment wrapText="1"/>
    </xf>
    <xf numFmtId="49" fontId="17" fillId="0" borderId="0" xfId="0" applyNumberFormat="1" applyFont="1" applyAlignment="1">
      <alignment horizontal="right"/>
    </xf>
    <xf numFmtId="2" fontId="17" fillId="0" borderId="0" xfId="0" applyNumberFormat="1" applyFont="1" applyFill="1"/>
    <xf numFmtId="165" fontId="17" fillId="0" borderId="0" xfId="0" applyNumberFormat="1" applyFont="1" applyAlignment="1">
      <alignment horizontal="right"/>
    </xf>
    <xf numFmtId="165" fontId="18" fillId="0" borderId="0" xfId="0" applyNumberFormat="1" applyFont="1" applyAlignment="1">
      <alignment horizontal="right"/>
    </xf>
    <xf numFmtId="0" fontId="17" fillId="0" borderId="0" xfId="0" applyFont="1" applyAlignment="1">
      <alignment vertical="top"/>
    </xf>
    <xf numFmtId="0" fontId="0" fillId="0" borderId="0" xfId="0" applyAlignment="1">
      <alignment vertical="top" wrapText="1"/>
    </xf>
    <xf numFmtId="0" fontId="1" fillId="0" borderId="0" xfId="0" applyFont="1" applyAlignment="1">
      <alignment vertical="top" wrapText="1"/>
    </xf>
    <xf numFmtId="0" fontId="0" fillId="0" borderId="0" xfId="0" applyAlignment="1">
      <alignment vertical="top" wrapText="1"/>
    </xf>
    <xf numFmtId="0" fontId="1" fillId="0" borderId="0" xfId="0" applyFont="1" applyFill="1" applyAlignment="1">
      <alignment wrapText="1"/>
    </xf>
    <xf numFmtId="0" fontId="0" fillId="0" borderId="0" xfId="0" applyFill="1" applyAlignment="1">
      <alignment wrapText="1"/>
    </xf>
    <xf numFmtId="49" fontId="1" fillId="0" borderId="0" xfId="0" applyNumberFormat="1" applyFont="1" applyAlignment="1">
      <alignment vertical="top" wrapText="1"/>
    </xf>
    <xf numFmtId="0" fontId="0" fillId="0" borderId="0" xfId="0" applyAlignment="1">
      <alignment wrapText="1"/>
    </xf>
    <xf numFmtId="49" fontId="6" fillId="0" borderId="0" xfId="0" applyNumberFormat="1" applyFont="1" applyAlignment="1">
      <alignment vertical="top" wrapText="1"/>
    </xf>
    <xf numFmtId="49" fontId="1" fillId="0" borderId="0" xfId="0" applyNumberFormat="1" applyFont="1" applyAlignment="1">
      <alignment wrapText="1"/>
    </xf>
    <xf numFmtId="0" fontId="6" fillId="0" borderId="0" xfId="0" applyFont="1" applyAlignment="1">
      <alignment vertical="top" wrapText="1"/>
    </xf>
    <xf numFmtId="0" fontId="1" fillId="0" borderId="0" xfId="0" applyFont="1" applyAlignment="1">
      <alignment wrapText="1"/>
    </xf>
    <xf numFmtId="0" fontId="7" fillId="0" borderId="0" xfId="0" applyFont="1" applyAlignment="1">
      <alignment vertical="top" wrapText="1"/>
    </xf>
    <xf numFmtId="0" fontId="11" fillId="0" borderId="0" xfId="0" applyFont="1" applyAlignment="1">
      <alignment wrapText="1"/>
    </xf>
    <xf numFmtId="0" fontId="17" fillId="0" borderId="0" xfId="0" applyFont="1" applyAlignment="1">
      <alignment vertical="top" wrapText="1"/>
    </xf>
    <xf numFmtId="0" fontId="1" fillId="0" borderId="0" xfId="0" applyFont="1" applyFill="1" applyAlignment="1">
      <alignment vertical="top" wrapText="1"/>
    </xf>
    <xf numFmtId="0" fontId="0" fillId="0" borderId="0" xfId="0" applyFill="1" applyAlignment="1">
      <alignment vertical="top"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19050</xdr:colOff>
      <xdr:row>6</xdr:row>
      <xdr:rowOff>0</xdr:rowOff>
    </xdr:from>
    <xdr:to>
      <xdr:col>4</xdr:col>
      <xdr:colOff>965200</xdr:colOff>
      <xdr:row>6</xdr:row>
      <xdr:rowOff>0</xdr:rowOff>
    </xdr:to>
    <xdr:sp macro="" textlink="">
      <xdr:nvSpPr>
        <xdr:cNvPr id="7169" name="Line 1"/>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70" name="Line 2"/>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71" name="Line 3"/>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72" name="Line 4"/>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203</xdr:row>
      <xdr:rowOff>0</xdr:rowOff>
    </xdr:from>
    <xdr:to>
      <xdr:col>4</xdr:col>
      <xdr:colOff>965200</xdr:colOff>
      <xdr:row>203</xdr:row>
      <xdr:rowOff>0</xdr:rowOff>
    </xdr:to>
    <xdr:sp macro="" textlink="">
      <xdr:nvSpPr>
        <xdr:cNvPr id="7173" name="Line 5"/>
        <xdr:cNvSpPr>
          <a:spLocks noChangeShapeType="1"/>
        </xdr:cNvSpPr>
      </xdr:nvSpPr>
      <xdr:spPr bwMode="auto">
        <a:xfrm flipV="1">
          <a:off x="4933950" y="381635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203</xdr:row>
      <xdr:rowOff>0</xdr:rowOff>
    </xdr:from>
    <xdr:to>
      <xdr:col>4</xdr:col>
      <xdr:colOff>965200</xdr:colOff>
      <xdr:row>203</xdr:row>
      <xdr:rowOff>0</xdr:rowOff>
    </xdr:to>
    <xdr:sp macro="" textlink="">
      <xdr:nvSpPr>
        <xdr:cNvPr id="7174" name="Line 6"/>
        <xdr:cNvSpPr>
          <a:spLocks noChangeShapeType="1"/>
        </xdr:cNvSpPr>
      </xdr:nvSpPr>
      <xdr:spPr bwMode="auto">
        <a:xfrm flipV="1">
          <a:off x="4933950" y="381635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146</xdr:row>
      <xdr:rowOff>0</xdr:rowOff>
    </xdr:from>
    <xdr:to>
      <xdr:col>4</xdr:col>
      <xdr:colOff>965200</xdr:colOff>
      <xdr:row>146</xdr:row>
      <xdr:rowOff>0</xdr:rowOff>
    </xdr:to>
    <xdr:sp macro="" textlink="">
      <xdr:nvSpPr>
        <xdr:cNvPr id="7175" name="Line 7"/>
        <xdr:cNvSpPr>
          <a:spLocks noChangeShapeType="1"/>
        </xdr:cNvSpPr>
      </xdr:nvSpPr>
      <xdr:spPr bwMode="auto">
        <a:xfrm flipV="1">
          <a:off x="4933950" y="285623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146</xdr:row>
      <xdr:rowOff>0</xdr:rowOff>
    </xdr:from>
    <xdr:to>
      <xdr:col>4</xdr:col>
      <xdr:colOff>965200</xdr:colOff>
      <xdr:row>146</xdr:row>
      <xdr:rowOff>0</xdr:rowOff>
    </xdr:to>
    <xdr:sp macro="" textlink="">
      <xdr:nvSpPr>
        <xdr:cNvPr id="7176" name="Line 8"/>
        <xdr:cNvSpPr>
          <a:spLocks noChangeShapeType="1"/>
        </xdr:cNvSpPr>
      </xdr:nvSpPr>
      <xdr:spPr bwMode="auto">
        <a:xfrm flipV="1">
          <a:off x="4933950" y="285623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164</xdr:row>
      <xdr:rowOff>0</xdr:rowOff>
    </xdr:from>
    <xdr:to>
      <xdr:col>4</xdr:col>
      <xdr:colOff>965200</xdr:colOff>
      <xdr:row>164</xdr:row>
      <xdr:rowOff>0</xdr:rowOff>
    </xdr:to>
    <xdr:sp macro="" textlink="">
      <xdr:nvSpPr>
        <xdr:cNvPr id="7177" name="Line 9"/>
        <xdr:cNvSpPr>
          <a:spLocks noChangeShapeType="1"/>
        </xdr:cNvSpPr>
      </xdr:nvSpPr>
      <xdr:spPr bwMode="auto">
        <a:xfrm flipV="1">
          <a:off x="4933950" y="314579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164</xdr:row>
      <xdr:rowOff>0</xdr:rowOff>
    </xdr:from>
    <xdr:to>
      <xdr:col>4</xdr:col>
      <xdr:colOff>965200</xdr:colOff>
      <xdr:row>164</xdr:row>
      <xdr:rowOff>0</xdr:rowOff>
    </xdr:to>
    <xdr:sp macro="" textlink="">
      <xdr:nvSpPr>
        <xdr:cNvPr id="7178" name="Line 10"/>
        <xdr:cNvSpPr>
          <a:spLocks noChangeShapeType="1"/>
        </xdr:cNvSpPr>
      </xdr:nvSpPr>
      <xdr:spPr bwMode="auto">
        <a:xfrm flipV="1">
          <a:off x="4933950" y="314579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156</xdr:row>
      <xdr:rowOff>0</xdr:rowOff>
    </xdr:from>
    <xdr:to>
      <xdr:col>4</xdr:col>
      <xdr:colOff>965200</xdr:colOff>
      <xdr:row>156</xdr:row>
      <xdr:rowOff>0</xdr:rowOff>
    </xdr:to>
    <xdr:sp macro="" textlink="">
      <xdr:nvSpPr>
        <xdr:cNvPr id="7179" name="Line 11"/>
        <xdr:cNvSpPr>
          <a:spLocks noChangeShapeType="1"/>
        </xdr:cNvSpPr>
      </xdr:nvSpPr>
      <xdr:spPr bwMode="auto">
        <a:xfrm flipV="1">
          <a:off x="4933950" y="30168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156</xdr:row>
      <xdr:rowOff>0</xdr:rowOff>
    </xdr:from>
    <xdr:to>
      <xdr:col>4</xdr:col>
      <xdr:colOff>965200</xdr:colOff>
      <xdr:row>156</xdr:row>
      <xdr:rowOff>0</xdr:rowOff>
    </xdr:to>
    <xdr:sp macro="" textlink="">
      <xdr:nvSpPr>
        <xdr:cNvPr id="7180" name="Line 12"/>
        <xdr:cNvSpPr>
          <a:spLocks noChangeShapeType="1"/>
        </xdr:cNvSpPr>
      </xdr:nvSpPr>
      <xdr:spPr bwMode="auto">
        <a:xfrm flipV="1">
          <a:off x="4933950" y="30168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174</xdr:row>
      <xdr:rowOff>0</xdr:rowOff>
    </xdr:from>
    <xdr:to>
      <xdr:col>4</xdr:col>
      <xdr:colOff>965200</xdr:colOff>
      <xdr:row>174</xdr:row>
      <xdr:rowOff>0</xdr:rowOff>
    </xdr:to>
    <xdr:sp macro="" textlink="">
      <xdr:nvSpPr>
        <xdr:cNvPr id="7181" name="Line 13"/>
        <xdr:cNvSpPr>
          <a:spLocks noChangeShapeType="1"/>
        </xdr:cNvSpPr>
      </xdr:nvSpPr>
      <xdr:spPr bwMode="auto">
        <a:xfrm flipV="1">
          <a:off x="4933950" y="33089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174</xdr:row>
      <xdr:rowOff>0</xdr:rowOff>
    </xdr:from>
    <xdr:to>
      <xdr:col>4</xdr:col>
      <xdr:colOff>965200</xdr:colOff>
      <xdr:row>174</xdr:row>
      <xdr:rowOff>0</xdr:rowOff>
    </xdr:to>
    <xdr:sp macro="" textlink="">
      <xdr:nvSpPr>
        <xdr:cNvPr id="7182" name="Line 14"/>
        <xdr:cNvSpPr>
          <a:spLocks noChangeShapeType="1"/>
        </xdr:cNvSpPr>
      </xdr:nvSpPr>
      <xdr:spPr bwMode="auto">
        <a:xfrm flipV="1">
          <a:off x="4933950" y="33089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181</xdr:row>
      <xdr:rowOff>0</xdr:rowOff>
    </xdr:from>
    <xdr:to>
      <xdr:col>4</xdr:col>
      <xdr:colOff>965200</xdr:colOff>
      <xdr:row>181</xdr:row>
      <xdr:rowOff>0</xdr:rowOff>
    </xdr:to>
    <xdr:sp macro="" textlink="">
      <xdr:nvSpPr>
        <xdr:cNvPr id="7183" name="Line 15"/>
        <xdr:cNvSpPr>
          <a:spLocks noChangeShapeType="1"/>
        </xdr:cNvSpPr>
      </xdr:nvSpPr>
      <xdr:spPr bwMode="auto">
        <a:xfrm flipV="1">
          <a:off x="4933950" y="34575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181</xdr:row>
      <xdr:rowOff>0</xdr:rowOff>
    </xdr:from>
    <xdr:to>
      <xdr:col>4</xdr:col>
      <xdr:colOff>965200</xdr:colOff>
      <xdr:row>181</xdr:row>
      <xdr:rowOff>0</xdr:rowOff>
    </xdr:to>
    <xdr:sp macro="" textlink="">
      <xdr:nvSpPr>
        <xdr:cNvPr id="7184" name="Line 16"/>
        <xdr:cNvSpPr>
          <a:spLocks noChangeShapeType="1"/>
        </xdr:cNvSpPr>
      </xdr:nvSpPr>
      <xdr:spPr bwMode="auto">
        <a:xfrm flipV="1">
          <a:off x="4933950" y="34575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186</xdr:row>
      <xdr:rowOff>0</xdr:rowOff>
    </xdr:from>
    <xdr:to>
      <xdr:col>4</xdr:col>
      <xdr:colOff>965200</xdr:colOff>
      <xdr:row>186</xdr:row>
      <xdr:rowOff>0</xdr:rowOff>
    </xdr:to>
    <xdr:sp macro="" textlink="">
      <xdr:nvSpPr>
        <xdr:cNvPr id="7185" name="Line 17"/>
        <xdr:cNvSpPr>
          <a:spLocks noChangeShapeType="1"/>
        </xdr:cNvSpPr>
      </xdr:nvSpPr>
      <xdr:spPr bwMode="auto">
        <a:xfrm flipV="1">
          <a:off x="4933950" y="353822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186</xdr:row>
      <xdr:rowOff>0</xdr:rowOff>
    </xdr:from>
    <xdr:to>
      <xdr:col>4</xdr:col>
      <xdr:colOff>965200</xdr:colOff>
      <xdr:row>186</xdr:row>
      <xdr:rowOff>0</xdr:rowOff>
    </xdr:to>
    <xdr:sp macro="" textlink="">
      <xdr:nvSpPr>
        <xdr:cNvPr id="7186" name="Line 18"/>
        <xdr:cNvSpPr>
          <a:spLocks noChangeShapeType="1"/>
        </xdr:cNvSpPr>
      </xdr:nvSpPr>
      <xdr:spPr bwMode="auto">
        <a:xfrm flipV="1">
          <a:off x="4933950" y="353822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190</xdr:row>
      <xdr:rowOff>0</xdr:rowOff>
    </xdr:from>
    <xdr:to>
      <xdr:col>4</xdr:col>
      <xdr:colOff>965200</xdr:colOff>
      <xdr:row>190</xdr:row>
      <xdr:rowOff>0</xdr:rowOff>
    </xdr:to>
    <xdr:sp macro="" textlink="">
      <xdr:nvSpPr>
        <xdr:cNvPr id="7187" name="Line 19"/>
        <xdr:cNvSpPr>
          <a:spLocks noChangeShapeType="1"/>
        </xdr:cNvSpPr>
      </xdr:nvSpPr>
      <xdr:spPr bwMode="auto">
        <a:xfrm flipV="1">
          <a:off x="4933950" y="360235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190</xdr:row>
      <xdr:rowOff>0</xdr:rowOff>
    </xdr:from>
    <xdr:to>
      <xdr:col>4</xdr:col>
      <xdr:colOff>965200</xdr:colOff>
      <xdr:row>190</xdr:row>
      <xdr:rowOff>0</xdr:rowOff>
    </xdr:to>
    <xdr:sp macro="" textlink="">
      <xdr:nvSpPr>
        <xdr:cNvPr id="7188" name="Line 20"/>
        <xdr:cNvSpPr>
          <a:spLocks noChangeShapeType="1"/>
        </xdr:cNvSpPr>
      </xdr:nvSpPr>
      <xdr:spPr bwMode="auto">
        <a:xfrm flipV="1">
          <a:off x="4933950" y="360235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191</xdr:row>
      <xdr:rowOff>0</xdr:rowOff>
    </xdr:from>
    <xdr:to>
      <xdr:col>4</xdr:col>
      <xdr:colOff>965200</xdr:colOff>
      <xdr:row>191</xdr:row>
      <xdr:rowOff>0</xdr:rowOff>
    </xdr:to>
    <xdr:sp macro="" textlink="">
      <xdr:nvSpPr>
        <xdr:cNvPr id="7189" name="Line 21"/>
        <xdr:cNvSpPr>
          <a:spLocks noChangeShapeType="1"/>
        </xdr:cNvSpPr>
      </xdr:nvSpPr>
      <xdr:spPr bwMode="auto">
        <a:xfrm flipV="1">
          <a:off x="4933950" y="36188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191</xdr:row>
      <xdr:rowOff>0</xdr:rowOff>
    </xdr:from>
    <xdr:to>
      <xdr:col>4</xdr:col>
      <xdr:colOff>965200</xdr:colOff>
      <xdr:row>191</xdr:row>
      <xdr:rowOff>0</xdr:rowOff>
    </xdr:to>
    <xdr:sp macro="" textlink="">
      <xdr:nvSpPr>
        <xdr:cNvPr id="7190" name="Line 22"/>
        <xdr:cNvSpPr>
          <a:spLocks noChangeShapeType="1"/>
        </xdr:cNvSpPr>
      </xdr:nvSpPr>
      <xdr:spPr bwMode="auto">
        <a:xfrm flipV="1">
          <a:off x="4933950" y="36188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163</xdr:row>
      <xdr:rowOff>0</xdr:rowOff>
    </xdr:from>
    <xdr:to>
      <xdr:col>4</xdr:col>
      <xdr:colOff>965200</xdr:colOff>
      <xdr:row>163</xdr:row>
      <xdr:rowOff>0</xdr:rowOff>
    </xdr:to>
    <xdr:sp macro="" textlink="">
      <xdr:nvSpPr>
        <xdr:cNvPr id="7191" name="Line 23"/>
        <xdr:cNvSpPr>
          <a:spLocks noChangeShapeType="1"/>
        </xdr:cNvSpPr>
      </xdr:nvSpPr>
      <xdr:spPr bwMode="auto">
        <a:xfrm flipV="1">
          <a:off x="4933950" y="31292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163</xdr:row>
      <xdr:rowOff>0</xdr:rowOff>
    </xdr:from>
    <xdr:to>
      <xdr:col>4</xdr:col>
      <xdr:colOff>965200</xdr:colOff>
      <xdr:row>163</xdr:row>
      <xdr:rowOff>0</xdr:rowOff>
    </xdr:to>
    <xdr:sp macro="" textlink="">
      <xdr:nvSpPr>
        <xdr:cNvPr id="7192" name="Line 24"/>
        <xdr:cNvSpPr>
          <a:spLocks noChangeShapeType="1"/>
        </xdr:cNvSpPr>
      </xdr:nvSpPr>
      <xdr:spPr bwMode="auto">
        <a:xfrm flipV="1">
          <a:off x="4933950" y="31292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93" name="Line 25"/>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94" name="Line 26"/>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95" name="Line 27"/>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6</xdr:row>
      <xdr:rowOff>0</xdr:rowOff>
    </xdr:from>
    <xdr:to>
      <xdr:col>4</xdr:col>
      <xdr:colOff>965200</xdr:colOff>
      <xdr:row>6</xdr:row>
      <xdr:rowOff>0</xdr:rowOff>
    </xdr:to>
    <xdr:sp macro="" textlink="">
      <xdr:nvSpPr>
        <xdr:cNvPr id="7196" name="Line 28"/>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177</xdr:row>
      <xdr:rowOff>0</xdr:rowOff>
    </xdr:from>
    <xdr:to>
      <xdr:col>4</xdr:col>
      <xdr:colOff>965200</xdr:colOff>
      <xdr:row>177</xdr:row>
      <xdr:rowOff>0</xdr:rowOff>
    </xdr:to>
    <xdr:sp macro="" textlink="">
      <xdr:nvSpPr>
        <xdr:cNvPr id="7197" name="Line 29"/>
        <xdr:cNvSpPr>
          <a:spLocks noChangeShapeType="1"/>
        </xdr:cNvSpPr>
      </xdr:nvSpPr>
      <xdr:spPr bwMode="auto">
        <a:xfrm flipV="1">
          <a:off x="4933950" y="335851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177</xdr:row>
      <xdr:rowOff>0</xdr:rowOff>
    </xdr:from>
    <xdr:to>
      <xdr:col>4</xdr:col>
      <xdr:colOff>965200</xdr:colOff>
      <xdr:row>177</xdr:row>
      <xdr:rowOff>0</xdr:rowOff>
    </xdr:to>
    <xdr:sp macro="" textlink="">
      <xdr:nvSpPr>
        <xdr:cNvPr id="7198" name="Line 30"/>
        <xdr:cNvSpPr>
          <a:spLocks noChangeShapeType="1"/>
        </xdr:cNvSpPr>
      </xdr:nvSpPr>
      <xdr:spPr bwMode="auto">
        <a:xfrm flipV="1">
          <a:off x="4933950" y="335851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357</xdr:row>
      <xdr:rowOff>0</xdr:rowOff>
    </xdr:from>
    <xdr:to>
      <xdr:col>4</xdr:col>
      <xdr:colOff>965200</xdr:colOff>
      <xdr:row>357</xdr:row>
      <xdr:rowOff>0</xdr:rowOff>
    </xdr:to>
    <xdr:sp macro="" textlink="">
      <xdr:nvSpPr>
        <xdr:cNvPr id="7199" name="Line 31"/>
        <xdr:cNvSpPr>
          <a:spLocks noChangeShapeType="1"/>
        </xdr:cNvSpPr>
      </xdr:nvSpPr>
      <xdr:spPr bwMode="auto">
        <a:xfrm flipV="1">
          <a:off x="4933950" y="80441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357</xdr:row>
      <xdr:rowOff>0</xdr:rowOff>
    </xdr:from>
    <xdr:to>
      <xdr:col>4</xdr:col>
      <xdr:colOff>965200</xdr:colOff>
      <xdr:row>357</xdr:row>
      <xdr:rowOff>0</xdr:rowOff>
    </xdr:to>
    <xdr:sp macro="" textlink="">
      <xdr:nvSpPr>
        <xdr:cNvPr id="7200" name="Line 32"/>
        <xdr:cNvSpPr>
          <a:spLocks noChangeShapeType="1"/>
        </xdr:cNvSpPr>
      </xdr:nvSpPr>
      <xdr:spPr bwMode="auto">
        <a:xfrm flipV="1">
          <a:off x="4933950" y="80441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347</xdr:row>
      <xdr:rowOff>0</xdr:rowOff>
    </xdr:from>
    <xdr:to>
      <xdr:col>4</xdr:col>
      <xdr:colOff>965200</xdr:colOff>
      <xdr:row>347</xdr:row>
      <xdr:rowOff>0</xdr:rowOff>
    </xdr:to>
    <xdr:sp macro="" textlink="">
      <xdr:nvSpPr>
        <xdr:cNvPr id="7201" name="Line 33"/>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347</xdr:row>
      <xdr:rowOff>0</xdr:rowOff>
    </xdr:from>
    <xdr:to>
      <xdr:col>4</xdr:col>
      <xdr:colOff>965200</xdr:colOff>
      <xdr:row>347</xdr:row>
      <xdr:rowOff>0</xdr:rowOff>
    </xdr:to>
    <xdr:sp macro="" textlink="">
      <xdr:nvSpPr>
        <xdr:cNvPr id="7202" name="Line 34"/>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347</xdr:row>
      <xdr:rowOff>0</xdr:rowOff>
    </xdr:from>
    <xdr:to>
      <xdr:col>4</xdr:col>
      <xdr:colOff>965200</xdr:colOff>
      <xdr:row>347</xdr:row>
      <xdr:rowOff>0</xdr:rowOff>
    </xdr:to>
    <xdr:sp macro="" textlink="">
      <xdr:nvSpPr>
        <xdr:cNvPr id="7203" name="Line 35"/>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347</xdr:row>
      <xdr:rowOff>0</xdr:rowOff>
    </xdr:from>
    <xdr:to>
      <xdr:col>4</xdr:col>
      <xdr:colOff>965200</xdr:colOff>
      <xdr:row>347</xdr:row>
      <xdr:rowOff>0</xdr:rowOff>
    </xdr:to>
    <xdr:sp macro="" textlink="">
      <xdr:nvSpPr>
        <xdr:cNvPr id="7204" name="Line 36"/>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405"/>
  <sheetViews>
    <sheetView tabSelected="1" view="pageBreakPreview" topLeftCell="A397" zoomScale="115" zoomScaleNormal="200" zoomScaleSheetLayoutView="115" workbookViewId="0">
      <selection activeCell="D370" sqref="D370"/>
    </sheetView>
  </sheetViews>
  <sheetFormatPr defaultRowHeight="12.75" x14ac:dyDescent="0.2"/>
  <cols>
    <col min="1" max="1" width="6.140625" customWidth="1"/>
    <col min="2" max="2" width="32.140625" style="9" customWidth="1"/>
    <col min="3" max="3" width="17" style="38" customWidth="1"/>
    <col min="4" max="4" width="15" style="50" customWidth="1"/>
    <col min="5" max="5" width="17.7109375" style="50" customWidth="1"/>
    <col min="6" max="6" width="0" style="46" hidden="1" customWidth="1"/>
    <col min="7" max="7" width="0" hidden="1" customWidth="1"/>
    <col min="8" max="9" width="14.7109375" hidden="1" customWidth="1"/>
    <col min="10" max="10" width="0" hidden="1" customWidth="1"/>
  </cols>
  <sheetData>
    <row r="1" spans="1:8" x14ac:dyDescent="0.2">
      <c r="A1" s="2" t="s">
        <v>87</v>
      </c>
      <c r="C1" s="37"/>
      <c r="D1" s="49"/>
      <c r="E1" s="49"/>
    </row>
    <row r="2" spans="1:8" x14ac:dyDescent="0.2">
      <c r="A2" s="2"/>
      <c r="C2" s="37"/>
      <c r="D2" s="49"/>
      <c r="E2" s="49"/>
    </row>
    <row r="3" spans="1:8" ht="17.25" customHeight="1" x14ac:dyDescent="0.2">
      <c r="A3" s="129" t="s">
        <v>135</v>
      </c>
      <c r="B3" s="123"/>
      <c r="C3" s="123"/>
      <c r="D3" s="123"/>
      <c r="E3" s="123"/>
    </row>
    <row r="4" spans="1:8" ht="17.25" customHeight="1" x14ac:dyDescent="0.2">
      <c r="A4" s="123"/>
      <c r="B4" s="123"/>
      <c r="C4" s="123"/>
      <c r="D4" s="123"/>
      <c r="E4" s="123"/>
    </row>
    <row r="5" spans="1:8" ht="12.95" customHeight="1" x14ac:dyDescent="0.2">
      <c r="A5" s="2"/>
      <c r="C5" s="37"/>
      <c r="D5" s="49"/>
      <c r="E5" s="49"/>
    </row>
    <row r="6" spans="1:8" ht="12.95" customHeight="1" x14ac:dyDescent="0.2">
      <c r="A6" s="2"/>
      <c r="C6" s="37"/>
      <c r="D6" s="49"/>
      <c r="E6" s="49"/>
    </row>
    <row r="7" spans="1:8" ht="12.95" customHeight="1" x14ac:dyDescent="0.2">
      <c r="A7" s="5" t="s">
        <v>0</v>
      </c>
      <c r="B7" s="21" t="s">
        <v>84</v>
      </c>
    </row>
    <row r="8" spans="1:8" ht="12.95" customHeight="1" x14ac:dyDescent="0.2">
      <c r="A8" s="5"/>
      <c r="B8" s="21"/>
      <c r="C8" s="39" t="s">
        <v>2</v>
      </c>
      <c r="D8" s="41" t="s">
        <v>3</v>
      </c>
      <c r="E8" s="41" t="s">
        <v>4</v>
      </c>
    </row>
    <row r="9" spans="1:8" ht="12.95" customHeight="1" x14ac:dyDescent="0.2">
      <c r="A9" s="3" t="s">
        <v>5</v>
      </c>
      <c r="B9" s="118" t="s">
        <v>103</v>
      </c>
      <c r="C9" s="29"/>
      <c r="D9" s="36"/>
      <c r="E9" s="36"/>
    </row>
    <row r="10" spans="1:8" ht="12.95" customHeight="1" x14ac:dyDescent="0.2">
      <c r="A10" s="3"/>
      <c r="B10" s="118"/>
      <c r="C10" s="29"/>
      <c r="D10" s="36"/>
      <c r="E10" s="36"/>
    </row>
    <row r="11" spans="1:8" ht="12.95" customHeight="1" x14ac:dyDescent="0.2">
      <c r="A11" s="3"/>
      <c r="B11" s="107" t="s">
        <v>6</v>
      </c>
      <c r="C11" s="31">
        <v>344</v>
      </c>
      <c r="D11" s="36"/>
      <c r="E11" s="36">
        <f>C11*D11</f>
        <v>0</v>
      </c>
      <c r="F11" s="29">
        <v>4340</v>
      </c>
      <c r="H11" s="4"/>
    </row>
    <row r="12" spans="1:8" ht="12.95" customHeight="1" x14ac:dyDescent="0.2">
      <c r="A12" s="3"/>
      <c r="B12" s="20"/>
      <c r="C12" s="29"/>
      <c r="D12" s="36"/>
      <c r="E12" s="36"/>
      <c r="H12" s="4"/>
    </row>
    <row r="13" spans="1:8" ht="12.95" customHeight="1" x14ac:dyDescent="0.2">
      <c r="A13" s="3" t="s">
        <v>7</v>
      </c>
      <c r="B13" s="118" t="s">
        <v>11</v>
      </c>
      <c r="C13" s="29"/>
      <c r="E13" s="36"/>
    </row>
    <row r="14" spans="1:8" ht="12.95" customHeight="1" x14ac:dyDescent="0.2">
      <c r="A14" s="3"/>
      <c r="B14" s="118"/>
      <c r="C14" s="29"/>
      <c r="E14" s="36"/>
    </row>
    <row r="15" spans="1:8" ht="12.95" customHeight="1" x14ac:dyDescent="0.2">
      <c r="A15" s="3"/>
      <c r="B15" s="107" t="s">
        <v>9</v>
      </c>
      <c r="C15" s="31">
        <v>20</v>
      </c>
      <c r="D15" s="36"/>
      <c r="E15" s="36">
        <f>C15*D15</f>
        <v>0</v>
      </c>
      <c r="F15" s="29">
        <v>200</v>
      </c>
      <c r="H15" s="4"/>
    </row>
    <row r="16" spans="1:8" ht="12.95" customHeight="1" x14ac:dyDescent="0.2">
      <c r="A16" s="3"/>
      <c r="B16" s="20"/>
      <c r="C16" s="31"/>
      <c r="D16" s="36"/>
      <c r="E16" s="36"/>
      <c r="F16" s="29"/>
      <c r="H16" s="4"/>
    </row>
    <row r="17" spans="1:8" ht="12.95" customHeight="1" x14ac:dyDescent="0.2">
      <c r="A17" s="3" t="s">
        <v>10</v>
      </c>
      <c r="B17" s="118" t="s">
        <v>28</v>
      </c>
      <c r="C17" s="29"/>
      <c r="E17" s="36"/>
    </row>
    <row r="18" spans="1:8" ht="12.95" customHeight="1" x14ac:dyDescent="0.2">
      <c r="A18" s="3"/>
      <c r="B18" s="118"/>
      <c r="C18" s="29"/>
      <c r="E18" s="36"/>
    </row>
    <row r="19" spans="1:8" ht="12.95" customHeight="1" x14ac:dyDescent="0.2">
      <c r="A19" s="3"/>
      <c r="B19" s="118"/>
      <c r="C19" s="29"/>
      <c r="E19" s="36"/>
    </row>
    <row r="20" spans="1:8" ht="12.95" customHeight="1" x14ac:dyDescent="0.2">
      <c r="A20" s="3"/>
      <c r="B20" s="119"/>
      <c r="C20" s="29"/>
      <c r="E20" s="36"/>
    </row>
    <row r="21" spans="1:8" ht="12.95" customHeight="1" x14ac:dyDescent="0.2">
      <c r="A21" s="3"/>
      <c r="B21" s="107" t="s">
        <v>15</v>
      </c>
      <c r="C21" s="31">
        <v>5</v>
      </c>
      <c r="D21" s="36"/>
      <c r="E21" s="36">
        <f>C21*D21</f>
        <v>0</v>
      </c>
      <c r="F21" s="29">
        <v>600</v>
      </c>
      <c r="H21" s="4"/>
    </row>
    <row r="22" spans="1:8" ht="12.95" customHeight="1" x14ac:dyDescent="0.2">
      <c r="A22" s="3"/>
      <c r="B22" s="107"/>
      <c r="C22" s="31"/>
      <c r="D22" s="36"/>
      <c r="E22" s="36"/>
      <c r="F22" s="29"/>
      <c r="H22" s="4"/>
    </row>
    <row r="23" spans="1:8" ht="12.95" customHeight="1" x14ac:dyDescent="0.2">
      <c r="A23" s="3" t="s">
        <v>12</v>
      </c>
      <c r="B23" s="20" t="s">
        <v>136</v>
      </c>
      <c r="C23" s="29"/>
      <c r="E23" s="58"/>
    </row>
    <row r="24" spans="1:8" ht="12.95" customHeight="1" x14ac:dyDescent="0.2">
      <c r="A24" s="3"/>
      <c r="B24" s="107" t="s">
        <v>6</v>
      </c>
      <c r="C24" s="31">
        <v>10</v>
      </c>
      <c r="D24" s="36"/>
      <c r="E24" s="36">
        <f>C24*D24</f>
        <v>0</v>
      </c>
      <c r="F24" s="29">
        <v>800</v>
      </c>
      <c r="H24" s="4"/>
    </row>
    <row r="25" spans="1:8" ht="12.95" customHeight="1" x14ac:dyDescent="0.2">
      <c r="A25" s="3"/>
      <c r="B25" s="20"/>
      <c r="C25" s="29"/>
      <c r="E25" s="36"/>
    </row>
    <row r="26" spans="1:8" ht="12.95" customHeight="1" x14ac:dyDescent="0.2">
      <c r="A26" s="3" t="s">
        <v>13</v>
      </c>
      <c r="B26" s="118" t="s">
        <v>122</v>
      </c>
      <c r="C26" s="29"/>
      <c r="E26" s="58"/>
    </row>
    <row r="27" spans="1:8" ht="12.95" customHeight="1" x14ac:dyDescent="0.2">
      <c r="A27" s="3"/>
      <c r="B27" s="118"/>
      <c r="C27" s="29"/>
      <c r="E27" s="58"/>
    </row>
    <row r="28" spans="1:8" ht="12.95" customHeight="1" x14ac:dyDescent="0.2">
      <c r="A28" s="3"/>
      <c r="B28" s="119"/>
      <c r="C28" s="29"/>
      <c r="E28" s="58"/>
    </row>
    <row r="29" spans="1:8" ht="12.95" customHeight="1" x14ac:dyDescent="0.2">
      <c r="A29" s="3"/>
      <c r="B29" s="119"/>
      <c r="C29" s="29"/>
      <c r="E29" s="58"/>
    </row>
    <row r="30" spans="1:8" ht="12.95" customHeight="1" x14ac:dyDescent="0.2">
      <c r="A30" s="3"/>
      <c r="B30" s="107" t="s">
        <v>15</v>
      </c>
      <c r="C30" s="31">
        <v>290</v>
      </c>
      <c r="D30" s="36"/>
      <c r="E30" s="36">
        <f>C30*D30</f>
        <v>0</v>
      </c>
      <c r="F30" s="29">
        <v>300</v>
      </c>
      <c r="H30" s="4"/>
    </row>
    <row r="31" spans="1:8" ht="12.95" customHeight="1" x14ac:dyDescent="0.2">
      <c r="A31" s="3"/>
      <c r="B31" s="20"/>
      <c r="C31" s="31"/>
      <c r="D31" s="36"/>
      <c r="E31" s="36"/>
      <c r="F31" s="29"/>
      <c r="H31" s="4"/>
    </row>
    <row r="32" spans="1:8" ht="12.95" customHeight="1" x14ac:dyDescent="0.2">
      <c r="A32" s="3" t="s">
        <v>14</v>
      </c>
      <c r="B32" s="118" t="s">
        <v>126</v>
      </c>
      <c r="C32" s="29"/>
      <c r="D32" s="36"/>
      <c r="E32" s="58"/>
    </row>
    <row r="33" spans="1:6" ht="12.95" customHeight="1" x14ac:dyDescent="0.2">
      <c r="A33" s="3"/>
      <c r="B33" s="118"/>
      <c r="C33" s="29"/>
      <c r="D33" s="36"/>
      <c r="E33" s="58"/>
    </row>
    <row r="34" spans="1:6" ht="12.95" customHeight="1" x14ac:dyDescent="0.2">
      <c r="A34" s="3"/>
      <c r="B34" s="107" t="s">
        <v>9</v>
      </c>
      <c r="C34" s="31">
        <v>40</v>
      </c>
      <c r="D34" s="36"/>
      <c r="E34" s="36">
        <f>C34*D34</f>
        <v>0</v>
      </c>
      <c r="F34" s="46" t="s">
        <v>93</v>
      </c>
    </row>
    <row r="35" spans="1:6" ht="12.95" customHeight="1" x14ac:dyDescent="0.2">
      <c r="A35" s="3"/>
      <c r="B35" s="107"/>
      <c r="C35" s="31"/>
      <c r="D35" s="36"/>
      <c r="E35" s="36"/>
    </row>
    <row r="36" spans="1:6" ht="12.95" customHeight="1" x14ac:dyDescent="0.2">
      <c r="A36" s="3" t="s">
        <v>16</v>
      </c>
      <c r="B36" s="118" t="s">
        <v>127</v>
      </c>
      <c r="C36" s="113"/>
      <c r="D36" s="114"/>
      <c r="E36" s="115"/>
    </row>
    <row r="37" spans="1:6" ht="12.95" customHeight="1" x14ac:dyDescent="0.2">
      <c r="A37" s="112"/>
      <c r="B37" s="130"/>
      <c r="C37" s="113"/>
      <c r="D37" s="114"/>
      <c r="E37" s="115"/>
    </row>
    <row r="38" spans="1:6" ht="12.95" customHeight="1" x14ac:dyDescent="0.2">
      <c r="A38" s="112"/>
      <c r="B38" s="116" t="s">
        <v>9</v>
      </c>
      <c r="C38" s="37">
        <v>10</v>
      </c>
      <c r="D38" s="114"/>
      <c r="E38" s="114">
        <f>C38*D38</f>
        <v>0</v>
      </c>
      <c r="F38" s="46" t="s">
        <v>93</v>
      </c>
    </row>
    <row r="39" spans="1:6" ht="12.95" customHeight="1" x14ac:dyDescent="0.2">
      <c r="A39" s="3"/>
      <c r="B39" s="20"/>
      <c r="C39" s="31"/>
      <c r="D39" s="36"/>
      <c r="E39" s="36"/>
    </row>
    <row r="40" spans="1:6" ht="12.95" customHeight="1" x14ac:dyDescent="0.2">
      <c r="A40" s="3" t="s">
        <v>17</v>
      </c>
      <c r="B40" s="131" t="s">
        <v>133</v>
      </c>
      <c r="C40" s="29"/>
      <c r="D40" s="36"/>
      <c r="E40" s="58"/>
    </row>
    <row r="41" spans="1:6" ht="12.95" customHeight="1" x14ac:dyDescent="0.2">
      <c r="A41" s="3"/>
      <c r="B41" s="131"/>
      <c r="C41" s="29"/>
      <c r="D41" s="36"/>
      <c r="E41" s="58"/>
    </row>
    <row r="42" spans="1:6" ht="12.95" customHeight="1" x14ac:dyDescent="0.2">
      <c r="A42" s="3"/>
      <c r="B42" s="132"/>
      <c r="C42" s="29"/>
      <c r="D42" s="36"/>
      <c r="E42" s="58"/>
    </row>
    <row r="43" spans="1:6" ht="12.95" customHeight="1" x14ac:dyDescent="0.2">
      <c r="A43" s="3"/>
      <c r="B43" s="20" t="s">
        <v>9</v>
      </c>
      <c r="C43" s="37">
        <v>40</v>
      </c>
      <c r="D43" s="36"/>
      <c r="E43" s="36">
        <f>C43*D43</f>
        <v>0</v>
      </c>
      <c r="F43" s="46" t="s">
        <v>93</v>
      </c>
    </row>
    <row r="44" spans="1:6" ht="12.95" customHeight="1" x14ac:dyDescent="0.2">
      <c r="A44" s="3"/>
      <c r="B44" s="20"/>
      <c r="C44" s="37"/>
      <c r="D44" s="36"/>
      <c r="E44" s="36"/>
    </row>
    <row r="45" spans="1:6" ht="12.95" customHeight="1" x14ac:dyDescent="0.2">
      <c r="A45" s="3" t="s">
        <v>29</v>
      </c>
      <c r="B45" s="131" t="s">
        <v>134</v>
      </c>
      <c r="C45" s="29"/>
      <c r="D45" s="36"/>
      <c r="E45" s="58"/>
    </row>
    <row r="46" spans="1:6" ht="12.95" customHeight="1" x14ac:dyDescent="0.2">
      <c r="A46" s="3"/>
      <c r="B46" s="131"/>
      <c r="C46" s="29"/>
      <c r="D46" s="36"/>
      <c r="E46" s="58"/>
    </row>
    <row r="47" spans="1:6" ht="12.95" customHeight="1" x14ac:dyDescent="0.2">
      <c r="A47" s="3"/>
      <c r="B47" s="132"/>
      <c r="C47" s="29"/>
      <c r="D47" s="36"/>
      <c r="E47" s="58"/>
    </row>
    <row r="48" spans="1:6" ht="12.95" customHeight="1" x14ac:dyDescent="0.2">
      <c r="A48" s="3"/>
      <c r="B48" s="20" t="s">
        <v>9</v>
      </c>
      <c r="C48" s="37">
        <v>10</v>
      </c>
      <c r="D48" s="36"/>
      <c r="E48" s="36">
        <f>C48*D48</f>
        <v>0</v>
      </c>
      <c r="F48" s="46" t="s">
        <v>93</v>
      </c>
    </row>
    <row r="49" spans="1:8" ht="12.95" customHeight="1" x14ac:dyDescent="0.2">
      <c r="A49" s="3"/>
      <c r="B49" s="20"/>
      <c r="C49" s="37"/>
      <c r="D49" s="36"/>
      <c r="E49" s="36"/>
    </row>
    <row r="50" spans="1:8" ht="12.95" customHeight="1" x14ac:dyDescent="0.2">
      <c r="A50" s="3"/>
      <c r="B50" s="20"/>
      <c r="C50" s="37"/>
      <c r="D50" s="36"/>
      <c r="E50" s="36"/>
    </row>
    <row r="51" spans="1:8" ht="12.95" customHeight="1" x14ac:dyDescent="0.2">
      <c r="A51" s="3" t="s">
        <v>30</v>
      </c>
      <c r="B51" s="118" t="s">
        <v>75</v>
      </c>
      <c r="C51" s="29"/>
      <c r="E51" s="58"/>
    </row>
    <row r="52" spans="1:8" ht="12.95" customHeight="1" x14ac:dyDescent="0.2">
      <c r="A52" s="3"/>
      <c r="B52" s="119"/>
      <c r="C52" s="29"/>
      <c r="E52" s="58"/>
    </row>
    <row r="53" spans="1:8" ht="12.95" customHeight="1" x14ac:dyDescent="0.2">
      <c r="A53" s="3"/>
      <c r="B53" s="119"/>
      <c r="C53" s="29"/>
      <c r="E53" s="58"/>
    </row>
    <row r="54" spans="1:8" ht="12.95" customHeight="1" x14ac:dyDescent="0.2">
      <c r="A54" s="3"/>
      <c r="B54" s="107" t="s">
        <v>9</v>
      </c>
      <c r="C54" s="31">
        <v>2</v>
      </c>
      <c r="D54" s="36"/>
      <c r="E54" s="36">
        <f>C54*D54</f>
        <v>0</v>
      </c>
      <c r="F54" s="29">
        <v>4</v>
      </c>
      <c r="H54" s="4"/>
    </row>
    <row r="55" spans="1:8" ht="12.95" customHeight="1" x14ac:dyDescent="0.2">
      <c r="A55" s="3"/>
      <c r="B55" s="20"/>
      <c r="C55" s="31"/>
      <c r="D55" s="36"/>
      <c r="E55" s="36"/>
      <c r="F55" s="29"/>
      <c r="H55" s="4"/>
    </row>
    <row r="56" spans="1:8" ht="12.95" customHeight="1" x14ac:dyDescent="0.2">
      <c r="A56" s="3"/>
      <c r="B56" s="20"/>
      <c r="C56" s="31"/>
      <c r="D56" s="36"/>
      <c r="E56" s="36"/>
      <c r="F56" s="29"/>
      <c r="H56" s="4"/>
    </row>
    <row r="57" spans="1:8" ht="12.95" customHeight="1" x14ac:dyDescent="0.2">
      <c r="A57" s="3" t="s">
        <v>31</v>
      </c>
      <c r="B57" s="20" t="s">
        <v>142</v>
      </c>
      <c r="C57" s="29"/>
      <c r="E57" s="58"/>
    </row>
    <row r="58" spans="1:8" ht="12.95" customHeight="1" x14ac:dyDescent="0.2">
      <c r="A58" s="3"/>
      <c r="B58" s="107" t="s">
        <v>6</v>
      </c>
      <c r="C58" s="31">
        <v>9</v>
      </c>
      <c r="D58" s="36"/>
      <c r="E58" s="36">
        <f>C58*D58</f>
        <v>0</v>
      </c>
      <c r="F58" s="29">
        <v>45</v>
      </c>
      <c r="H58" s="4"/>
    </row>
    <row r="59" spans="1:8" ht="12.95" customHeight="1" x14ac:dyDescent="0.2">
      <c r="A59" s="3"/>
      <c r="B59" s="107"/>
      <c r="C59" s="31"/>
      <c r="D59" s="36"/>
      <c r="E59" s="36"/>
      <c r="F59" s="29"/>
      <c r="H59" s="4"/>
    </row>
    <row r="60" spans="1:8" ht="12.95" customHeight="1" x14ac:dyDescent="0.2">
      <c r="A60" s="3" t="s">
        <v>81</v>
      </c>
      <c r="B60" s="118" t="s">
        <v>143</v>
      </c>
      <c r="C60" s="29"/>
      <c r="E60" s="58"/>
    </row>
    <row r="61" spans="1:8" ht="12.95" customHeight="1" x14ac:dyDescent="0.2">
      <c r="A61" s="3"/>
      <c r="B61" s="119"/>
      <c r="C61" s="29"/>
      <c r="E61" s="58"/>
    </row>
    <row r="62" spans="1:8" ht="12.95" customHeight="1" x14ac:dyDescent="0.2">
      <c r="A62" s="3"/>
      <c r="B62" s="119"/>
      <c r="C62" s="29"/>
      <c r="E62" s="58"/>
    </row>
    <row r="63" spans="1:8" ht="12.95" customHeight="1" x14ac:dyDescent="0.2">
      <c r="A63" s="3"/>
      <c r="B63" s="119"/>
      <c r="C63" s="29"/>
      <c r="E63" s="58"/>
    </row>
    <row r="64" spans="1:8" ht="12.95" customHeight="1" x14ac:dyDescent="0.2">
      <c r="A64" s="3"/>
      <c r="B64" s="119"/>
      <c r="C64" s="29"/>
      <c r="E64" s="58"/>
    </row>
    <row r="65" spans="1:8" ht="12.95" customHeight="1" x14ac:dyDescent="0.2">
      <c r="A65" s="3"/>
      <c r="B65" s="107" t="s">
        <v>15</v>
      </c>
      <c r="C65" s="31">
        <v>950</v>
      </c>
      <c r="D65" s="36"/>
      <c r="E65" s="36">
        <f>C65*D65</f>
        <v>0</v>
      </c>
      <c r="F65" s="29">
        <v>15000</v>
      </c>
      <c r="H65" s="4"/>
    </row>
    <row r="66" spans="1:8" ht="12.95" customHeight="1" x14ac:dyDescent="0.2">
      <c r="A66" s="3"/>
      <c r="B66" s="107"/>
      <c r="C66" s="31"/>
      <c r="D66" s="36"/>
      <c r="E66" s="36"/>
      <c r="F66" s="29"/>
      <c r="H66" s="4"/>
    </row>
    <row r="67" spans="1:8" ht="12.95" customHeight="1" x14ac:dyDescent="0.2">
      <c r="A67" s="3" t="s">
        <v>32</v>
      </c>
      <c r="B67" s="118" t="s">
        <v>123</v>
      </c>
      <c r="C67" s="29"/>
      <c r="E67" s="36"/>
      <c r="F67" s="29"/>
    </row>
    <row r="68" spans="1:8" ht="12.95" customHeight="1" x14ac:dyDescent="0.2">
      <c r="A68" s="3" t="s">
        <v>8</v>
      </c>
      <c r="B68" s="118"/>
      <c r="C68" s="29"/>
      <c r="E68" s="36"/>
      <c r="F68" s="29"/>
    </row>
    <row r="69" spans="1:8" ht="12.95" customHeight="1" x14ac:dyDescent="0.2">
      <c r="A69" s="3"/>
      <c r="B69" s="119"/>
      <c r="C69" s="29"/>
      <c r="E69" s="36"/>
      <c r="F69" s="29"/>
    </row>
    <row r="70" spans="1:8" ht="12.95" customHeight="1" x14ac:dyDescent="0.2">
      <c r="A70" s="3"/>
      <c r="B70" s="119"/>
      <c r="C70" s="29"/>
      <c r="E70" s="36"/>
      <c r="F70" s="29"/>
    </row>
    <row r="71" spans="1:8" ht="12.95" customHeight="1" x14ac:dyDescent="0.2">
      <c r="A71" s="3"/>
      <c r="B71" s="107" t="s">
        <v>116</v>
      </c>
      <c r="C71" s="31">
        <v>1</v>
      </c>
      <c r="D71" s="36"/>
      <c r="E71" s="36">
        <f>C71*D71</f>
        <v>0</v>
      </c>
      <c r="F71" s="29">
        <v>1</v>
      </c>
      <c r="H71" s="4"/>
    </row>
    <row r="72" spans="1:8" ht="12.95" customHeight="1" x14ac:dyDescent="0.2">
      <c r="A72" s="3"/>
      <c r="B72" s="107"/>
      <c r="C72" s="31"/>
      <c r="D72" s="36"/>
      <c r="E72" s="36"/>
      <c r="F72" s="29"/>
      <c r="H72" s="4"/>
    </row>
    <row r="73" spans="1:8" ht="12.95" customHeight="1" x14ac:dyDescent="0.2">
      <c r="A73" s="3" t="s">
        <v>33</v>
      </c>
      <c r="B73" s="118" t="s">
        <v>117</v>
      </c>
      <c r="C73" s="29"/>
      <c r="E73" s="36"/>
    </row>
    <row r="74" spans="1:8" ht="12.95" customHeight="1" x14ac:dyDescent="0.2">
      <c r="A74" s="3"/>
      <c r="B74" s="123"/>
      <c r="C74" s="29"/>
      <c r="E74" s="36"/>
    </row>
    <row r="75" spans="1:8" ht="12.95" customHeight="1" x14ac:dyDescent="0.2">
      <c r="A75" s="3"/>
      <c r="B75" s="123"/>
      <c r="C75" s="29"/>
      <c r="E75" s="36"/>
    </row>
    <row r="76" spans="1:8" ht="12.95" customHeight="1" x14ac:dyDescent="0.2">
      <c r="A76" s="3"/>
      <c r="B76" s="123"/>
      <c r="C76" s="29"/>
      <c r="E76" s="36"/>
    </row>
    <row r="77" spans="1:8" ht="12.95" customHeight="1" x14ac:dyDescent="0.2">
      <c r="A77" s="3"/>
      <c r="B77" s="123"/>
      <c r="C77" s="29"/>
      <c r="E77" s="36"/>
    </row>
    <row r="78" spans="1:8" ht="12.95" customHeight="1" x14ac:dyDescent="0.2">
      <c r="A78" s="3"/>
      <c r="B78" s="123"/>
      <c r="C78" s="29"/>
      <c r="E78" s="36"/>
    </row>
    <row r="79" spans="1:8" ht="12.95" customHeight="1" x14ac:dyDescent="0.2">
      <c r="A79" s="3"/>
      <c r="B79" s="123"/>
      <c r="C79" s="29"/>
      <c r="E79" s="36"/>
    </row>
    <row r="80" spans="1:8" ht="12.95" customHeight="1" x14ac:dyDescent="0.2">
      <c r="A80" s="3"/>
      <c r="B80" s="123"/>
      <c r="C80" s="29"/>
      <c r="E80" s="36"/>
    </row>
    <row r="81" spans="1:8" ht="12.95" customHeight="1" x14ac:dyDescent="0.2">
      <c r="A81" s="3"/>
      <c r="B81" s="123"/>
      <c r="C81" s="29"/>
      <c r="E81" s="36"/>
    </row>
    <row r="82" spans="1:8" ht="12.95" customHeight="1" x14ac:dyDescent="0.2">
      <c r="A82" s="3"/>
      <c r="B82" s="123"/>
      <c r="C82" s="29"/>
      <c r="E82" s="36"/>
    </row>
    <row r="83" spans="1:8" ht="12.95" customHeight="1" x14ac:dyDescent="0.2">
      <c r="A83" s="3"/>
      <c r="B83" s="123"/>
      <c r="C83" s="29"/>
      <c r="E83" s="36"/>
    </row>
    <row r="84" spans="1:8" ht="12.95" customHeight="1" x14ac:dyDescent="0.2">
      <c r="A84" s="3"/>
      <c r="B84" s="107" t="s">
        <v>116</v>
      </c>
      <c r="C84" s="31">
        <v>1</v>
      </c>
      <c r="D84" s="36"/>
      <c r="E84" s="36">
        <f>C84*D84</f>
        <v>0</v>
      </c>
      <c r="F84" s="46">
        <v>1</v>
      </c>
      <c r="H84" s="4"/>
    </row>
    <row r="85" spans="1:8" ht="12.95" customHeight="1" x14ac:dyDescent="0.2">
      <c r="A85" s="3"/>
      <c r="B85" s="107"/>
      <c r="C85" s="31"/>
      <c r="D85" s="36"/>
      <c r="E85" s="36"/>
      <c r="H85" s="4"/>
    </row>
    <row r="86" spans="1:8" ht="12.95" customHeight="1" x14ac:dyDescent="0.2">
      <c r="A86" s="11"/>
      <c r="B86" s="25"/>
      <c r="C86" s="29"/>
      <c r="D86" s="51"/>
      <c r="E86" s="59"/>
    </row>
    <row r="87" spans="1:8" ht="12.95" customHeight="1" x14ac:dyDescent="0.2">
      <c r="A87" s="12"/>
      <c r="B87" s="22" t="s">
        <v>84</v>
      </c>
      <c r="C87" s="102"/>
      <c r="D87" s="52" t="s">
        <v>18</v>
      </c>
      <c r="E87" s="52">
        <f>SUM(E11:E85)</f>
        <v>0</v>
      </c>
    </row>
    <row r="88" spans="1:8" s="19" customFormat="1" ht="12.95" customHeight="1" x14ac:dyDescent="0.2">
      <c r="A88" s="18"/>
      <c r="B88" s="26"/>
      <c r="C88" s="40"/>
      <c r="D88" s="56"/>
      <c r="E88" s="56"/>
      <c r="F88" s="38"/>
    </row>
    <row r="89" spans="1:8" ht="12.95" customHeight="1" x14ac:dyDescent="0.2">
      <c r="A89" s="5" t="s">
        <v>19</v>
      </c>
      <c r="B89" s="21" t="s">
        <v>34</v>
      </c>
    </row>
    <row r="90" spans="1:8" ht="12.95" customHeight="1" x14ac:dyDescent="0.2">
      <c r="A90" s="5"/>
      <c r="B90" s="21"/>
      <c r="C90" s="39" t="s">
        <v>2</v>
      </c>
      <c r="D90" s="41" t="s">
        <v>3</v>
      </c>
      <c r="E90" s="41" t="s">
        <v>4</v>
      </c>
    </row>
    <row r="91" spans="1:8" ht="12.95" customHeight="1" x14ac:dyDescent="0.2">
      <c r="A91" s="5"/>
      <c r="B91" s="24" t="s">
        <v>35</v>
      </c>
      <c r="C91" s="37"/>
      <c r="D91" s="49"/>
      <c r="E91" s="49"/>
    </row>
    <row r="92" spans="1:8" ht="12.95" customHeight="1" x14ac:dyDescent="0.2">
      <c r="A92" s="5"/>
      <c r="B92" s="21"/>
      <c r="C92" s="37"/>
      <c r="D92" s="49"/>
      <c r="E92" s="49"/>
    </row>
    <row r="93" spans="1:8" ht="12.95" customHeight="1" x14ac:dyDescent="0.2">
      <c r="A93" s="3" t="s">
        <v>36</v>
      </c>
      <c r="B93" s="118" t="s">
        <v>80</v>
      </c>
      <c r="C93" s="29"/>
      <c r="D93" s="36"/>
      <c r="E93" s="36"/>
    </row>
    <row r="94" spans="1:8" ht="12.95" customHeight="1" x14ac:dyDescent="0.2">
      <c r="A94" s="3"/>
      <c r="B94" s="118"/>
      <c r="C94" s="29"/>
      <c r="D94" s="36"/>
      <c r="E94" s="36"/>
    </row>
    <row r="95" spans="1:8" ht="12.95" customHeight="1" x14ac:dyDescent="0.2">
      <c r="A95" s="3"/>
      <c r="B95" s="119"/>
      <c r="C95" s="29"/>
      <c r="D95" s="36"/>
      <c r="E95" s="36"/>
    </row>
    <row r="96" spans="1:8" ht="12.95" customHeight="1" x14ac:dyDescent="0.2">
      <c r="A96" s="3"/>
      <c r="B96" s="119"/>
      <c r="C96" s="29"/>
      <c r="D96" s="36"/>
      <c r="E96" s="36"/>
    </row>
    <row r="97" spans="1:8" ht="12.95" customHeight="1" x14ac:dyDescent="0.2">
      <c r="A97" s="3"/>
      <c r="B97" s="107" t="s">
        <v>20</v>
      </c>
      <c r="C97" s="31">
        <v>185.98949999999996</v>
      </c>
      <c r="D97" s="36"/>
      <c r="E97" s="36">
        <f>C97*D97</f>
        <v>0</v>
      </c>
      <c r="F97" s="29">
        <v>1056</v>
      </c>
      <c r="H97" s="4"/>
    </row>
    <row r="98" spans="1:8" ht="12.95" customHeight="1" x14ac:dyDescent="0.2">
      <c r="A98" s="5"/>
      <c r="B98" s="21"/>
      <c r="C98" s="37"/>
      <c r="E98" s="49"/>
    </row>
    <row r="99" spans="1:8" ht="12.95" customHeight="1" x14ac:dyDescent="0.2">
      <c r="A99" s="3" t="s">
        <v>38</v>
      </c>
      <c r="B99" s="118" t="s">
        <v>128</v>
      </c>
      <c r="C99" s="29"/>
      <c r="E99" s="36"/>
    </row>
    <row r="100" spans="1:8" ht="12.95" customHeight="1" x14ac:dyDescent="0.2">
      <c r="A100" s="3"/>
      <c r="B100" s="119"/>
      <c r="C100" s="29"/>
      <c r="E100" s="36"/>
    </row>
    <row r="101" spans="1:8" ht="12.95" customHeight="1" x14ac:dyDescent="0.2">
      <c r="A101" s="3"/>
      <c r="B101" s="119"/>
      <c r="C101" s="29"/>
      <c r="E101" s="36"/>
    </row>
    <row r="102" spans="1:8" ht="12.95" customHeight="1" x14ac:dyDescent="0.2">
      <c r="A102" s="3"/>
      <c r="B102" s="119"/>
      <c r="C102" s="29"/>
      <c r="E102" s="36"/>
    </row>
    <row r="103" spans="1:8" ht="12.95" customHeight="1" x14ac:dyDescent="0.2">
      <c r="A103" s="3"/>
      <c r="B103" s="119"/>
      <c r="C103" s="29"/>
      <c r="E103" s="36"/>
    </row>
    <row r="104" spans="1:8" ht="12.95" customHeight="1" x14ac:dyDescent="0.2">
      <c r="A104" s="3"/>
      <c r="B104" s="119"/>
      <c r="C104" s="29"/>
      <c r="E104" s="36"/>
    </row>
    <row r="105" spans="1:8" ht="12.95" customHeight="1" x14ac:dyDescent="0.2">
      <c r="A105" s="3"/>
      <c r="B105" s="119"/>
      <c r="C105" s="29"/>
      <c r="E105" s="36"/>
    </row>
    <row r="106" spans="1:8" ht="12.95" customHeight="1" x14ac:dyDescent="0.2">
      <c r="A106" s="3"/>
      <c r="B106" s="119"/>
      <c r="C106" s="29"/>
      <c r="E106" s="36"/>
    </row>
    <row r="107" spans="1:8" ht="12.95" customHeight="1" x14ac:dyDescent="0.2">
      <c r="A107" s="3"/>
      <c r="B107" s="119"/>
      <c r="C107" s="29"/>
      <c r="E107" s="36"/>
    </row>
    <row r="108" spans="1:8" ht="12.95" customHeight="1" x14ac:dyDescent="0.2">
      <c r="A108" s="3"/>
      <c r="B108" s="119"/>
      <c r="C108" s="29"/>
      <c r="E108" s="36"/>
    </row>
    <row r="109" spans="1:8" ht="12.95" customHeight="1" x14ac:dyDescent="0.2">
      <c r="A109" s="3"/>
      <c r="B109" s="119"/>
      <c r="C109" s="29"/>
      <c r="E109" s="36"/>
    </row>
    <row r="110" spans="1:8" ht="12.95" customHeight="1" x14ac:dyDescent="0.2">
      <c r="A110" s="3"/>
      <c r="B110" s="119"/>
      <c r="C110" s="29"/>
      <c r="E110" s="36"/>
    </row>
    <row r="111" spans="1:8" ht="12.95" customHeight="1" x14ac:dyDescent="0.2">
      <c r="A111" s="3"/>
      <c r="B111" s="119"/>
      <c r="C111" s="29"/>
      <c r="E111" s="36"/>
    </row>
    <row r="112" spans="1:8" ht="12.95" customHeight="1" x14ac:dyDescent="0.2">
      <c r="A112" s="3"/>
      <c r="B112" s="107" t="s">
        <v>20</v>
      </c>
      <c r="C112" s="33">
        <v>308.44011500000011</v>
      </c>
      <c r="D112" s="36"/>
      <c r="E112" s="36">
        <f>C112*D112</f>
        <v>0</v>
      </c>
      <c r="F112" s="29">
        <v>4275</v>
      </c>
      <c r="H112" s="4"/>
    </row>
    <row r="113" spans="1:8" ht="12.95" customHeight="1" x14ac:dyDescent="0.2">
      <c r="A113" s="3"/>
      <c r="B113" s="20"/>
      <c r="C113" s="32"/>
      <c r="E113" s="36"/>
    </row>
    <row r="114" spans="1:8" s="1" customFormat="1" ht="12.95" customHeight="1" x14ac:dyDescent="0.2">
      <c r="A114" s="3" t="s">
        <v>39</v>
      </c>
      <c r="B114" s="118" t="s">
        <v>137</v>
      </c>
      <c r="C114" s="29"/>
      <c r="D114" s="42"/>
      <c r="E114" s="36"/>
      <c r="F114" s="35"/>
    </row>
    <row r="115" spans="1:8" s="1" customFormat="1" ht="12.95" customHeight="1" x14ac:dyDescent="0.2">
      <c r="A115" s="3"/>
      <c r="B115" s="119"/>
      <c r="C115" s="29"/>
      <c r="D115" s="42"/>
      <c r="E115" s="36"/>
      <c r="F115" s="35"/>
    </row>
    <row r="116" spans="1:8" s="1" customFormat="1" ht="12.95" customHeight="1" x14ac:dyDescent="0.2">
      <c r="A116" s="3"/>
      <c r="B116" s="119"/>
      <c r="C116" s="29"/>
      <c r="D116" s="42"/>
      <c r="E116" s="36"/>
      <c r="F116" s="35"/>
    </row>
    <row r="117" spans="1:8" s="1" customFormat="1" ht="12.95" customHeight="1" x14ac:dyDescent="0.2">
      <c r="A117" s="3"/>
      <c r="B117" s="119"/>
      <c r="C117" s="29"/>
      <c r="D117" s="42"/>
      <c r="E117" s="36"/>
      <c r="F117" s="35"/>
    </row>
    <row r="118" spans="1:8" s="1" customFormat="1" ht="12.95" customHeight="1" x14ac:dyDescent="0.2">
      <c r="A118" s="3"/>
      <c r="B118" s="107" t="s">
        <v>20</v>
      </c>
      <c r="C118" s="31">
        <v>6</v>
      </c>
      <c r="D118" s="36"/>
      <c r="E118" s="36">
        <f>C118*D118</f>
        <v>0</v>
      </c>
      <c r="F118" s="29">
        <v>650</v>
      </c>
      <c r="H118" s="4"/>
    </row>
    <row r="119" spans="1:8" s="1" customFormat="1" ht="12.95" customHeight="1" x14ac:dyDescent="0.2">
      <c r="A119" s="3"/>
      <c r="B119" s="20"/>
      <c r="C119" s="31"/>
      <c r="D119" s="42"/>
      <c r="E119" s="36"/>
      <c r="F119" s="29"/>
    </row>
    <row r="120" spans="1:8" ht="12.95" customHeight="1" x14ac:dyDescent="0.2">
      <c r="A120" s="3"/>
      <c r="B120" s="24" t="s">
        <v>40</v>
      </c>
      <c r="C120" s="31"/>
      <c r="E120" s="36"/>
      <c r="F120" s="29"/>
    </row>
    <row r="121" spans="1:8" ht="12.95" customHeight="1" x14ac:dyDescent="0.2">
      <c r="A121" s="5"/>
      <c r="B121" s="21"/>
      <c r="C121" s="31"/>
      <c r="E121" s="36"/>
      <c r="F121" s="29"/>
    </row>
    <row r="122" spans="1:8" ht="12.95" customHeight="1" x14ac:dyDescent="0.2">
      <c r="A122" s="3" t="s">
        <v>41</v>
      </c>
      <c r="B122" s="118" t="s">
        <v>42</v>
      </c>
      <c r="C122" s="31"/>
      <c r="E122" s="36"/>
      <c r="F122" s="29"/>
    </row>
    <row r="123" spans="1:8" ht="12.95" customHeight="1" x14ac:dyDescent="0.2">
      <c r="A123" s="3"/>
      <c r="B123" s="118"/>
      <c r="C123" s="31"/>
      <c r="E123" s="36"/>
      <c r="F123" s="29"/>
    </row>
    <row r="124" spans="1:8" ht="12.95" customHeight="1" x14ac:dyDescent="0.2">
      <c r="A124" s="3"/>
      <c r="B124" s="118"/>
      <c r="C124" s="31"/>
      <c r="E124" s="36"/>
      <c r="F124" s="29"/>
    </row>
    <row r="125" spans="1:8" ht="12.95" customHeight="1" x14ac:dyDescent="0.2">
      <c r="A125" s="3"/>
      <c r="B125" s="118"/>
      <c r="C125" s="31"/>
      <c r="E125" s="36"/>
      <c r="F125" s="29"/>
    </row>
    <row r="126" spans="1:8" ht="12.95" customHeight="1" x14ac:dyDescent="0.2">
      <c r="A126" s="3"/>
      <c r="B126" s="107" t="s">
        <v>20</v>
      </c>
      <c r="C126" s="31">
        <v>3</v>
      </c>
      <c r="D126" s="36"/>
      <c r="E126" s="36">
        <f>C126*D126</f>
        <v>0</v>
      </c>
      <c r="F126" s="29">
        <v>245</v>
      </c>
      <c r="H126" s="4"/>
    </row>
    <row r="127" spans="1:8" ht="12.95" customHeight="1" x14ac:dyDescent="0.2">
      <c r="A127" s="3"/>
      <c r="B127" s="20"/>
      <c r="C127" s="29"/>
      <c r="E127" s="36"/>
    </row>
    <row r="128" spans="1:8" ht="12.95" customHeight="1" x14ac:dyDescent="0.2">
      <c r="A128" s="3"/>
      <c r="C128" s="29"/>
      <c r="E128" s="36"/>
    </row>
    <row r="129" spans="1:8" ht="12.95" customHeight="1" x14ac:dyDescent="0.2">
      <c r="A129" s="3" t="s">
        <v>37</v>
      </c>
      <c r="B129" s="118" t="s">
        <v>43</v>
      </c>
      <c r="C129" s="29"/>
      <c r="E129" s="36"/>
    </row>
    <row r="130" spans="1:8" ht="12.95" customHeight="1" x14ac:dyDescent="0.2">
      <c r="A130" s="3"/>
      <c r="B130" s="118"/>
      <c r="C130" s="29"/>
      <c r="E130" s="36"/>
    </row>
    <row r="131" spans="1:8" ht="12.95" customHeight="1" x14ac:dyDescent="0.2">
      <c r="A131" s="3"/>
      <c r="B131" s="107" t="s">
        <v>15</v>
      </c>
      <c r="C131" s="31">
        <v>1924</v>
      </c>
      <c r="D131" s="36"/>
      <c r="E131" s="36">
        <f>C131*D131</f>
        <v>0</v>
      </c>
      <c r="F131" s="29">
        <v>23870</v>
      </c>
      <c r="H131" s="4"/>
    </row>
    <row r="132" spans="1:8" ht="12.95" customHeight="1" x14ac:dyDescent="0.2">
      <c r="A132" s="3"/>
      <c r="B132" s="20"/>
      <c r="C132" s="29"/>
      <c r="E132" s="36"/>
    </row>
    <row r="133" spans="1:8" ht="12.95" customHeight="1" x14ac:dyDescent="0.2">
      <c r="A133" s="5"/>
      <c r="B133" s="24" t="s">
        <v>44</v>
      </c>
      <c r="C133" s="37"/>
      <c r="E133" s="49"/>
    </row>
    <row r="134" spans="1:8" ht="12.95" customHeight="1" x14ac:dyDescent="0.2">
      <c r="A134" s="5"/>
      <c r="B134" s="24"/>
      <c r="C134" s="37"/>
      <c r="E134" s="49"/>
    </row>
    <row r="135" spans="1:8" ht="12.95" customHeight="1" x14ac:dyDescent="0.2">
      <c r="A135" s="5"/>
      <c r="B135" s="24"/>
      <c r="C135" s="37"/>
      <c r="E135" s="49"/>
    </row>
    <row r="136" spans="1:8" ht="12.95" customHeight="1" x14ac:dyDescent="0.2">
      <c r="A136" s="3" t="s">
        <v>45</v>
      </c>
      <c r="B136" s="126" t="s">
        <v>113</v>
      </c>
      <c r="C136" s="37"/>
      <c r="D136" s="100"/>
      <c r="E136" s="101"/>
      <c r="F136"/>
    </row>
    <row r="137" spans="1:8" ht="12.95" customHeight="1" x14ac:dyDescent="0.2">
      <c r="A137" s="5"/>
      <c r="B137" s="119"/>
      <c r="C137" s="37"/>
      <c r="D137" s="100"/>
      <c r="E137" s="101"/>
      <c r="F137"/>
    </row>
    <row r="138" spans="1:8" ht="12.95" customHeight="1" x14ac:dyDescent="0.2">
      <c r="A138" s="5"/>
      <c r="B138" s="119"/>
      <c r="C138" s="37"/>
      <c r="D138" s="100"/>
      <c r="E138" s="101"/>
      <c r="F138"/>
    </row>
    <row r="139" spans="1:8" ht="12.95" customHeight="1" x14ac:dyDescent="0.2">
      <c r="A139" s="5"/>
      <c r="B139" s="119"/>
      <c r="C139" s="37"/>
      <c r="D139" s="100"/>
      <c r="E139" s="101"/>
      <c r="F139"/>
    </row>
    <row r="140" spans="1:8" ht="12.95" customHeight="1" x14ac:dyDescent="0.2">
      <c r="A140" s="5"/>
      <c r="B140" s="119"/>
      <c r="C140" s="37"/>
      <c r="D140" s="100"/>
      <c r="E140" s="101"/>
      <c r="F140"/>
    </row>
    <row r="141" spans="1:8" ht="12.95" customHeight="1" x14ac:dyDescent="0.2">
      <c r="A141" s="5"/>
      <c r="B141" s="119"/>
      <c r="C141" s="37"/>
      <c r="D141" s="100"/>
      <c r="E141" s="101"/>
      <c r="F141"/>
    </row>
    <row r="142" spans="1:8" ht="12.95" customHeight="1" x14ac:dyDescent="0.2">
      <c r="A142" s="5"/>
      <c r="B142" s="119"/>
      <c r="C142" s="37"/>
      <c r="D142" s="100"/>
      <c r="E142" s="101"/>
      <c r="F142"/>
    </row>
    <row r="143" spans="1:8" ht="12.95" customHeight="1" x14ac:dyDescent="0.2">
      <c r="A143" s="3"/>
      <c r="B143" s="107" t="s">
        <v>15</v>
      </c>
      <c r="C143" s="31">
        <v>900</v>
      </c>
      <c r="D143" s="36"/>
      <c r="E143" s="36">
        <f>C143*D143</f>
        <v>0</v>
      </c>
      <c r="F143"/>
    </row>
    <row r="144" spans="1:8" ht="12.95" customHeight="1" x14ac:dyDescent="0.2">
      <c r="A144" s="3"/>
      <c r="B144" s="20"/>
      <c r="C144" s="31"/>
      <c r="D144" s="36"/>
      <c r="E144" s="36"/>
      <c r="F144"/>
    </row>
    <row r="145" spans="1:8" ht="12.95" customHeight="1" x14ac:dyDescent="0.2">
      <c r="A145" s="5"/>
      <c r="B145" s="24"/>
      <c r="C145" s="37"/>
      <c r="E145" s="49"/>
    </row>
    <row r="146" spans="1:8" ht="12.95" customHeight="1" x14ac:dyDescent="0.2">
      <c r="A146" s="3" t="s">
        <v>46</v>
      </c>
      <c r="B146" s="118" t="s">
        <v>59</v>
      </c>
      <c r="C146" s="29"/>
      <c r="E146" s="49"/>
    </row>
    <row r="147" spans="1:8" ht="12.95" customHeight="1" x14ac:dyDescent="0.2">
      <c r="A147" s="3"/>
      <c r="B147" s="118"/>
      <c r="C147" s="29"/>
      <c r="E147" s="36"/>
    </row>
    <row r="148" spans="1:8" ht="12.95" customHeight="1" x14ac:dyDescent="0.2">
      <c r="A148" s="3"/>
      <c r="B148" s="118"/>
      <c r="C148" s="29"/>
      <c r="E148" s="36"/>
    </row>
    <row r="149" spans="1:8" ht="12.95" customHeight="1" x14ac:dyDescent="0.2">
      <c r="A149" s="3"/>
      <c r="B149" s="118"/>
      <c r="C149" s="29"/>
      <c r="E149" s="36"/>
    </row>
    <row r="150" spans="1:8" ht="12.95" customHeight="1" x14ac:dyDescent="0.2">
      <c r="A150" s="3"/>
      <c r="B150" s="119"/>
      <c r="C150" s="29"/>
      <c r="E150" s="36"/>
    </row>
    <row r="151" spans="1:8" ht="12.95" customHeight="1" x14ac:dyDescent="0.2">
      <c r="A151" s="3"/>
      <c r="B151" s="117" t="s">
        <v>138</v>
      </c>
      <c r="C151" s="29"/>
      <c r="E151" s="36"/>
    </row>
    <row r="152" spans="1:8" ht="12.95" customHeight="1" x14ac:dyDescent="0.2">
      <c r="A152" s="3"/>
      <c r="B152" s="107" t="s">
        <v>20</v>
      </c>
      <c r="C152" s="33">
        <v>311.92</v>
      </c>
      <c r="D152" s="36"/>
      <c r="E152" s="36">
        <f>C152*D152</f>
        <v>0</v>
      </c>
      <c r="F152" s="32">
        <v>4098</v>
      </c>
      <c r="H152" s="4"/>
    </row>
    <row r="153" spans="1:8" ht="12.95" customHeight="1" x14ac:dyDescent="0.2">
      <c r="A153" s="3"/>
      <c r="B153" s="20"/>
      <c r="C153" s="33"/>
      <c r="D153" s="36"/>
      <c r="E153" s="36"/>
      <c r="F153" s="32"/>
      <c r="H153" s="4"/>
    </row>
    <row r="154" spans="1:8" ht="12.95" customHeight="1" x14ac:dyDescent="0.2">
      <c r="A154" s="3"/>
      <c r="B154" s="20"/>
      <c r="C154" s="33"/>
      <c r="D154" s="36"/>
      <c r="E154" s="36"/>
      <c r="F154" s="32"/>
      <c r="H154" s="4"/>
    </row>
    <row r="155" spans="1:8" ht="12.95" customHeight="1" x14ac:dyDescent="0.2">
      <c r="A155" s="3" t="s">
        <v>47</v>
      </c>
      <c r="B155" s="118" t="s">
        <v>129</v>
      </c>
      <c r="C155" s="31"/>
      <c r="E155" s="36"/>
    </row>
    <row r="156" spans="1:8" ht="12.95" customHeight="1" x14ac:dyDescent="0.2">
      <c r="B156" s="119"/>
      <c r="C156" s="29"/>
      <c r="E156" s="49"/>
    </row>
    <row r="157" spans="1:8" ht="12.95" customHeight="1" x14ac:dyDescent="0.2">
      <c r="B157" s="119"/>
      <c r="C157" s="29"/>
      <c r="E157" s="49"/>
    </row>
    <row r="158" spans="1:8" ht="12.95" customHeight="1" x14ac:dyDescent="0.2">
      <c r="B158" s="119"/>
      <c r="C158" s="29"/>
      <c r="E158" s="49"/>
    </row>
    <row r="159" spans="1:8" ht="12.95" customHeight="1" x14ac:dyDescent="0.2">
      <c r="B159" s="119"/>
      <c r="C159" s="29"/>
      <c r="E159" s="49"/>
    </row>
    <row r="160" spans="1:8" ht="12.95" customHeight="1" x14ac:dyDescent="0.2">
      <c r="B160" s="119"/>
      <c r="C160" s="29"/>
      <c r="E160" s="49"/>
    </row>
    <row r="161" spans="1:8" ht="12.95" customHeight="1" x14ac:dyDescent="0.2">
      <c r="A161" s="3"/>
      <c r="B161" s="107" t="s">
        <v>20</v>
      </c>
      <c r="C161" s="31">
        <v>53.12</v>
      </c>
      <c r="D161" s="36"/>
      <c r="E161" s="36">
        <f>C161*D161</f>
        <v>0</v>
      </c>
      <c r="F161" s="32">
        <v>200</v>
      </c>
      <c r="H161" s="4"/>
    </row>
    <row r="162" spans="1:8" ht="12.95" customHeight="1" x14ac:dyDescent="0.2">
      <c r="A162" s="3"/>
      <c r="B162" s="20"/>
      <c r="C162" s="32"/>
      <c r="E162" s="36"/>
    </row>
    <row r="163" spans="1:8" ht="12.95" customHeight="1" x14ac:dyDescent="0.2">
      <c r="A163" s="3"/>
      <c r="B163" s="20"/>
      <c r="C163" s="31"/>
      <c r="E163" s="36"/>
    </row>
    <row r="164" spans="1:8" s="1" customFormat="1" ht="12.95" customHeight="1" x14ac:dyDescent="0.2">
      <c r="A164" s="3" t="s">
        <v>114</v>
      </c>
      <c r="B164" s="118" t="s">
        <v>97</v>
      </c>
      <c r="C164" s="29"/>
      <c r="D164" s="42"/>
      <c r="E164" s="49"/>
      <c r="F164" s="35"/>
    </row>
    <row r="165" spans="1:8" s="1" customFormat="1" ht="12.95" customHeight="1" x14ac:dyDescent="0.2">
      <c r="A165" s="3"/>
      <c r="B165" s="118"/>
      <c r="C165" s="29"/>
      <c r="D165" s="42"/>
      <c r="E165" s="36"/>
      <c r="F165" s="35"/>
    </row>
    <row r="166" spans="1:8" s="1" customFormat="1" ht="12.95" customHeight="1" x14ac:dyDescent="0.2">
      <c r="A166" s="3"/>
      <c r="B166" s="118"/>
      <c r="C166" s="29"/>
      <c r="D166" s="42"/>
      <c r="E166" s="36"/>
      <c r="F166" s="35"/>
    </row>
    <row r="167" spans="1:8" s="1" customFormat="1" ht="12.95" customHeight="1" x14ac:dyDescent="0.2">
      <c r="A167" s="3"/>
      <c r="B167" s="118"/>
      <c r="C167" s="29"/>
      <c r="D167" s="42"/>
      <c r="E167" s="36"/>
      <c r="F167" s="35"/>
    </row>
    <row r="168" spans="1:8" s="1" customFormat="1" ht="12.95" customHeight="1" x14ac:dyDescent="0.2">
      <c r="A168" s="3"/>
      <c r="B168" s="107" t="s">
        <v>20</v>
      </c>
      <c r="C168" s="31">
        <v>3</v>
      </c>
      <c r="D168" s="36"/>
      <c r="E168" s="36">
        <f>C168*D168</f>
        <v>0</v>
      </c>
      <c r="F168" s="35">
        <v>200</v>
      </c>
      <c r="H168" s="4"/>
    </row>
    <row r="169" spans="1:8" ht="12.95" customHeight="1" x14ac:dyDescent="0.2">
      <c r="A169" s="3"/>
      <c r="B169" s="20"/>
      <c r="C169" s="31"/>
      <c r="E169" s="36"/>
    </row>
    <row r="170" spans="1:8" ht="12.95" customHeight="1" x14ac:dyDescent="0.2">
      <c r="A170" s="3"/>
      <c r="B170" s="20"/>
      <c r="C170" s="31"/>
      <c r="E170" s="36"/>
    </row>
    <row r="171" spans="1:8" s="19" customFormat="1" ht="12.95" customHeight="1" x14ac:dyDescent="0.2">
      <c r="A171" s="11"/>
      <c r="B171" s="43" t="s">
        <v>48</v>
      </c>
      <c r="C171" s="31"/>
      <c r="D171" s="53"/>
      <c r="E171" s="51"/>
      <c r="F171" s="38"/>
    </row>
    <row r="172" spans="1:8" s="19" customFormat="1" ht="12.95" customHeight="1" x14ac:dyDescent="0.2">
      <c r="A172" s="11"/>
      <c r="B172" s="43"/>
      <c r="C172" s="31"/>
      <c r="D172" s="53"/>
      <c r="E172" s="51"/>
      <c r="F172" s="38"/>
    </row>
    <row r="173" spans="1:8" ht="12.95" customHeight="1" x14ac:dyDescent="0.2">
      <c r="A173" s="5"/>
      <c r="B173" s="21"/>
      <c r="C173" s="40"/>
      <c r="E173" s="49"/>
    </row>
    <row r="174" spans="1:8" ht="12.95" customHeight="1" x14ac:dyDescent="0.2">
      <c r="A174" s="3" t="s">
        <v>49</v>
      </c>
      <c r="B174" s="20" t="s">
        <v>50</v>
      </c>
      <c r="C174" s="33"/>
      <c r="E174" s="36"/>
    </row>
    <row r="175" spans="1:8" ht="12.95" customHeight="1" x14ac:dyDescent="0.2">
      <c r="A175" s="3"/>
      <c r="B175" s="107" t="s">
        <v>15</v>
      </c>
      <c r="C175" s="33">
        <v>1073.0354450000002</v>
      </c>
      <c r="D175" s="36"/>
      <c r="E175" s="36">
        <f>C175*D175</f>
        <v>0</v>
      </c>
      <c r="F175" s="34">
        <v>6200</v>
      </c>
      <c r="H175" s="4"/>
    </row>
    <row r="176" spans="1:8" ht="12.95" customHeight="1" x14ac:dyDescent="0.2">
      <c r="A176" s="3"/>
      <c r="B176" s="20"/>
      <c r="C176" s="33"/>
      <c r="D176" s="36"/>
      <c r="E176" s="36"/>
      <c r="F176" s="34"/>
      <c r="H176" s="4"/>
    </row>
    <row r="177" spans="1:8" ht="12.95" customHeight="1" x14ac:dyDescent="0.2">
      <c r="A177" s="3"/>
      <c r="B177" s="20"/>
      <c r="C177" s="33"/>
      <c r="D177" s="36"/>
      <c r="E177" s="36"/>
      <c r="F177" s="34"/>
      <c r="H177" s="4"/>
    </row>
    <row r="178" spans="1:8" ht="12.95" customHeight="1" x14ac:dyDescent="0.2">
      <c r="A178" s="3"/>
      <c r="B178" s="24" t="s">
        <v>51</v>
      </c>
      <c r="C178" s="31"/>
      <c r="E178" s="36"/>
    </row>
    <row r="179" spans="1:8" ht="12.95" customHeight="1" x14ac:dyDescent="0.2">
      <c r="A179" s="3"/>
      <c r="B179" s="24"/>
      <c r="C179" s="31"/>
      <c r="E179" s="36"/>
    </row>
    <row r="180" spans="1:8" ht="12.95" customHeight="1" x14ac:dyDescent="0.2">
      <c r="A180" s="5"/>
      <c r="B180" s="21"/>
      <c r="C180" s="37"/>
      <c r="E180" s="49"/>
    </row>
    <row r="181" spans="1:8" ht="12.95" customHeight="1" x14ac:dyDescent="0.2">
      <c r="A181" s="3" t="s">
        <v>52</v>
      </c>
      <c r="B181" s="118" t="s">
        <v>54</v>
      </c>
      <c r="C181" s="31"/>
      <c r="E181" s="36"/>
    </row>
    <row r="182" spans="1:8" ht="12.95" customHeight="1" x14ac:dyDescent="0.2">
      <c r="A182" s="3"/>
      <c r="B182" s="118"/>
      <c r="C182" s="31"/>
      <c r="E182" s="36"/>
    </row>
    <row r="183" spans="1:8" ht="12.95" customHeight="1" x14ac:dyDescent="0.2">
      <c r="A183" s="3"/>
      <c r="B183" s="107" t="s">
        <v>22</v>
      </c>
      <c r="C183" s="31">
        <v>5</v>
      </c>
      <c r="D183" s="36"/>
      <c r="E183" s="36">
        <f>C183*D183</f>
        <v>0</v>
      </c>
      <c r="F183" s="32">
        <v>120</v>
      </c>
      <c r="H183" s="4"/>
    </row>
    <row r="184" spans="1:8" ht="12.95" customHeight="1" x14ac:dyDescent="0.2">
      <c r="A184" s="3"/>
      <c r="B184" s="20"/>
      <c r="C184" s="32"/>
      <c r="E184" s="36"/>
      <c r="F184" s="32"/>
    </row>
    <row r="185" spans="1:8" ht="12.95" customHeight="1" x14ac:dyDescent="0.2">
      <c r="A185" s="3"/>
      <c r="B185" s="20"/>
      <c r="C185" s="32"/>
      <c r="E185" s="36"/>
      <c r="F185" s="32"/>
    </row>
    <row r="186" spans="1:8" ht="12.95" customHeight="1" x14ac:dyDescent="0.2">
      <c r="A186" s="3" t="s">
        <v>55</v>
      </c>
      <c r="B186" s="118" t="s">
        <v>53</v>
      </c>
      <c r="C186" s="32"/>
      <c r="E186" s="36"/>
      <c r="F186" s="32"/>
    </row>
    <row r="187" spans="1:8" ht="12.95" customHeight="1" x14ac:dyDescent="0.2">
      <c r="A187" s="3"/>
      <c r="B187" s="118"/>
      <c r="C187" s="32"/>
      <c r="E187" s="36"/>
      <c r="F187" s="32"/>
    </row>
    <row r="188" spans="1:8" ht="12.95" customHeight="1" x14ac:dyDescent="0.2">
      <c r="A188" s="3"/>
      <c r="B188" s="107" t="s">
        <v>22</v>
      </c>
      <c r="C188" s="31">
        <v>3</v>
      </c>
      <c r="D188" s="36"/>
      <c r="E188" s="36">
        <f>C188*D188</f>
        <v>0</v>
      </c>
      <c r="F188" s="32">
        <v>50</v>
      </c>
      <c r="H188" s="4"/>
    </row>
    <row r="189" spans="1:8" ht="12.95" customHeight="1" x14ac:dyDescent="0.2">
      <c r="A189" s="3"/>
      <c r="B189" s="20"/>
      <c r="C189" s="32"/>
      <c r="E189" s="36"/>
    </row>
    <row r="190" spans="1:8" ht="12.95" customHeight="1" x14ac:dyDescent="0.2">
      <c r="A190" s="3"/>
      <c r="B190" s="20"/>
      <c r="C190" s="32"/>
      <c r="E190" s="36"/>
    </row>
    <row r="191" spans="1:8" ht="12.95" customHeight="1" x14ac:dyDescent="0.2">
      <c r="A191" s="3" t="s">
        <v>56</v>
      </c>
      <c r="B191" s="118" t="s">
        <v>57</v>
      </c>
      <c r="C191" s="31"/>
      <c r="E191" s="36"/>
    </row>
    <row r="192" spans="1:8" ht="12.95" customHeight="1" x14ac:dyDescent="0.2">
      <c r="A192" s="3"/>
      <c r="B192" s="118"/>
      <c r="C192" s="31"/>
      <c r="E192" s="36"/>
    </row>
    <row r="193" spans="1:8" ht="12.95" customHeight="1" x14ac:dyDescent="0.2">
      <c r="A193" s="3"/>
      <c r="B193" s="107" t="s">
        <v>20</v>
      </c>
      <c r="C193" s="33">
        <v>261.32</v>
      </c>
      <c r="D193" s="36"/>
      <c r="E193" s="36">
        <f>C193*D193</f>
        <v>0</v>
      </c>
      <c r="F193" s="46">
        <v>300</v>
      </c>
      <c r="H193" s="4"/>
    </row>
    <row r="194" spans="1:8" ht="12.95" customHeight="1" x14ac:dyDescent="0.2">
      <c r="A194" s="3"/>
      <c r="B194" s="20"/>
      <c r="C194" s="31"/>
      <c r="D194" s="36"/>
      <c r="E194" s="36"/>
      <c r="H194" s="4"/>
    </row>
    <row r="195" spans="1:8" ht="12.95" customHeight="1" x14ac:dyDescent="0.2">
      <c r="A195" s="3"/>
      <c r="B195" s="20"/>
      <c r="C195" s="31"/>
      <c r="D195" s="36"/>
      <c r="E195" s="36"/>
    </row>
    <row r="196" spans="1:8" ht="12.95" customHeight="1" x14ac:dyDescent="0.2">
      <c r="A196" s="12"/>
      <c r="B196" s="22" t="s">
        <v>34</v>
      </c>
      <c r="C196" s="102"/>
      <c r="D196" s="52" t="s">
        <v>18</v>
      </c>
      <c r="E196" s="52">
        <f>SUM(E97:E194)</f>
        <v>0</v>
      </c>
    </row>
    <row r="197" spans="1:8" ht="12.95" customHeight="1" x14ac:dyDescent="0.2">
      <c r="A197" s="3"/>
      <c r="B197" s="20"/>
      <c r="C197" s="31"/>
      <c r="D197" s="36"/>
      <c r="E197" s="36"/>
    </row>
    <row r="198" spans="1:8" ht="12.95" customHeight="1" x14ac:dyDescent="0.2">
      <c r="A198" s="5" t="s">
        <v>21</v>
      </c>
      <c r="B198" s="21" t="s">
        <v>85</v>
      </c>
    </row>
    <row r="199" spans="1:8" ht="12.95" customHeight="1" x14ac:dyDescent="0.2">
      <c r="A199" s="5"/>
      <c r="B199" s="21"/>
      <c r="C199" s="39" t="s">
        <v>2</v>
      </c>
      <c r="D199" s="41" t="s">
        <v>3</v>
      </c>
      <c r="E199" s="41" t="s">
        <v>4</v>
      </c>
    </row>
    <row r="200" spans="1:8" ht="12.95" customHeight="1" x14ac:dyDescent="0.2">
      <c r="A200" s="5"/>
      <c r="B200" s="21"/>
      <c r="C200" s="39"/>
      <c r="D200" s="41"/>
      <c r="E200" s="41"/>
    </row>
    <row r="201" spans="1:8" ht="12.95" customHeight="1" x14ac:dyDescent="0.2">
      <c r="A201" s="5"/>
      <c r="B201" s="24" t="s">
        <v>58</v>
      </c>
      <c r="C201" s="37"/>
      <c r="D201" s="49"/>
      <c r="E201" s="49"/>
    </row>
    <row r="202" spans="1:8" ht="12.95" customHeight="1" x14ac:dyDescent="0.2">
      <c r="A202" s="5"/>
      <c r="B202" s="24"/>
      <c r="C202" s="37"/>
      <c r="D202" s="49"/>
      <c r="E202" s="49"/>
    </row>
    <row r="203" spans="1:8" ht="12.95" customHeight="1" x14ac:dyDescent="0.2">
      <c r="A203" s="3" t="s">
        <v>62</v>
      </c>
      <c r="B203" s="118" t="s">
        <v>94</v>
      </c>
      <c r="C203" s="29"/>
      <c r="E203" s="49"/>
    </row>
    <row r="204" spans="1:8" ht="12.95" customHeight="1" x14ac:dyDescent="0.2">
      <c r="A204" s="3"/>
      <c r="B204" s="119"/>
      <c r="C204" s="29"/>
      <c r="E204" s="36"/>
    </row>
    <row r="205" spans="1:8" ht="12.95" customHeight="1" x14ac:dyDescent="0.2">
      <c r="A205" s="3"/>
      <c r="B205" s="119"/>
      <c r="C205" s="29"/>
      <c r="E205" s="36"/>
    </row>
    <row r="206" spans="1:8" ht="12.95" customHeight="1" x14ac:dyDescent="0.2">
      <c r="A206" s="3"/>
      <c r="B206" s="119"/>
      <c r="C206" s="29"/>
      <c r="E206" s="36"/>
    </row>
    <row r="207" spans="1:8" ht="12.95" customHeight="1" x14ac:dyDescent="0.2">
      <c r="A207" s="3"/>
      <c r="B207" s="119"/>
      <c r="C207" s="29"/>
      <c r="E207" s="36"/>
    </row>
    <row r="208" spans="1:8" ht="12.95" customHeight="1" x14ac:dyDescent="0.2">
      <c r="A208" s="3"/>
      <c r="B208" s="117" t="s">
        <v>139</v>
      </c>
      <c r="C208" s="29"/>
      <c r="E208" s="36"/>
    </row>
    <row r="209" spans="1:8" ht="12.95" customHeight="1" x14ac:dyDescent="0.2">
      <c r="A209" s="3"/>
      <c r="B209" s="107" t="s">
        <v>20</v>
      </c>
      <c r="C209" s="33">
        <v>506.07</v>
      </c>
      <c r="D209" s="36"/>
      <c r="E209" s="36">
        <f>C209*D209</f>
        <v>0</v>
      </c>
      <c r="F209" s="44">
        <v>6927</v>
      </c>
      <c r="H209" s="4"/>
    </row>
    <row r="210" spans="1:8" ht="12.95" customHeight="1" x14ac:dyDescent="0.2">
      <c r="A210" s="3"/>
      <c r="B210" s="20"/>
      <c r="C210" s="33"/>
      <c r="D210" s="36"/>
      <c r="E210" s="36"/>
      <c r="F210" s="44"/>
      <c r="H210" s="4"/>
    </row>
    <row r="211" spans="1:8" ht="12.95" customHeight="1" x14ac:dyDescent="0.2">
      <c r="A211" s="3"/>
      <c r="B211" s="20"/>
      <c r="C211" s="33"/>
      <c r="D211" s="36"/>
      <c r="E211" s="36"/>
      <c r="F211" s="44"/>
      <c r="H211" s="4"/>
    </row>
    <row r="212" spans="1:8" ht="12.95" customHeight="1" x14ac:dyDescent="0.2">
      <c r="A212" s="3" t="s">
        <v>63</v>
      </c>
      <c r="B212" s="118" t="s">
        <v>131</v>
      </c>
      <c r="C212" s="29"/>
      <c r="E212" s="36"/>
    </row>
    <row r="213" spans="1:8" ht="12.95" customHeight="1" x14ac:dyDescent="0.2">
      <c r="A213" s="3"/>
      <c r="B213" s="118"/>
      <c r="C213" s="29"/>
      <c r="E213" s="36"/>
    </row>
    <row r="214" spans="1:8" ht="12.95" customHeight="1" x14ac:dyDescent="0.2">
      <c r="A214" s="3"/>
      <c r="B214" s="119"/>
      <c r="C214" s="29"/>
      <c r="E214" s="36"/>
    </row>
    <row r="215" spans="1:8" ht="12.95" customHeight="1" x14ac:dyDescent="0.2">
      <c r="A215" s="3"/>
      <c r="B215" s="107" t="s">
        <v>15</v>
      </c>
      <c r="C215" s="31">
        <v>1821</v>
      </c>
      <c r="D215" s="36"/>
      <c r="E215" s="36">
        <f>C215*D215</f>
        <v>0</v>
      </c>
      <c r="F215" s="29">
        <v>21700</v>
      </c>
      <c r="H215" s="4"/>
    </row>
    <row r="216" spans="1:8" ht="12.95" customHeight="1" x14ac:dyDescent="0.2">
      <c r="A216" s="3"/>
      <c r="B216" s="20"/>
      <c r="C216" s="31"/>
      <c r="D216" s="36"/>
      <c r="E216" s="36"/>
      <c r="F216" s="29"/>
      <c r="H216" s="4"/>
    </row>
    <row r="217" spans="1:8" ht="12.95" customHeight="1" x14ac:dyDescent="0.2">
      <c r="A217" s="3" t="s">
        <v>112</v>
      </c>
      <c r="B217" s="127" t="s">
        <v>118</v>
      </c>
      <c r="C217" s="29"/>
      <c r="D217" s="36"/>
      <c r="E217" s="36"/>
    </row>
    <row r="218" spans="1:8" ht="12.95" customHeight="1" x14ac:dyDescent="0.2">
      <c r="A218" s="3"/>
      <c r="B218" s="123"/>
      <c r="C218" s="29"/>
      <c r="D218" s="36"/>
      <c r="E218" s="36"/>
    </row>
    <row r="219" spans="1:8" ht="12.95" customHeight="1" x14ac:dyDescent="0.2">
      <c r="A219" s="3"/>
      <c r="B219" s="123"/>
      <c r="C219" s="29"/>
      <c r="D219" s="36"/>
      <c r="E219" s="36"/>
    </row>
    <row r="220" spans="1:8" ht="12.95" customHeight="1" x14ac:dyDescent="0.2">
      <c r="A220" s="3"/>
      <c r="B220" s="123"/>
      <c r="C220" s="29"/>
      <c r="D220" s="36"/>
      <c r="E220" s="36"/>
    </row>
    <row r="221" spans="1:8" ht="12.95" customHeight="1" x14ac:dyDescent="0.2">
      <c r="A221" s="3"/>
      <c r="B221" s="123"/>
      <c r="C221" s="29"/>
      <c r="D221" s="36"/>
      <c r="E221" s="36"/>
    </row>
    <row r="222" spans="1:8" ht="12.95" customHeight="1" x14ac:dyDescent="0.2">
      <c r="A222" s="3"/>
      <c r="B222" s="123"/>
      <c r="C222" s="29"/>
      <c r="D222" s="54"/>
      <c r="E222" s="36"/>
    </row>
    <row r="223" spans="1:8" ht="12.95" customHeight="1" x14ac:dyDescent="0.2">
      <c r="A223" s="3"/>
      <c r="B223" s="111" t="s">
        <v>124</v>
      </c>
      <c r="C223" s="29"/>
      <c r="D223" s="54"/>
      <c r="E223" s="36"/>
    </row>
    <row r="224" spans="1:8" ht="12.95" customHeight="1" x14ac:dyDescent="0.2">
      <c r="A224" s="3"/>
      <c r="B224" s="107" t="s">
        <v>15</v>
      </c>
      <c r="C224" s="31">
        <v>1270</v>
      </c>
      <c r="D224" s="36"/>
      <c r="E224" s="36">
        <f>C224*D224</f>
        <v>0</v>
      </c>
      <c r="F224" s="29">
        <v>17800</v>
      </c>
      <c r="H224" s="4"/>
    </row>
    <row r="225" spans="1:8" ht="12.95" customHeight="1" x14ac:dyDescent="0.2">
      <c r="A225" s="3"/>
      <c r="B225" s="107"/>
      <c r="C225" s="31"/>
      <c r="D225" s="36"/>
      <c r="E225" s="36"/>
      <c r="F225" s="29"/>
      <c r="H225" s="4"/>
    </row>
    <row r="226" spans="1:8" ht="12.95" customHeight="1" x14ac:dyDescent="0.2">
      <c r="A226" s="3"/>
      <c r="B226" s="111" t="s">
        <v>125</v>
      </c>
      <c r="C226" s="29"/>
      <c r="D226" s="54"/>
      <c r="E226" s="36"/>
    </row>
    <row r="227" spans="1:8" ht="12.95" customHeight="1" x14ac:dyDescent="0.2">
      <c r="A227" s="3"/>
      <c r="B227" s="107" t="s">
        <v>15</v>
      </c>
      <c r="C227" s="31">
        <v>101</v>
      </c>
      <c r="D227" s="36"/>
      <c r="E227" s="36">
        <f>C227*D227</f>
        <v>0</v>
      </c>
      <c r="F227" s="29">
        <v>17800</v>
      </c>
      <c r="H227" s="4"/>
    </row>
    <row r="228" spans="1:8" ht="12.95" customHeight="1" x14ac:dyDescent="0.2">
      <c r="A228" s="3"/>
      <c r="B228" s="107"/>
      <c r="C228" s="31"/>
      <c r="D228" s="36"/>
      <c r="E228" s="36"/>
      <c r="F228" s="29"/>
      <c r="H228" s="4"/>
    </row>
    <row r="229" spans="1:8" ht="12.95" customHeight="1" x14ac:dyDescent="0.2">
      <c r="A229" s="3"/>
      <c r="B229" s="107"/>
      <c r="C229" s="31"/>
      <c r="D229" s="36"/>
      <c r="E229" s="36"/>
      <c r="F229" s="29"/>
      <c r="H229" s="4"/>
    </row>
    <row r="230" spans="1:8" ht="12.95" customHeight="1" x14ac:dyDescent="0.2">
      <c r="A230" s="3"/>
      <c r="B230" s="20"/>
      <c r="C230" s="31"/>
      <c r="D230" s="36"/>
      <c r="E230" s="36"/>
      <c r="F230" s="29"/>
      <c r="H230" s="4"/>
    </row>
    <row r="231" spans="1:8" ht="12.95" customHeight="1" x14ac:dyDescent="0.2">
      <c r="A231" s="3" t="s">
        <v>64</v>
      </c>
      <c r="B231" s="118" t="s">
        <v>107</v>
      </c>
      <c r="C231" s="29"/>
      <c r="E231" s="36"/>
    </row>
    <row r="232" spans="1:8" ht="12.95" customHeight="1" x14ac:dyDescent="0.2">
      <c r="A232" s="3"/>
      <c r="B232" s="118"/>
      <c r="C232" s="29"/>
      <c r="E232" s="36"/>
    </row>
    <row r="233" spans="1:8" ht="12.95" customHeight="1" x14ac:dyDescent="0.2">
      <c r="A233" s="3"/>
      <c r="B233" s="107" t="s">
        <v>6</v>
      </c>
      <c r="C233" s="31">
        <v>10</v>
      </c>
      <c r="D233" s="36"/>
      <c r="E233" s="36">
        <f>C233*D233</f>
        <v>0</v>
      </c>
      <c r="F233" s="29">
        <v>800</v>
      </c>
      <c r="H233" s="4"/>
    </row>
    <row r="234" spans="1:8" ht="12.95" customHeight="1" x14ac:dyDescent="0.2">
      <c r="A234" s="3"/>
      <c r="B234" s="20"/>
      <c r="C234" s="31"/>
      <c r="D234" s="36"/>
      <c r="E234" s="36"/>
      <c r="F234" s="29"/>
      <c r="H234" s="4"/>
    </row>
    <row r="235" spans="1:8" ht="12.95" customHeight="1" x14ac:dyDescent="0.2">
      <c r="A235" s="3" t="s">
        <v>65</v>
      </c>
      <c r="B235" s="118" t="s">
        <v>106</v>
      </c>
      <c r="C235" s="29"/>
      <c r="E235" s="36"/>
      <c r="F235" s="29"/>
    </row>
    <row r="236" spans="1:8" ht="12.95" customHeight="1" x14ac:dyDescent="0.2">
      <c r="A236" s="3"/>
      <c r="B236" s="118"/>
      <c r="C236" s="29"/>
      <c r="E236" s="36"/>
      <c r="F236" s="29"/>
    </row>
    <row r="237" spans="1:8" ht="12.95" customHeight="1" x14ac:dyDescent="0.2">
      <c r="A237" s="3"/>
      <c r="B237" s="119"/>
      <c r="C237" s="29"/>
      <c r="E237" s="36"/>
      <c r="F237" s="29">
        <v>1200</v>
      </c>
      <c r="H237" s="4"/>
    </row>
    <row r="238" spans="1:8" ht="12.95" customHeight="1" x14ac:dyDescent="0.2">
      <c r="A238" s="3"/>
      <c r="B238" s="107" t="s">
        <v>15</v>
      </c>
      <c r="C238" s="31">
        <v>5</v>
      </c>
      <c r="D238" s="36"/>
      <c r="E238" s="36">
        <f>C238*D238</f>
        <v>0</v>
      </c>
      <c r="F238" s="29"/>
      <c r="H238" s="4"/>
    </row>
    <row r="239" spans="1:8" ht="12.95" customHeight="1" x14ac:dyDescent="0.2">
      <c r="A239" s="3"/>
      <c r="B239" s="20"/>
      <c r="C239" s="29"/>
      <c r="E239" s="36"/>
    </row>
    <row r="240" spans="1:8" ht="12.95" customHeight="1" x14ac:dyDescent="0.2">
      <c r="A240" s="3"/>
      <c r="B240" s="20"/>
      <c r="C240" s="29"/>
      <c r="E240" s="36"/>
    </row>
    <row r="241" spans="1:8" ht="12.95" customHeight="1" x14ac:dyDescent="0.2">
      <c r="A241" s="3"/>
      <c r="B241" s="20"/>
      <c r="C241" s="29"/>
      <c r="E241" s="36"/>
    </row>
    <row r="242" spans="1:8" ht="12.95" customHeight="1" x14ac:dyDescent="0.2">
      <c r="A242" s="5"/>
      <c r="B242" s="24" t="s">
        <v>60</v>
      </c>
      <c r="C242" s="29"/>
      <c r="E242" s="36"/>
    </row>
    <row r="243" spans="1:8" ht="12.95" customHeight="1" x14ac:dyDescent="0.2">
      <c r="A243" s="3"/>
      <c r="B243" s="20"/>
      <c r="C243" s="29"/>
      <c r="E243" s="36"/>
    </row>
    <row r="244" spans="1:8" ht="12.95" customHeight="1" x14ac:dyDescent="0.2">
      <c r="A244" s="3" t="s">
        <v>61</v>
      </c>
      <c r="B244" s="120" t="s">
        <v>141</v>
      </c>
      <c r="C244" s="29"/>
      <c r="E244" s="36"/>
    </row>
    <row r="245" spans="1:8" ht="12.95" customHeight="1" x14ac:dyDescent="0.2">
      <c r="A245" s="3"/>
      <c r="B245" s="121"/>
      <c r="C245" s="29"/>
      <c r="E245" s="36"/>
    </row>
    <row r="246" spans="1:8" ht="12.95" customHeight="1" x14ac:dyDescent="0.2">
      <c r="A246" s="3"/>
      <c r="B246" s="121"/>
      <c r="C246" s="29"/>
      <c r="E246" s="36"/>
    </row>
    <row r="247" spans="1:8" ht="12.95" customHeight="1" x14ac:dyDescent="0.2">
      <c r="A247" s="3"/>
      <c r="B247" s="121"/>
      <c r="C247" s="29"/>
      <c r="E247" s="36"/>
    </row>
    <row r="248" spans="1:8" ht="12.95" customHeight="1" x14ac:dyDescent="0.2">
      <c r="A248" s="3"/>
      <c r="B248" s="121"/>
      <c r="C248" s="29"/>
      <c r="E248" s="36"/>
    </row>
    <row r="249" spans="1:8" ht="12.95" customHeight="1" x14ac:dyDescent="0.2">
      <c r="A249" s="3"/>
      <c r="B249" s="121"/>
      <c r="C249" s="29"/>
      <c r="E249" s="36"/>
    </row>
    <row r="250" spans="1:8" ht="12.95" customHeight="1" x14ac:dyDescent="0.2">
      <c r="A250" s="3"/>
      <c r="B250" s="121"/>
      <c r="C250" s="29"/>
      <c r="D250" s="36"/>
      <c r="E250" s="36"/>
    </row>
    <row r="251" spans="1:8" ht="12.95" customHeight="1" x14ac:dyDescent="0.2">
      <c r="A251" s="3"/>
      <c r="B251" s="121"/>
      <c r="C251" s="29"/>
      <c r="D251" s="54"/>
      <c r="E251" s="36"/>
    </row>
    <row r="252" spans="1:8" ht="12.95" customHeight="1" x14ac:dyDescent="0.2">
      <c r="A252" s="3"/>
      <c r="B252" s="111" t="s">
        <v>124</v>
      </c>
      <c r="C252" s="29"/>
      <c r="D252" s="54"/>
      <c r="E252" s="36"/>
    </row>
    <row r="253" spans="1:8" ht="12.95" customHeight="1" x14ac:dyDescent="0.2">
      <c r="A253" s="3"/>
      <c r="B253" s="107" t="s">
        <v>15</v>
      </c>
      <c r="C253" s="31">
        <v>1270</v>
      </c>
      <c r="D253" s="36"/>
      <c r="E253" s="36">
        <f>C253*D253</f>
        <v>0</v>
      </c>
      <c r="F253" s="29">
        <v>17800</v>
      </c>
      <c r="H253" s="4"/>
    </row>
    <row r="254" spans="1:8" ht="12.95" customHeight="1" x14ac:dyDescent="0.2">
      <c r="A254" s="3"/>
      <c r="B254" s="107"/>
      <c r="C254" s="31"/>
      <c r="D254" s="36"/>
      <c r="E254" s="36"/>
      <c r="F254" s="29"/>
      <c r="H254" s="4"/>
    </row>
    <row r="255" spans="1:8" ht="12.95" customHeight="1" x14ac:dyDescent="0.2">
      <c r="A255" s="3"/>
      <c r="B255" s="111" t="s">
        <v>125</v>
      </c>
      <c r="C255" s="29"/>
      <c r="D255" s="54"/>
      <c r="E255" s="36"/>
    </row>
    <row r="256" spans="1:8" ht="12.95" customHeight="1" x14ac:dyDescent="0.2">
      <c r="A256" s="3"/>
      <c r="B256" s="107" t="s">
        <v>15</v>
      </c>
      <c r="C256" s="31">
        <v>101</v>
      </c>
      <c r="D256" s="36"/>
      <c r="E256" s="36">
        <f>C256*D256</f>
        <v>0</v>
      </c>
      <c r="F256" s="29">
        <v>17800</v>
      </c>
      <c r="H256" s="4"/>
    </row>
    <row r="257" spans="1:8" ht="12.95" customHeight="1" x14ac:dyDescent="0.2">
      <c r="A257" s="3"/>
      <c r="B257" s="107"/>
      <c r="C257" s="31"/>
      <c r="D257" s="36"/>
      <c r="E257" s="36"/>
      <c r="F257" s="29"/>
      <c r="H257" s="4"/>
    </row>
    <row r="258" spans="1:8" s="1" customFormat="1" ht="12.95" customHeight="1" x14ac:dyDescent="0.2">
      <c r="A258" s="3"/>
      <c r="B258" s="20"/>
      <c r="C258" s="29"/>
      <c r="D258" s="42"/>
      <c r="E258" s="36"/>
      <c r="F258" s="35"/>
    </row>
    <row r="259" spans="1:8" ht="12.95" customHeight="1" x14ac:dyDescent="0.2">
      <c r="A259" s="5"/>
      <c r="B259" s="24" t="s">
        <v>66</v>
      </c>
      <c r="C259" s="29"/>
      <c r="E259" s="36"/>
    </row>
    <row r="260" spans="1:8" ht="12.95" customHeight="1" x14ac:dyDescent="0.2">
      <c r="A260" s="3"/>
      <c r="B260" s="20"/>
      <c r="C260" s="29"/>
      <c r="E260" s="36"/>
    </row>
    <row r="261" spans="1:8" ht="12.95" customHeight="1" x14ac:dyDescent="0.2">
      <c r="A261" s="3" t="s">
        <v>67</v>
      </c>
      <c r="B261" s="122" t="s">
        <v>101</v>
      </c>
      <c r="C261" s="29"/>
      <c r="D261" s="42"/>
      <c r="E261" s="36"/>
    </row>
    <row r="262" spans="1:8" ht="12.95" customHeight="1" x14ac:dyDescent="0.2">
      <c r="A262" s="3"/>
      <c r="B262" s="118"/>
      <c r="C262" s="29"/>
      <c r="D262" s="42"/>
      <c r="E262" s="36"/>
    </row>
    <row r="263" spans="1:8" ht="12.95" customHeight="1" x14ac:dyDescent="0.2">
      <c r="A263" s="3"/>
      <c r="B263" s="118"/>
      <c r="C263" s="29"/>
      <c r="D263" s="42"/>
      <c r="E263" s="36"/>
    </row>
    <row r="264" spans="1:8" ht="12.95" customHeight="1" x14ac:dyDescent="0.2">
      <c r="A264" s="3"/>
      <c r="B264" s="107" t="s">
        <v>15</v>
      </c>
      <c r="C264" s="37">
        <v>314</v>
      </c>
      <c r="D264" s="36"/>
      <c r="E264" s="36">
        <f>C264*D264</f>
        <v>0</v>
      </c>
      <c r="F264" s="29">
        <v>3500</v>
      </c>
      <c r="H264" s="4"/>
    </row>
    <row r="265" spans="1:8" ht="12.95" customHeight="1" x14ac:dyDescent="0.2">
      <c r="A265" s="3"/>
      <c r="B265" s="20"/>
      <c r="C265" s="29"/>
      <c r="D265" s="36"/>
      <c r="E265" s="36"/>
    </row>
    <row r="266" spans="1:8" ht="12.95" customHeight="1" x14ac:dyDescent="0.2">
      <c r="A266" s="3"/>
      <c r="B266" s="20"/>
      <c r="C266" s="29"/>
      <c r="D266" s="36"/>
      <c r="E266" s="36"/>
    </row>
    <row r="267" spans="1:8" ht="12.95" customHeight="1" x14ac:dyDescent="0.2">
      <c r="A267" s="12"/>
      <c r="B267" s="22" t="s">
        <v>85</v>
      </c>
      <c r="C267" s="102"/>
      <c r="D267" s="52" t="s">
        <v>18</v>
      </c>
      <c r="E267" s="52">
        <f>SUM(E209:E265)</f>
        <v>0</v>
      </c>
    </row>
    <row r="268" spans="1:8" ht="12.95" customHeight="1" x14ac:dyDescent="0.2">
      <c r="A268" s="3"/>
      <c r="B268" s="20"/>
      <c r="C268" s="29"/>
      <c r="D268" s="36"/>
      <c r="E268" s="36"/>
    </row>
    <row r="269" spans="1:8" ht="12.95" customHeight="1" x14ac:dyDescent="0.2">
      <c r="A269" s="5" t="s">
        <v>23</v>
      </c>
      <c r="B269" s="21" t="s">
        <v>86</v>
      </c>
      <c r="C269" s="29"/>
      <c r="D269" s="36"/>
      <c r="E269" s="36"/>
    </row>
    <row r="270" spans="1:8" ht="12.95" customHeight="1" x14ac:dyDescent="0.2">
      <c r="A270" s="3"/>
      <c r="B270" s="20"/>
      <c r="C270" s="39" t="s">
        <v>2</v>
      </c>
      <c r="D270" s="41" t="s">
        <v>3</v>
      </c>
      <c r="E270" s="41" t="s">
        <v>4</v>
      </c>
    </row>
    <row r="271" spans="1:8" ht="12.95" customHeight="1" x14ac:dyDescent="0.2">
      <c r="A271" s="3"/>
      <c r="B271" s="20"/>
      <c r="C271" s="39"/>
      <c r="D271" s="41"/>
      <c r="E271" s="41"/>
    </row>
    <row r="272" spans="1:8" ht="12.95" customHeight="1" x14ac:dyDescent="0.2">
      <c r="A272" s="5"/>
      <c r="B272" s="24" t="s">
        <v>68</v>
      </c>
      <c r="C272" s="37"/>
      <c r="D272" s="49"/>
      <c r="E272" s="49"/>
    </row>
    <row r="273" spans="1:8" ht="12.95" customHeight="1" x14ac:dyDescent="0.2">
      <c r="A273" s="5"/>
      <c r="B273" s="24"/>
      <c r="C273" s="37"/>
      <c r="D273" s="49"/>
      <c r="E273" s="49"/>
    </row>
    <row r="274" spans="1:8" ht="12.95" customHeight="1" x14ac:dyDescent="0.2">
      <c r="A274" s="3" t="s">
        <v>69</v>
      </c>
      <c r="B274" s="124" t="s">
        <v>82</v>
      </c>
      <c r="C274" s="29"/>
      <c r="D274" s="36"/>
      <c r="E274" s="36"/>
    </row>
    <row r="275" spans="1:8" ht="12.95" customHeight="1" x14ac:dyDescent="0.2">
      <c r="A275" s="3"/>
      <c r="B275" s="119"/>
      <c r="C275" s="29"/>
      <c r="D275" s="36"/>
      <c r="E275" s="36"/>
    </row>
    <row r="276" spans="1:8" ht="12.95" customHeight="1" x14ac:dyDescent="0.2">
      <c r="A276" s="3"/>
      <c r="B276" s="119"/>
      <c r="C276" s="29"/>
      <c r="D276" s="36"/>
      <c r="E276" s="36"/>
    </row>
    <row r="277" spans="1:8" ht="12.95" customHeight="1" x14ac:dyDescent="0.2">
      <c r="A277" s="3"/>
      <c r="B277" s="119"/>
      <c r="C277" s="29"/>
      <c r="D277" s="36"/>
      <c r="E277" s="36"/>
    </row>
    <row r="278" spans="1:8" ht="12.95" customHeight="1" x14ac:dyDescent="0.2">
      <c r="A278" s="3"/>
      <c r="B278" s="119"/>
      <c r="C278" s="29"/>
      <c r="D278" s="36"/>
      <c r="E278" s="36"/>
    </row>
    <row r="279" spans="1:8" ht="12.95" customHeight="1" x14ac:dyDescent="0.2">
      <c r="A279" s="3"/>
      <c r="B279" s="119"/>
      <c r="C279" s="29"/>
      <c r="D279" s="36"/>
      <c r="E279" s="36"/>
    </row>
    <row r="280" spans="1:8" ht="12.95" customHeight="1" x14ac:dyDescent="0.2">
      <c r="A280" s="3"/>
      <c r="B280" s="107" t="s">
        <v>15</v>
      </c>
      <c r="C280" s="31">
        <v>5</v>
      </c>
      <c r="D280" s="36"/>
      <c r="E280" s="36">
        <f>C280*D280</f>
        <v>0</v>
      </c>
      <c r="F280" s="32">
        <v>40</v>
      </c>
      <c r="H280" s="4"/>
    </row>
    <row r="281" spans="1:8" ht="12.95" customHeight="1" x14ac:dyDescent="0.2">
      <c r="A281" s="3"/>
      <c r="B281" s="107"/>
      <c r="C281" s="31"/>
      <c r="D281" s="36"/>
      <c r="E281" s="36"/>
      <c r="F281" s="32"/>
      <c r="H281" s="4"/>
    </row>
    <row r="282" spans="1:8" s="1" customFormat="1" ht="12.95" customHeight="1" x14ac:dyDescent="0.2">
      <c r="A282" s="3" t="s">
        <v>70</v>
      </c>
      <c r="B282" s="118" t="s">
        <v>102</v>
      </c>
      <c r="C282" s="29"/>
      <c r="D282" s="42"/>
      <c r="E282" s="36"/>
      <c r="F282" s="35"/>
    </row>
    <row r="283" spans="1:8" s="1" customFormat="1" ht="12.95" customHeight="1" x14ac:dyDescent="0.2">
      <c r="A283" s="3"/>
      <c r="B283" s="118"/>
      <c r="C283" s="29"/>
      <c r="D283" s="42"/>
      <c r="E283" s="36"/>
      <c r="F283" s="35"/>
    </row>
    <row r="284" spans="1:8" s="1" customFormat="1" ht="12.95" customHeight="1" x14ac:dyDescent="0.2">
      <c r="A284" s="3"/>
      <c r="B284" s="118"/>
      <c r="C284" s="29"/>
      <c r="D284" s="42"/>
      <c r="E284" s="36"/>
      <c r="F284" s="35"/>
    </row>
    <row r="285" spans="1:8" s="1" customFormat="1" ht="12.95" customHeight="1" x14ac:dyDescent="0.2">
      <c r="A285" s="3"/>
      <c r="B285" s="119"/>
      <c r="C285" s="29"/>
      <c r="D285" s="42"/>
      <c r="E285" s="36"/>
      <c r="F285" s="35"/>
    </row>
    <row r="286" spans="1:8" s="1" customFormat="1" ht="12.95" customHeight="1" x14ac:dyDescent="0.2">
      <c r="A286" s="3"/>
      <c r="B286" s="107" t="s">
        <v>6</v>
      </c>
      <c r="C286" s="31">
        <v>405</v>
      </c>
      <c r="D286" s="36"/>
      <c r="E286" s="36">
        <f>C286*D286</f>
        <v>0</v>
      </c>
      <c r="F286" s="29">
        <v>1950</v>
      </c>
      <c r="H286" s="4"/>
    </row>
    <row r="287" spans="1:8" s="1" customFormat="1" ht="12.95" customHeight="1" x14ac:dyDescent="0.2">
      <c r="A287" s="3"/>
      <c r="B287" s="20"/>
      <c r="C287" s="29"/>
      <c r="D287" s="42"/>
      <c r="E287" s="36"/>
      <c r="F287" s="35"/>
    </row>
    <row r="288" spans="1:8" s="1" customFormat="1" ht="12.95" customHeight="1" x14ac:dyDescent="0.2">
      <c r="A288" s="3" t="s">
        <v>76</v>
      </c>
      <c r="B288" s="118" t="s">
        <v>130</v>
      </c>
      <c r="C288" s="29"/>
      <c r="D288" s="42"/>
      <c r="E288" s="36"/>
      <c r="F288" s="35"/>
    </row>
    <row r="289" spans="1:8" s="1" customFormat="1" ht="12.95" customHeight="1" x14ac:dyDescent="0.2">
      <c r="A289" s="3"/>
      <c r="B289" s="118"/>
      <c r="C289" s="29"/>
      <c r="D289" s="42"/>
      <c r="E289" s="36"/>
      <c r="F289" s="35"/>
    </row>
    <row r="290" spans="1:8" s="1" customFormat="1" ht="12.95" customHeight="1" x14ac:dyDescent="0.2">
      <c r="A290" s="3"/>
      <c r="B290" s="107" t="s">
        <v>6</v>
      </c>
      <c r="C290" s="31">
        <v>55</v>
      </c>
      <c r="D290" s="36"/>
      <c r="E290" s="36">
        <f>C290*D290</f>
        <v>0</v>
      </c>
      <c r="F290" s="46" t="s">
        <v>93</v>
      </c>
      <c r="H290" s="4"/>
    </row>
    <row r="291" spans="1:8" s="104" customFormat="1" ht="12.95" customHeight="1" x14ac:dyDescent="0.2">
      <c r="A291" s="11"/>
      <c r="B291" s="25"/>
      <c r="C291" s="31"/>
      <c r="D291" s="51"/>
      <c r="E291" s="51"/>
      <c r="F291" s="38"/>
      <c r="H291" s="105"/>
    </row>
    <row r="292" spans="1:8" s="1" customFormat="1" ht="12.95" customHeight="1" x14ac:dyDescent="0.2">
      <c r="A292" s="3" t="s">
        <v>77</v>
      </c>
      <c r="B292" s="118" t="s">
        <v>120</v>
      </c>
      <c r="C292" s="29"/>
      <c r="D292" s="42"/>
      <c r="E292" s="36"/>
      <c r="F292" s="35"/>
    </row>
    <row r="293" spans="1:8" s="1" customFormat="1" ht="12.95" customHeight="1" x14ac:dyDescent="0.2">
      <c r="A293" s="3"/>
      <c r="B293" s="119"/>
      <c r="C293" s="29"/>
      <c r="D293" s="42"/>
      <c r="E293" s="36"/>
      <c r="F293" s="35"/>
    </row>
    <row r="294" spans="1:8" s="1" customFormat="1" ht="12.95" customHeight="1" x14ac:dyDescent="0.2">
      <c r="A294" s="3"/>
      <c r="B294" s="119"/>
      <c r="C294" s="29"/>
      <c r="D294" s="42"/>
      <c r="E294" s="36"/>
      <c r="F294" s="35"/>
    </row>
    <row r="295" spans="1:8" s="1" customFormat="1" ht="12.95" customHeight="1" x14ac:dyDescent="0.2">
      <c r="A295" s="3"/>
      <c r="B295" s="107" t="s">
        <v>6</v>
      </c>
      <c r="C295" s="31">
        <v>65</v>
      </c>
      <c r="D295" s="36"/>
      <c r="E295" s="36">
        <f>C295*D295</f>
        <v>0</v>
      </c>
      <c r="F295" s="46" t="s">
        <v>93</v>
      </c>
      <c r="H295" s="4"/>
    </row>
    <row r="296" spans="1:8" s="104" customFormat="1" ht="12.95" customHeight="1" x14ac:dyDescent="0.2">
      <c r="A296" s="11"/>
      <c r="B296" s="25"/>
      <c r="C296" s="31"/>
      <c r="D296" s="51"/>
      <c r="E296" s="51"/>
      <c r="F296" s="38"/>
      <c r="H296" s="105"/>
    </row>
    <row r="297" spans="1:8" ht="12.95" customHeight="1" x14ac:dyDescent="0.2">
      <c r="A297" s="61"/>
      <c r="B297" s="62" t="s">
        <v>78</v>
      </c>
      <c r="C297" s="37"/>
      <c r="E297" s="49"/>
    </row>
    <row r="298" spans="1:8" ht="12.95" customHeight="1" x14ac:dyDescent="0.2">
      <c r="A298" s="3"/>
      <c r="B298" s="1"/>
      <c r="C298" s="29"/>
      <c r="E298" s="36"/>
    </row>
    <row r="299" spans="1:8" ht="12.95" customHeight="1" x14ac:dyDescent="0.2">
      <c r="A299" s="3"/>
      <c r="B299" s="1"/>
      <c r="C299" s="29"/>
      <c r="E299" s="36"/>
    </row>
    <row r="300" spans="1:8" ht="12.95" customHeight="1" x14ac:dyDescent="0.2">
      <c r="A300" s="3" t="s">
        <v>79</v>
      </c>
      <c r="B300" s="125" t="s">
        <v>140</v>
      </c>
      <c r="C300" s="32"/>
      <c r="E300" s="55"/>
    </row>
    <row r="301" spans="1:8" ht="12.95" customHeight="1" x14ac:dyDescent="0.2">
      <c r="A301" s="6"/>
      <c r="B301" s="123"/>
      <c r="C301" s="32"/>
      <c r="E301" s="55"/>
    </row>
    <row r="302" spans="1:8" ht="12.95" customHeight="1" x14ac:dyDescent="0.2">
      <c r="A302" s="6"/>
      <c r="B302" s="123"/>
      <c r="C302" s="32"/>
      <c r="E302" s="55"/>
    </row>
    <row r="303" spans="1:8" ht="12.95" customHeight="1" x14ac:dyDescent="0.2">
      <c r="A303" s="6"/>
      <c r="B303" s="123"/>
      <c r="C303" s="32"/>
      <c r="E303" s="55"/>
    </row>
    <row r="304" spans="1:8" ht="12.95" customHeight="1" x14ac:dyDescent="0.2">
      <c r="A304" s="6"/>
      <c r="B304" s="6" t="s">
        <v>6</v>
      </c>
      <c r="C304" s="31">
        <v>9</v>
      </c>
      <c r="D304" s="36"/>
      <c r="E304" s="36">
        <f>C304*D304</f>
        <v>0</v>
      </c>
      <c r="F304" s="46">
        <v>120</v>
      </c>
      <c r="H304" s="4"/>
    </row>
    <row r="305" spans="1:8" ht="12.95" customHeight="1" x14ac:dyDescent="0.2">
      <c r="A305" s="6"/>
      <c r="B305" s="7"/>
      <c r="C305" s="31"/>
      <c r="D305" s="36"/>
      <c r="E305" s="55"/>
      <c r="H305" s="4"/>
    </row>
    <row r="306" spans="1:8" ht="12.95" customHeight="1" x14ac:dyDescent="0.2">
      <c r="A306" s="6"/>
      <c r="B306" s="7"/>
      <c r="C306" s="31"/>
      <c r="D306" s="36"/>
      <c r="E306" s="55"/>
      <c r="H306" s="4"/>
    </row>
    <row r="307" spans="1:8" ht="12.95" customHeight="1" x14ac:dyDescent="0.2">
      <c r="A307" s="5"/>
      <c r="B307" s="17" t="s">
        <v>71</v>
      </c>
      <c r="C307" s="37"/>
      <c r="E307" s="49"/>
    </row>
    <row r="308" spans="1:8" ht="12.95" customHeight="1" x14ac:dyDescent="0.2">
      <c r="A308" s="5"/>
      <c r="B308" s="17"/>
      <c r="C308" s="37"/>
      <c r="E308" s="49"/>
    </row>
    <row r="309" spans="1:8" ht="12.95" customHeight="1" x14ac:dyDescent="0.2">
      <c r="A309" s="5"/>
      <c r="B309" s="17"/>
      <c r="C309" s="37"/>
      <c r="E309" s="49"/>
    </row>
    <row r="310" spans="1:8" ht="12.95" customHeight="1" x14ac:dyDescent="0.2">
      <c r="A310" s="6" t="s">
        <v>72</v>
      </c>
      <c r="B310" s="125" t="s">
        <v>144</v>
      </c>
      <c r="C310" s="32"/>
      <c r="E310" s="55"/>
    </row>
    <row r="311" spans="1:8" ht="12.95" customHeight="1" x14ac:dyDescent="0.2">
      <c r="A311" s="6"/>
      <c r="B311" s="123"/>
      <c r="C311" s="32"/>
      <c r="E311" s="55"/>
    </row>
    <row r="312" spans="1:8" ht="12.95" customHeight="1" x14ac:dyDescent="0.2">
      <c r="A312" s="6"/>
      <c r="B312" s="123"/>
      <c r="C312" s="32"/>
      <c r="E312" s="55"/>
    </row>
    <row r="313" spans="1:8" ht="12.95" customHeight="1" x14ac:dyDescent="0.2">
      <c r="A313" s="6"/>
      <c r="B313" s="123"/>
      <c r="C313" s="32"/>
      <c r="E313" s="55"/>
    </row>
    <row r="314" spans="1:8" ht="12.95" customHeight="1" x14ac:dyDescent="0.2">
      <c r="A314" s="6"/>
      <c r="B314" s="123"/>
      <c r="C314" s="32"/>
      <c r="E314" s="55"/>
    </row>
    <row r="315" spans="1:8" ht="12.95" customHeight="1" x14ac:dyDescent="0.2">
      <c r="A315" s="6"/>
      <c r="B315" s="123"/>
      <c r="C315" s="32"/>
      <c r="E315" s="55"/>
    </row>
    <row r="316" spans="1:8" ht="12.95" customHeight="1" x14ac:dyDescent="0.2">
      <c r="A316" s="6"/>
      <c r="B316" s="6" t="s">
        <v>73</v>
      </c>
      <c r="C316" s="31">
        <v>1</v>
      </c>
      <c r="D316" s="36"/>
      <c r="E316" s="36">
        <f>C316*D316</f>
        <v>0</v>
      </c>
      <c r="F316" s="32">
        <v>15</v>
      </c>
      <c r="H316" s="4"/>
    </row>
    <row r="317" spans="1:8" ht="12.95" customHeight="1" x14ac:dyDescent="0.2">
      <c r="A317" s="6"/>
      <c r="B317" s="6"/>
      <c r="C317" s="31"/>
      <c r="D317" s="36"/>
      <c r="E317" s="36"/>
      <c r="F317" s="32"/>
      <c r="H317" s="4"/>
    </row>
    <row r="318" spans="1:8" ht="12.95" customHeight="1" x14ac:dyDescent="0.2">
      <c r="A318" s="6"/>
      <c r="B318" s="109"/>
      <c r="C318" s="31"/>
      <c r="D318" s="36"/>
      <c r="E318" s="36"/>
      <c r="F318" s="32"/>
      <c r="H318" s="4"/>
    </row>
    <row r="319" spans="1:8" ht="12.95" customHeight="1" x14ac:dyDescent="0.2">
      <c r="A319" s="12"/>
      <c r="B319" s="13" t="s">
        <v>86</v>
      </c>
      <c r="C319" s="102"/>
      <c r="D319" s="52" t="s">
        <v>18</v>
      </c>
      <c r="E319" s="52">
        <f>SUM(E279:E317)</f>
        <v>0</v>
      </c>
    </row>
    <row r="320" spans="1:8" s="19" customFormat="1" ht="12.95" customHeight="1" x14ac:dyDescent="0.2">
      <c r="A320" s="18"/>
      <c r="B320" s="106"/>
      <c r="C320" s="40"/>
      <c r="D320" s="56"/>
      <c r="E320" s="56"/>
      <c r="F320" s="38"/>
    </row>
    <row r="321" spans="1:8" ht="12.95" customHeight="1" x14ac:dyDescent="0.2">
      <c r="A321" s="5" t="s">
        <v>83</v>
      </c>
      <c r="B321" s="21" t="s">
        <v>24</v>
      </c>
      <c r="C321" s="29"/>
      <c r="D321" s="36"/>
      <c r="E321" s="36"/>
    </row>
    <row r="322" spans="1:8" ht="12.95" customHeight="1" x14ac:dyDescent="0.2">
      <c r="A322" s="3"/>
      <c r="B322" s="20"/>
      <c r="C322" s="98" t="s">
        <v>2</v>
      </c>
      <c r="D322" s="99" t="s">
        <v>3</v>
      </c>
      <c r="E322" s="99" t="s">
        <v>4</v>
      </c>
    </row>
    <row r="323" spans="1:8" s="16" customFormat="1" ht="12.95" customHeight="1" x14ac:dyDescent="0.2">
      <c r="A323" s="5"/>
      <c r="B323" s="21"/>
      <c r="C323" s="37"/>
      <c r="D323" s="49"/>
      <c r="E323" s="49"/>
      <c r="F323" s="47"/>
    </row>
    <row r="324" spans="1:8" s="16" customFormat="1" ht="12.95" customHeight="1" x14ac:dyDescent="0.2">
      <c r="A324" s="3" t="s">
        <v>88</v>
      </c>
      <c r="B324" s="122" t="s">
        <v>95</v>
      </c>
      <c r="C324" s="29"/>
      <c r="D324" s="36"/>
      <c r="E324" s="36"/>
      <c r="F324" s="47"/>
    </row>
    <row r="325" spans="1:8" s="16" customFormat="1" ht="12.95" customHeight="1" x14ac:dyDescent="0.2">
      <c r="A325" s="3"/>
      <c r="B325" s="119"/>
      <c r="C325" s="29"/>
      <c r="D325" s="36"/>
      <c r="E325" s="36"/>
      <c r="F325" s="47"/>
    </row>
    <row r="326" spans="1:8" s="16" customFormat="1" ht="12.95" customHeight="1" x14ac:dyDescent="0.2">
      <c r="A326" s="3"/>
      <c r="B326" s="108" t="s">
        <v>9</v>
      </c>
      <c r="C326" s="37">
        <v>5</v>
      </c>
      <c r="D326" s="36"/>
      <c r="E326" s="36">
        <f>C326*D326</f>
        <v>0</v>
      </c>
      <c r="F326" s="29">
        <v>19</v>
      </c>
      <c r="H326" s="4"/>
    </row>
    <row r="327" spans="1:8" s="16" customFormat="1" ht="12.95" customHeight="1" x14ac:dyDescent="0.2">
      <c r="A327" s="3"/>
      <c r="B327" s="108"/>
      <c r="C327" s="37"/>
      <c r="D327" s="36"/>
      <c r="E327" s="36"/>
      <c r="F327" s="29"/>
      <c r="H327" s="4"/>
    </row>
    <row r="328" spans="1:8" s="16" customFormat="1" ht="12.95" customHeight="1" x14ac:dyDescent="0.2">
      <c r="A328" s="3"/>
      <c r="B328" s="97"/>
      <c r="C328" s="29"/>
      <c r="D328" s="36"/>
      <c r="E328" s="36"/>
      <c r="F328" s="29"/>
      <c r="H328" s="4"/>
    </row>
    <row r="329" spans="1:8" s="16" customFormat="1" ht="12.95" customHeight="1" x14ac:dyDescent="0.2">
      <c r="A329" s="3" t="s">
        <v>89</v>
      </c>
      <c r="B329" s="122" t="s">
        <v>132</v>
      </c>
      <c r="C329" s="29"/>
      <c r="D329" s="96"/>
      <c r="E329" s="36"/>
      <c r="F329" s="47"/>
    </row>
    <row r="330" spans="1:8" s="16" customFormat="1" ht="12.95" customHeight="1" x14ac:dyDescent="0.2">
      <c r="A330" s="3"/>
      <c r="B330" s="122"/>
      <c r="C330" s="29"/>
      <c r="D330" s="96"/>
      <c r="E330" s="36"/>
      <c r="F330" s="47"/>
    </row>
    <row r="331" spans="1:8" s="16" customFormat="1" ht="12.95" customHeight="1" x14ac:dyDescent="0.2">
      <c r="A331" s="3"/>
      <c r="B331" s="118"/>
      <c r="C331" s="29"/>
      <c r="D331" s="96"/>
      <c r="E331" s="36"/>
      <c r="F331" s="47"/>
    </row>
    <row r="332" spans="1:8" s="16" customFormat="1" ht="12.95" customHeight="1" x14ac:dyDescent="0.2">
      <c r="A332" s="3"/>
      <c r="B332" s="108" t="s">
        <v>9</v>
      </c>
      <c r="C332" s="37">
        <v>2</v>
      </c>
      <c r="D332" s="36"/>
      <c r="E332" s="36">
        <f>C332*D332</f>
        <v>0</v>
      </c>
      <c r="F332" s="29">
        <v>10</v>
      </c>
      <c r="H332" s="4"/>
    </row>
    <row r="333" spans="1:8" s="16" customFormat="1" ht="12.95" customHeight="1" x14ac:dyDescent="0.2">
      <c r="A333" s="3"/>
      <c r="B333" s="108"/>
      <c r="C333" s="37"/>
      <c r="D333" s="36"/>
      <c r="E333" s="36"/>
      <c r="F333" s="29"/>
      <c r="H333" s="4"/>
    </row>
    <row r="334" spans="1:8" s="16" customFormat="1" ht="12.95" customHeight="1" x14ac:dyDescent="0.2">
      <c r="A334" s="15"/>
      <c r="B334" s="95"/>
      <c r="C334" s="30"/>
      <c r="D334" s="54"/>
      <c r="E334" s="54"/>
      <c r="F334" s="47"/>
      <c r="H334" s="4"/>
    </row>
    <row r="335" spans="1:8" s="16" customFormat="1" ht="12.95" customHeight="1" x14ac:dyDescent="0.2">
      <c r="A335" s="3" t="s">
        <v>90</v>
      </c>
      <c r="B335" s="122" t="s">
        <v>115</v>
      </c>
      <c r="C335" s="29"/>
      <c r="D335" s="96"/>
      <c r="E335" s="36"/>
      <c r="F335" s="47"/>
    </row>
    <row r="336" spans="1:8" s="16" customFormat="1" ht="12.95" customHeight="1" x14ac:dyDescent="0.2">
      <c r="A336" s="3"/>
      <c r="B336" s="118"/>
      <c r="C336" s="29"/>
      <c r="D336" s="96"/>
      <c r="E336" s="36"/>
      <c r="F336" s="47"/>
    </row>
    <row r="337" spans="1:8" s="16" customFormat="1" ht="12.95" customHeight="1" x14ac:dyDescent="0.2">
      <c r="A337" s="3"/>
      <c r="B337" s="118"/>
      <c r="C337" s="29"/>
      <c r="D337" s="96"/>
      <c r="E337" s="36"/>
      <c r="F337" s="47"/>
    </row>
    <row r="338" spans="1:8" s="16" customFormat="1" ht="12.95" customHeight="1" x14ac:dyDescent="0.2">
      <c r="A338" s="3"/>
      <c r="B338" s="108" t="s">
        <v>9</v>
      </c>
      <c r="C338" s="37">
        <v>2</v>
      </c>
      <c r="D338" s="36"/>
      <c r="E338" s="36">
        <f>C338*D338</f>
        <v>0</v>
      </c>
      <c r="F338" s="29">
        <v>5</v>
      </c>
      <c r="H338" s="4"/>
    </row>
    <row r="339" spans="1:8" s="16" customFormat="1" ht="12.95" customHeight="1" x14ac:dyDescent="0.2">
      <c r="A339" s="3"/>
      <c r="B339" s="108"/>
      <c r="C339" s="37"/>
      <c r="D339" s="36"/>
      <c r="E339" s="36"/>
      <c r="F339" s="29"/>
      <c r="H339" s="4"/>
    </row>
    <row r="340" spans="1:8" s="16" customFormat="1" ht="12.95" customHeight="1" x14ac:dyDescent="0.2">
      <c r="A340" s="15"/>
      <c r="B340" s="95"/>
      <c r="C340" s="30"/>
      <c r="D340" s="54"/>
      <c r="E340" s="54"/>
      <c r="F340" s="47"/>
      <c r="H340" s="4"/>
    </row>
    <row r="341" spans="1:8" s="16" customFormat="1" ht="12.95" customHeight="1" x14ac:dyDescent="0.2">
      <c r="A341" s="3" t="s">
        <v>91</v>
      </c>
      <c r="B341" s="122" t="s">
        <v>96</v>
      </c>
      <c r="C341" s="29"/>
      <c r="D341" s="96"/>
      <c r="E341" s="36"/>
      <c r="F341" s="47"/>
    </row>
    <row r="342" spans="1:8" s="16" customFormat="1" ht="12.95" customHeight="1" x14ac:dyDescent="0.2">
      <c r="A342" s="3"/>
      <c r="B342" s="122"/>
      <c r="C342" s="29"/>
      <c r="D342" s="96"/>
      <c r="E342" s="36"/>
      <c r="F342" s="47"/>
    </row>
    <row r="343" spans="1:8" s="16" customFormat="1" ht="12.95" customHeight="1" x14ac:dyDescent="0.2">
      <c r="A343" s="3"/>
      <c r="B343" s="108" t="s">
        <v>9</v>
      </c>
      <c r="C343" s="37">
        <v>2</v>
      </c>
      <c r="D343" s="36"/>
      <c r="E343" s="36">
        <f>C343*D343</f>
        <v>0</v>
      </c>
      <c r="F343" s="29">
        <v>2</v>
      </c>
      <c r="H343" s="4"/>
    </row>
    <row r="344" spans="1:8" s="16" customFormat="1" ht="12.95" customHeight="1" x14ac:dyDescent="0.2">
      <c r="A344" s="3"/>
      <c r="B344" s="108"/>
      <c r="C344" s="37"/>
      <c r="D344" s="36"/>
      <c r="E344" s="36"/>
      <c r="F344" s="29"/>
      <c r="H344" s="4"/>
    </row>
    <row r="345" spans="1:8" ht="12.95" customHeight="1" x14ac:dyDescent="0.2">
      <c r="A345" s="6"/>
      <c r="B345" s="23"/>
      <c r="C345" s="32"/>
      <c r="D345" s="55"/>
      <c r="E345" s="55"/>
    </row>
    <row r="346" spans="1:8" ht="12.95" customHeight="1" x14ac:dyDescent="0.2">
      <c r="A346" s="12"/>
      <c r="B346" s="22" t="s">
        <v>24</v>
      </c>
      <c r="C346" s="102"/>
      <c r="D346" s="52" t="s">
        <v>18</v>
      </c>
      <c r="E346" s="52">
        <f>SUM(E325:E343)</f>
        <v>0</v>
      </c>
    </row>
    <row r="347" spans="1:8" s="19" customFormat="1" ht="12.95" customHeight="1" x14ac:dyDescent="0.2">
      <c r="A347" s="18"/>
      <c r="B347" s="26"/>
      <c r="C347" s="40"/>
      <c r="D347" s="56"/>
      <c r="E347" s="56"/>
      <c r="F347" s="38"/>
    </row>
    <row r="348" spans="1:8" s="19" customFormat="1" ht="12.95" customHeight="1" x14ac:dyDescent="0.2">
      <c r="A348" s="5" t="s">
        <v>108</v>
      </c>
      <c r="B348" s="21" t="s">
        <v>25</v>
      </c>
      <c r="C348" s="40"/>
      <c r="D348" s="56"/>
      <c r="E348" s="56"/>
      <c r="F348" s="38"/>
    </row>
    <row r="349" spans="1:8" s="19" customFormat="1" ht="12.95" customHeight="1" x14ac:dyDescent="0.2">
      <c r="A349" s="5"/>
      <c r="B349" s="24"/>
      <c r="C349" s="37"/>
      <c r="D349" s="49"/>
      <c r="E349" s="49"/>
      <c r="F349" s="38"/>
    </row>
    <row r="350" spans="1:8" s="19" customFormat="1" ht="12.95" customHeight="1" x14ac:dyDescent="0.2">
      <c r="A350" s="3"/>
      <c r="B350" s="20"/>
      <c r="C350" s="29"/>
      <c r="D350" s="36"/>
      <c r="E350" s="36"/>
      <c r="F350" s="38"/>
    </row>
    <row r="351" spans="1:8" s="19" customFormat="1" ht="12.95" customHeight="1" x14ac:dyDescent="0.2">
      <c r="A351" s="8" t="s">
        <v>92</v>
      </c>
      <c r="B351" s="128" t="s">
        <v>98</v>
      </c>
      <c r="C351" s="48"/>
      <c r="D351" s="63"/>
      <c r="E351" s="60"/>
      <c r="F351" s="38"/>
    </row>
    <row r="352" spans="1:8" s="19" customFormat="1" ht="12.95" customHeight="1" x14ac:dyDescent="0.2">
      <c r="A352" s="8"/>
      <c r="B352" s="128"/>
      <c r="C352" s="48"/>
      <c r="D352" s="63"/>
      <c r="E352" s="60"/>
      <c r="F352" s="38"/>
    </row>
    <row r="353" spans="1:6" s="19" customFormat="1" ht="12.95" customHeight="1" x14ac:dyDescent="0.2">
      <c r="A353" s="8"/>
      <c r="B353" s="128"/>
      <c r="C353" s="48"/>
      <c r="D353" s="63"/>
      <c r="E353" s="60"/>
      <c r="F353" s="38"/>
    </row>
    <row r="354" spans="1:6" s="19" customFormat="1" ht="12.95" customHeight="1" x14ac:dyDescent="0.2">
      <c r="A354" s="8"/>
      <c r="B354" s="128"/>
      <c r="C354" s="48"/>
      <c r="D354" s="63"/>
      <c r="E354" s="60"/>
      <c r="F354" s="38"/>
    </row>
    <row r="355" spans="1:6" s="19" customFormat="1" ht="12.95" customHeight="1" x14ac:dyDescent="0.2">
      <c r="A355" s="8"/>
      <c r="B355" s="27" t="s">
        <v>119</v>
      </c>
      <c r="C355" s="45">
        <v>1</v>
      </c>
      <c r="D355" s="60"/>
      <c r="E355" s="36">
        <f>C355*D355</f>
        <v>0</v>
      </c>
      <c r="F355" s="38"/>
    </row>
    <row r="356" spans="1:6" s="19" customFormat="1" ht="12.95" customHeight="1" x14ac:dyDescent="0.2">
      <c r="A356" s="8"/>
      <c r="B356" s="27"/>
      <c r="C356" s="45"/>
      <c r="D356" s="60"/>
      <c r="E356" s="36"/>
      <c r="F356" s="38"/>
    </row>
    <row r="357" spans="1:6" s="19" customFormat="1" ht="12.95" customHeight="1" x14ac:dyDescent="0.2">
      <c r="A357" s="8"/>
      <c r="B357" s="27"/>
      <c r="C357" s="31"/>
      <c r="D357" s="54"/>
      <c r="E357" s="36"/>
      <c r="F357" s="38"/>
    </row>
    <row r="358" spans="1:6" s="19" customFormat="1" ht="12.95" customHeight="1" x14ac:dyDescent="0.2">
      <c r="A358" s="3" t="s">
        <v>109</v>
      </c>
      <c r="B358" s="20" t="s">
        <v>26</v>
      </c>
      <c r="C358" s="29"/>
      <c r="D358" s="50"/>
      <c r="E358" s="36"/>
      <c r="F358" s="38"/>
    </row>
    <row r="359" spans="1:6" s="19" customFormat="1" ht="12.95" customHeight="1" x14ac:dyDescent="0.2">
      <c r="A359" s="3"/>
      <c r="B359" s="107" t="s">
        <v>116</v>
      </c>
      <c r="C359" s="31">
        <v>1</v>
      </c>
      <c r="D359" s="36"/>
      <c r="E359" s="36">
        <f>C359*D359</f>
        <v>0</v>
      </c>
      <c r="F359" s="38"/>
    </row>
    <row r="360" spans="1:6" s="19" customFormat="1" ht="12.95" customHeight="1" x14ac:dyDescent="0.2">
      <c r="A360" s="3"/>
      <c r="B360" s="107"/>
      <c r="C360" s="31"/>
      <c r="D360" s="36"/>
      <c r="E360" s="36"/>
      <c r="F360" s="38"/>
    </row>
    <row r="361" spans="1:6" s="19" customFormat="1" ht="12.95" customHeight="1" x14ac:dyDescent="0.2">
      <c r="A361" s="3"/>
      <c r="B361" s="20"/>
      <c r="C361" s="31"/>
      <c r="D361" s="36"/>
      <c r="E361" s="36"/>
      <c r="F361" s="38"/>
    </row>
    <row r="362" spans="1:6" s="19" customFormat="1" ht="12.95" customHeight="1" x14ac:dyDescent="0.2">
      <c r="A362" s="3" t="s">
        <v>110</v>
      </c>
      <c r="B362" s="20" t="s">
        <v>74</v>
      </c>
      <c r="C362" s="29"/>
      <c r="D362" s="50"/>
      <c r="E362" s="36"/>
      <c r="F362" s="38"/>
    </row>
    <row r="363" spans="1:6" s="19" customFormat="1" ht="12.95" customHeight="1" x14ac:dyDescent="0.2">
      <c r="A363" s="3"/>
      <c r="B363" s="107" t="s">
        <v>121</v>
      </c>
      <c r="C363" s="31">
        <v>8</v>
      </c>
      <c r="D363" s="36"/>
      <c r="E363" s="36">
        <f>C363*D363</f>
        <v>0</v>
      </c>
      <c r="F363" s="38"/>
    </row>
    <row r="364" spans="1:6" s="19" customFormat="1" ht="12.95" customHeight="1" x14ac:dyDescent="0.2">
      <c r="A364" s="3"/>
      <c r="B364" s="107"/>
      <c r="C364" s="31"/>
      <c r="D364" s="36"/>
      <c r="E364" s="36"/>
      <c r="F364" s="38"/>
    </row>
    <row r="365" spans="1:6" s="19" customFormat="1" ht="12.95" customHeight="1" x14ac:dyDescent="0.2">
      <c r="A365" s="3"/>
      <c r="B365" s="107"/>
      <c r="C365" s="31"/>
      <c r="D365" s="36"/>
      <c r="E365" s="36"/>
      <c r="F365" s="38"/>
    </row>
    <row r="366" spans="1:6" s="19" customFormat="1" ht="12.95" customHeight="1" x14ac:dyDescent="0.2">
      <c r="A366" s="3" t="s">
        <v>111</v>
      </c>
      <c r="B366" s="118" t="s">
        <v>99</v>
      </c>
      <c r="C366" s="29"/>
      <c r="D366" s="36"/>
      <c r="E366" s="36"/>
      <c r="F366" s="38"/>
    </row>
    <row r="367" spans="1:6" s="19" customFormat="1" ht="12.95" customHeight="1" x14ac:dyDescent="0.2">
      <c r="A367" s="3"/>
      <c r="B367" s="118"/>
      <c r="C367" s="29"/>
      <c r="D367" s="36"/>
      <c r="E367" s="36"/>
      <c r="F367" s="38"/>
    </row>
    <row r="368" spans="1:6" s="19" customFormat="1" ht="12.95" customHeight="1" x14ac:dyDescent="0.2">
      <c r="A368" s="3"/>
      <c r="B368" s="118"/>
      <c r="C368" s="29"/>
      <c r="D368" s="36"/>
      <c r="E368" s="42"/>
      <c r="F368" s="38"/>
    </row>
    <row r="369" spans="1:6" s="19" customFormat="1" ht="12.95" customHeight="1" x14ac:dyDescent="0.2">
      <c r="A369" s="3"/>
      <c r="B369" s="119"/>
      <c r="C369" s="29"/>
      <c r="D369" s="36"/>
      <c r="E369" s="42"/>
      <c r="F369" s="38"/>
    </row>
    <row r="370" spans="1:6" s="19" customFormat="1" ht="12.95" customHeight="1" x14ac:dyDescent="0.2">
      <c r="A370" s="3"/>
      <c r="B370" s="107" t="s">
        <v>116</v>
      </c>
      <c r="C370" s="31">
        <v>1</v>
      </c>
      <c r="D370" s="36">
        <f>(E355+E359+E363+E385+E387+E389+E391+E393)*0.03</f>
        <v>0</v>
      </c>
      <c r="E370" s="36">
        <f>C370*D370</f>
        <v>0</v>
      </c>
      <c r="F370" s="38"/>
    </row>
    <row r="371" spans="1:6" s="19" customFormat="1" ht="12.95" customHeight="1" x14ac:dyDescent="0.2">
      <c r="A371" s="18"/>
      <c r="B371" s="26"/>
      <c r="C371" s="40"/>
      <c r="D371" s="56"/>
      <c r="E371" s="56"/>
      <c r="F371" s="38"/>
    </row>
    <row r="372" spans="1:6" s="19" customFormat="1" ht="12.95" customHeight="1" x14ac:dyDescent="0.2">
      <c r="A372" s="18"/>
      <c r="B372" s="26"/>
      <c r="C372" s="40"/>
      <c r="D372" s="56"/>
      <c r="E372" s="56"/>
      <c r="F372" s="38"/>
    </row>
    <row r="373" spans="1:6" s="19" customFormat="1" ht="12.95" customHeight="1" x14ac:dyDescent="0.2">
      <c r="A373" s="12"/>
      <c r="B373" s="110" t="s">
        <v>25</v>
      </c>
      <c r="C373" s="102"/>
      <c r="D373" s="52" t="s">
        <v>18</v>
      </c>
      <c r="E373" s="52">
        <f>SUM(E351:E371)</f>
        <v>0</v>
      </c>
      <c r="F373" s="38"/>
    </row>
    <row r="374" spans="1:6" s="19" customFormat="1" ht="12.95" customHeight="1" x14ac:dyDescent="0.2">
      <c r="A374" s="18"/>
      <c r="B374" s="26"/>
      <c r="C374" s="40"/>
      <c r="D374" s="56"/>
      <c r="E374" s="56"/>
      <c r="F374" s="38"/>
    </row>
    <row r="375" spans="1:6" s="19" customFormat="1" ht="15" x14ac:dyDescent="0.25">
      <c r="A375" s="76"/>
      <c r="B375" s="77"/>
      <c r="C375" s="78"/>
      <c r="D375" s="79"/>
      <c r="E375" s="79"/>
      <c r="F375" s="38"/>
    </row>
    <row r="376" spans="1:6" s="10" customFormat="1" ht="12.75" customHeight="1" x14ac:dyDescent="0.2">
      <c r="A376" s="129" t="s">
        <v>135</v>
      </c>
      <c r="B376" s="123"/>
      <c r="C376" s="123"/>
      <c r="D376" s="123"/>
      <c r="E376" s="123"/>
    </row>
    <row r="377" spans="1:6" s="10" customFormat="1" ht="17.25" customHeight="1" x14ac:dyDescent="0.2">
      <c r="A377" s="123"/>
      <c r="B377" s="123"/>
      <c r="C377" s="123"/>
      <c r="D377" s="123"/>
      <c r="E377" s="123"/>
    </row>
    <row r="378" spans="1:6" s="10" customFormat="1" ht="17.25" customHeight="1" x14ac:dyDescent="0.2"/>
    <row r="379" spans="1:6" ht="21" customHeight="1" x14ac:dyDescent="0.2">
      <c r="A379" s="2"/>
      <c r="C379" s="37"/>
      <c r="D379" s="49"/>
      <c r="E379" s="49"/>
    </row>
    <row r="380" spans="1:6" s="19" customFormat="1" ht="12.75" customHeight="1" x14ac:dyDescent="0.25">
      <c r="A380" s="81"/>
      <c r="B380" s="28"/>
      <c r="C380" s="82"/>
      <c r="D380" s="64"/>
      <c r="E380" s="64"/>
      <c r="F380" s="38"/>
    </row>
    <row r="381" spans="1:6" s="19" customFormat="1" ht="12.75" customHeight="1" x14ac:dyDescent="0.25">
      <c r="A381" s="81"/>
      <c r="B381" s="28"/>
      <c r="C381" s="82"/>
      <c r="D381" s="64"/>
      <c r="E381" s="64"/>
      <c r="F381" s="38"/>
    </row>
    <row r="382" spans="1:6" s="19" customFormat="1" ht="15" x14ac:dyDescent="0.25">
      <c r="A382" s="14"/>
      <c r="B382" s="28" t="s">
        <v>27</v>
      </c>
      <c r="C382" s="82"/>
      <c r="D382" s="64"/>
      <c r="E382" s="64"/>
      <c r="F382" s="38"/>
    </row>
    <row r="383" spans="1:6" s="19" customFormat="1" ht="15" x14ac:dyDescent="0.25">
      <c r="A383" s="14"/>
      <c r="B383" s="28"/>
      <c r="C383" s="82"/>
      <c r="D383" s="64"/>
      <c r="E383" s="64"/>
      <c r="F383" s="38"/>
    </row>
    <row r="384" spans="1:6" s="19" customFormat="1" ht="15" x14ac:dyDescent="0.25">
      <c r="A384" s="14"/>
      <c r="B384" s="28"/>
      <c r="C384" s="82"/>
      <c r="D384" s="64"/>
      <c r="E384" s="64"/>
      <c r="F384" s="38"/>
    </row>
    <row r="385" spans="1:6" s="19" customFormat="1" ht="15" x14ac:dyDescent="0.25">
      <c r="A385" s="14" t="s">
        <v>0</v>
      </c>
      <c r="B385" s="28" t="s">
        <v>1</v>
      </c>
      <c r="C385" s="82"/>
      <c r="D385" s="64"/>
      <c r="E385" s="64">
        <f>E87</f>
        <v>0</v>
      </c>
      <c r="F385" s="38"/>
    </row>
    <row r="386" spans="1:6" s="19" customFormat="1" ht="15" x14ac:dyDescent="0.25">
      <c r="A386" s="14"/>
      <c r="B386" s="28"/>
      <c r="C386" s="82"/>
      <c r="D386" s="64"/>
      <c r="E386" s="64"/>
      <c r="F386" s="38"/>
    </row>
    <row r="387" spans="1:6" s="19" customFormat="1" ht="15" x14ac:dyDescent="0.25">
      <c r="A387" s="14" t="s">
        <v>19</v>
      </c>
      <c r="B387" s="28" t="s">
        <v>34</v>
      </c>
      <c r="C387" s="82"/>
      <c r="D387" s="64"/>
      <c r="E387" s="65">
        <f>E196</f>
        <v>0</v>
      </c>
      <c r="F387" s="38"/>
    </row>
    <row r="388" spans="1:6" s="19" customFormat="1" ht="12.75" customHeight="1" x14ac:dyDescent="0.25">
      <c r="A388" s="14"/>
      <c r="B388" s="28"/>
      <c r="C388" s="82"/>
      <c r="D388" s="64"/>
      <c r="E388" s="64"/>
      <c r="F388" s="38"/>
    </row>
    <row r="389" spans="1:6" s="19" customFormat="1" ht="15" x14ac:dyDescent="0.25">
      <c r="A389" s="14" t="s">
        <v>21</v>
      </c>
      <c r="B389" s="28" t="s">
        <v>85</v>
      </c>
      <c r="C389" s="82"/>
      <c r="D389" s="64"/>
      <c r="E389" s="64">
        <f>E267</f>
        <v>0</v>
      </c>
      <c r="F389" s="38"/>
    </row>
    <row r="390" spans="1:6" s="19" customFormat="1" ht="15" x14ac:dyDescent="0.25">
      <c r="A390" s="14"/>
      <c r="B390" s="28"/>
      <c r="C390" s="82"/>
      <c r="D390" s="64"/>
      <c r="E390" s="64"/>
      <c r="F390" s="38"/>
    </row>
    <row r="391" spans="1:6" s="19" customFormat="1" ht="15" x14ac:dyDescent="0.25">
      <c r="A391" s="14" t="s">
        <v>23</v>
      </c>
      <c r="B391" s="28" t="s">
        <v>86</v>
      </c>
      <c r="C391" s="82"/>
      <c r="D391" s="64"/>
      <c r="E391" s="64">
        <f>E319</f>
        <v>0</v>
      </c>
      <c r="F391" s="38"/>
    </row>
    <row r="392" spans="1:6" s="19" customFormat="1" ht="15" x14ac:dyDescent="0.25">
      <c r="A392" s="14"/>
      <c r="B392" s="28"/>
      <c r="C392" s="82"/>
      <c r="D392" s="64"/>
      <c r="E392" s="64"/>
      <c r="F392" s="38"/>
    </row>
    <row r="393" spans="1:6" s="19" customFormat="1" ht="15" x14ac:dyDescent="0.25">
      <c r="A393" s="14" t="s">
        <v>83</v>
      </c>
      <c r="B393" s="28" t="s">
        <v>24</v>
      </c>
      <c r="C393" s="82"/>
      <c r="D393" s="64"/>
      <c r="E393" s="64">
        <f>E346</f>
        <v>0</v>
      </c>
      <c r="F393" s="38"/>
    </row>
    <row r="394" spans="1:6" s="19" customFormat="1" ht="15" x14ac:dyDescent="0.25">
      <c r="A394" s="14"/>
      <c r="B394" s="28"/>
      <c r="C394" s="82"/>
      <c r="D394" s="64"/>
      <c r="E394" s="66"/>
      <c r="F394" s="38"/>
    </row>
    <row r="395" spans="1:6" s="19" customFormat="1" ht="15" x14ac:dyDescent="0.25">
      <c r="A395" s="14" t="s">
        <v>104</v>
      </c>
      <c r="B395" s="28" t="s">
        <v>25</v>
      </c>
      <c r="C395" s="82"/>
      <c r="D395" s="64"/>
      <c r="E395" s="64">
        <f>E373</f>
        <v>0</v>
      </c>
      <c r="F395" s="38"/>
    </row>
    <row r="396" spans="1:6" s="19" customFormat="1" ht="15" x14ac:dyDescent="0.25">
      <c r="A396" s="5"/>
      <c r="B396" s="21"/>
      <c r="C396" s="37"/>
      <c r="D396" s="49"/>
      <c r="E396" s="66"/>
      <c r="F396" s="38"/>
    </row>
    <row r="397" spans="1:6" s="19" customFormat="1" ht="15" x14ac:dyDescent="0.25">
      <c r="A397" s="5"/>
      <c r="B397" s="21"/>
      <c r="C397" s="37"/>
      <c r="D397" s="49"/>
      <c r="E397" s="66"/>
      <c r="F397" s="38"/>
    </row>
    <row r="398" spans="1:6" s="19" customFormat="1" ht="15" x14ac:dyDescent="0.25">
      <c r="A398" s="83"/>
      <c r="B398" s="70" t="s">
        <v>105</v>
      </c>
      <c r="C398" s="84"/>
      <c r="D398" s="85"/>
      <c r="E398" s="71">
        <f>SUM(E385:E397)</f>
        <v>0</v>
      </c>
      <c r="F398" s="38"/>
    </row>
    <row r="399" spans="1:6" s="19" customFormat="1" ht="12.75" customHeight="1" x14ac:dyDescent="0.25">
      <c r="A399" s="86"/>
      <c r="B399" s="72"/>
      <c r="C399" s="78"/>
      <c r="D399" s="87"/>
      <c r="E399" s="73"/>
      <c r="F399" s="38"/>
    </row>
    <row r="400" spans="1:6" s="19" customFormat="1" ht="15" x14ac:dyDescent="0.25">
      <c r="A400" s="88"/>
      <c r="B400" s="74" t="s">
        <v>100</v>
      </c>
      <c r="C400" s="89"/>
      <c r="D400" s="85"/>
      <c r="E400" s="71">
        <f>E398*0.22</f>
        <v>0</v>
      </c>
      <c r="F400" s="38"/>
    </row>
    <row r="401" spans="1:6" s="19" customFormat="1" ht="14.25" x14ac:dyDescent="0.2">
      <c r="A401" s="90"/>
      <c r="B401" s="69"/>
      <c r="C401" s="80"/>
      <c r="D401" s="91"/>
      <c r="E401" s="67"/>
      <c r="F401" s="38"/>
    </row>
    <row r="402" spans="1:6" s="19" customFormat="1" ht="15.75" thickBot="1" x14ac:dyDescent="0.3">
      <c r="A402" s="92"/>
      <c r="B402" s="93" t="s">
        <v>18</v>
      </c>
      <c r="C402" s="103"/>
      <c r="D402" s="94"/>
      <c r="E402" s="75">
        <f>SUM(E398:E400)</f>
        <v>0</v>
      </c>
      <c r="F402" s="38"/>
    </row>
    <row r="403" spans="1:6" s="19" customFormat="1" ht="15" thickTop="1" x14ac:dyDescent="0.2">
      <c r="A403" s="3"/>
      <c r="B403" s="20"/>
      <c r="C403" s="29"/>
      <c r="D403" s="36"/>
      <c r="E403" s="68"/>
      <c r="F403" s="38"/>
    </row>
    <row r="404" spans="1:6" s="19" customFormat="1" ht="12.75" customHeight="1" x14ac:dyDescent="0.2">
      <c r="A404" s="3"/>
      <c r="B404" s="20"/>
      <c r="C404" s="29"/>
      <c r="D404" s="57"/>
      <c r="E404" s="36"/>
      <c r="F404" s="38"/>
    </row>
    <row r="405" spans="1:6" s="19" customFormat="1" x14ac:dyDescent="0.2">
      <c r="A405"/>
      <c r="B405" s="9"/>
      <c r="C405" s="38"/>
      <c r="D405" s="50"/>
      <c r="E405" s="50"/>
      <c r="F405" s="38"/>
    </row>
  </sheetData>
  <mergeCells count="45">
    <mergeCell ref="B366:B369"/>
    <mergeCell ref="B351:B354"/>
    <mergeCell ref="A376:E377"/>
    <mergeCell ref="A3:E4"/>
    <mergeCell ref="B36:B37"/>
    <mergeCell ref="B26:B29"/>
    <mergeCell ref="B45:B47"/>
    <mergeCell ref="B40:B42"/>
    <mergeCell ref="B288:B289"/>
    <mergeCell ref="B335:B337"/>
    <mergeCell ref="B324:B325"/>
    <mergeCell ref="B341:B342"/>
    <mergeCell ref="B129:B130"/>
    <mergeCell ref="B329:B331"/>
    <mergeCell ref="B310:B315"/>
    <mergeCell ref="B235:B237"/>
    <mergeCell ref="B136:B142"/>
    <mergeCell ref="B181:B182"/>
    <mergeCell ref="B300:B303"/>
    <mergeCell ref="B217:B222"/>
    <mergeCell ref="B203:B207"/>
    <mergeCell ref="B146:B150"/>
    <mergeCell ref="B164:B167"/>
    <mergeCell ref="B274:B279"/>
    <mergeCell ref="B282:B285"/>
    <mergeCell ref="B231:B232"/>
    <mergeCell ref="B93:B96"/>
    <mergeCell ref="B60:B64"/>
    <mergeCell ref="B67:B70"/>
    <mergeCell ref="B122:B125"/>
    <mergeCell ref="B114:B117"/>
    <mergeCell ref="B99:B111"/>
    <mergeCell ref="B9:B10"/>
    <mergeCell ref="B13:B14"/>
    <mergeCell ref="B17:B20"/>
    <mergeCell ref="B32:B33"/>
    <mergeCell ref="B73:B83"/>
    <mergeCell ref="B51:B53"/>
    <mergeCell ref="B186:B187"/>
    <mergeCell ref="B191:B192"/>
    <mergeCell ref="B155:B160"/>
    <mergeCell ref="B292:B294"/>
    <mergeCell ref="B244:B251"/>
    <mergeCell ref="B261:B263"/>
    <mergeCell ref="B212:B214"/>
  </mergeCells>
  <phoneticPr fontId="9" type="noConversion"/>
  <pageMargins left="0.78740157480314965" right="0.19685039370078741" top="0.78740157480314965" bottom="0.78740157480314965" header="0" footer="0.39370078740157483"/>
  <pageSetup paperSize="9" orientation="portrait" r:id="rId1"/>
  <headerFooter alignWithMargins="0">
    <oddFooter>&amp;C&amp;P/&amp;N</oddFooter>
  </headerFooter>
  <rowBreaks count="6" manualBreakCount="6">
    <brk id="88" max="16383" man="1"/>
    <brk id="197" max="16383" man="1"/>
    <brk id="268" max="16383" man="1"/>
    <brk id="320" max="16383" man="1"/>
    <brk id="347" max="16383" man="1"/>
    <brk id="37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LC 344031 Turjanski Vrh Zasadi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dc:creator>
  <cp:lastModifiedBy>Jožef Lebar</cp:lastModifiedBy>
  <cp:lastPrinted>2020-03-22T13:58:46Z</cp:lastPrinted>
  <dcterms:created xsi:type="dcterms:W3CDTF">2007-10-23T20:02:35Z</dcterms:created>
  <dcterms:modified xsi:type="dcterms:W3CDTF">2020-04-14T05:08:08Z</dcterms:modified>
</cp:coreProperties>
</file>