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Dokumenti D\2019\Zbiranje ponudb 2019\cesta Boreci - Logarovci\popisi za razpis\"/>
    </mc:Choice>
  </mc:AlternateContent>
  <bookViews>
    <workbookView xWindow="0" yWindow="0" windowWidth="19200" windowHeight="10995" activeTab="2"/>
  </bookViews>
  <sheets>
    <sheet name="REKAPITULACIJA" sheetId="9" r:id="rId1"/>
    <sheet name="REK_LC_223181_BORECI_LOGAROVCI" sheetId="6" r:id="rId2"/>
    <sheet name="KOLESARSKA_STEZA" sheetId="10" r:id="rId3"/>
  </sheets>
  <calcPr calcId="152511"/>
</workbook>
</file>

<file path=xl/calcChain.xml><?xml version="1.0" encoding="utf-8"?>
<calcChain xmlns="http://schemas.openxmlformats.org/spreadsheetml/2006/main">
  <c r="D610" i="6" l="1"/>
  <c r="D269" i="10"/>
  <c r="E273" i="6" l="1"/>
  <c r="E494" i="6" l="1"/>
  <c r="E444" i="6"/>
  <c r="E262" i="10" l="1"/>
  <c r="E603" i="6"/>
  <c r="E571" i="6"/>
  <c r="E454" i="6"/>
  <c r="E208" i="6" l="1"/>
  <c r="E537" i="6"/>
  <c r="E531" i="6"/>
  <c r="H418" i="10"/>
  <c r="E249" i="10"/>
  <c r="E245" i="10"/>
  <c r="E241" i="10"/>
  <c r="E228" i="10"/>
  <c r="F228" i="10" s="1"/>
  <c r="E223" i="10"/>
  <c r="E218" i="10"/>
  <c r="E213" i="10"/>
  <c r="E203" i="10"/>
  <c r="E196" i="10"/>
  <c r="E187" i="10"/>
  <c r="E175" i="10"/>
  <c r="E168" i="10"/>
  <c r="F168" i="10" s="1"/>
  <c r="E162" i="10"/>
  <c r="E154" i="10"/>
  <c r="E142" i="10"/>
  <c r="E138" i="10"/>
  <c r="E133" i="10"/>
  <c r="E118" i="10"/>
  <c r="E110" i="10"/>
  <c r="E104" i="10"/>
  <c r="E96" i="10"/>
  <c r="E84" i="10"/>
  <c r="E77" i="10"/>
  <c r="E71" i="10"/>
  <c r="E63" i="10"/>
  <c r="E51" i="10"/>
  <c r="E48" i="10"/>
  <c r="E43" i="10"/>
  <c r="E38" i="10"/>
  <c r="E34" i="10"/>
  <c r="E30" i="10"/>
  <c r="E24" i="10"/>
  <c r="E18" i="10"/>
  <c r="E14" i="10"/>
  <c r="E561" i="6"/>
  <c r="E554" i="6"/>
  <c r="F554" i="6" s="1"/>
  <c r="E547" i="6"/>
  <c r="F547" i="6" s="1"/>
  <c r="E486" i="6"/>
  <c r="E478" i="6"/>
  <c r="E436" i="6"/>
  <c r="E428" i="6"/>
  <c r="E312" i="6"/>
  <c r="F312" i="6" s="1"/>
  <c r="E232" i="10" l="1"/>
  <c r="E296" i="10" s="1"/>
  <c r="E121" i="10"/>
  <c r="E290" i="10" s="1"/>
  <c r="E177" i="10"/>
  <c r="E292" i="10" s="1"/>
  <c r="E206" i="10"/>
  <c r="E294" i="10" s="1"/>
  <c r="E53" i="10"/>
  <c r="E288" i="10" s="1"/>
  <c r="E398" i="6"/>
  <c r="E376" i="6"/>
  <c r="E269" i="10" l="1"/>
  <c r="E274" i="10" s="1"/>
  <c r="E298" i="10" s="1"/>
  <c r="E301" i="10" s="1"/>
  <c r="E290" i="6"/>
  <c r="E287" i="6"/>
  <c r="E251" i="6"/>
  <c r="E76" i="6"/>
  <c r="E68" i="6"/>
  <c r="E47" i="6"/>
  <c r="E42" i="6"/>
  <c r="E37" i="6"/>
  <c r="E303" i="10" l="1"/>
  <c r="E305" i="10" s="1"/>
  <c r="F15" i="9"/>
  <c r="E590" i="6"/>
  <c r="E586" i="6"/>
  <c r="E582" i="6"/>
  <c r="E522" i="6"/>
  <c r="E517" i="6"/>
  <c r="E511" i="6"/>
  <c r="E505" i="6"/>
  <c r="E470" i="6"/>
  <c r="E462" i="6"/>
  <c r="E420" i="6"/>
  <c r="E413" i="6"/>
  <c r="E404" i="6"/>
  <c r="E389" i="6"/>
  <c r="E370" i="6"/>
  <c r="E364" i="6"/>
  <c r="E355" i="6"/>
  <c r="E350" i="6"/>
  <c r="E346" i="6"/>
  <c r="E341" i="6"/>
  <c r="E335" i="6"/>
  <c r="E319" i="6"/>
  <c r="E305" i="6"/>
  <c r="E298" i="6"/>
  <c r="E262" i="6"/>
  <c r="E257" i="6"/>
  <c r="E248" i="6"/>
  <c r="E239" i="6"/>
  <c r="E233" i="6"/>
  <c r="E218" i="6"/>
  <c r="E213" i="6"/>
  <c r="E200" i="6"/>
  <c r="E193" i="6"/>
  <c r="E186" i="6"/>
  <c r="E177" i="6"/>
  <c r="E169" i="6"/>
  <c r="E157" i="6"/>
  <c r="E152" i="6"/>
  <c r="E144" i="6"/>
  <c r="E138" i="6"/>
  <c r="E123" i="6"/>
  <c r="E111" i="6"/>
  <c r="E102" i="6"/>
  <c r="E89" i="6"/>
  <c r="E83" i="6"/>
  <c r="E72" i="6"/>
  <c r="E65" i="6"/>
  <c r="E62" i="6"/>
  <c r="E59" i="6"/>
  <c r="E55" i="6"/>
  <c r="E52" i="6"/>
  <c r="E33" i="6"/>
  <c r="E29" i="6"/>
  <c r="E23" i="6"/>
  <c r="E17" i="6"/>
  <c r="E13" i="6"/>
  <c r="E573" i="6" l="1"/>
  <c r="E221" i="6"/>
  <c r="E498" i="6"/>
  <c r="E322" i="6"/>
  <c r="E113" i="6"/>
  <c r="H756" i="6"/>
  <c r="E628" i="6" l="1"/>
  <c r="E626" i="6"/>
  <c r="E630" i="6"/>
  <c r="E632" i="6"/>
  <c r="E634" i="6"/>
  <c r="E610" i="6" l="1"/>
  <c r="E613" i="6" s="1"/>
  <c r="E636" i="6" s="1"/>
  <c r="E639" i="6" s="1"/>
  <c r="E641" i="6" s="1"/>
  <c r="F12" i="9" l="1"/>
  <c r="E643" i="6"/>
  <c r="F18" i="9" l="1"/>
  <c r="F20" i="9" s="1"/>
  <c r="F22" i="9" s="1"/>
</calcChain>
</file>

<file path=xl/sharedStrings.xml><?xml version="1.0" encoding="utf-8"?>
<sst xmlns="http://schemas.openxmlformats.org/spreadsheetml/2006/main" count="524" uniqueCount="232">
  <si>
    <t>1.0</t>
  </si>
  <si>
    <t>PRIPRAVLJALNA DELA</t>
  </si>
  <si>
    <t>količina</t>
  </si>
  <si>
    <t>EUR/EM</t>
  </si>
  <si>
    <t>EUR</t>
  </si>
  <si>
    <t>1.1</t>
  </si>
  <si>
    <t>m1</t>
  </si>
  <si>
    <t>1.2</t>
  </si>
  <si>
    <t xml:space="preserve"> </t>
  </si>
  <si>
    <t>kos</t>
  </si>
  <si>
    <t>1.3</t>
  </si>
  <si>
    <t>Postavitev in zavarovanje prečnih profilov</t>
  </si>
  <si>
    <t>1.4</t>
  </si>
  <si>
    <t>1.5</t>
  </si>
  <si>
    <t>1.6</t>
  </si>
  <si>
    <t>m2</t>
  </si>
  <si>
    <t>1.7</t>
  </si>
  <si>
    <t>1.8</t>
  </si>
  <si>
    <t>SKUPAJ:</t>
  </si>
  <si>
    <t>2.0</t>
  </si>
  <si>
    <t>m3</t>
  </si>
  <si>
    <t>3.0</t>
  </si>
  <si>
    <t>t</t>
  </si>
  <si>
    <t>4.0</t>
  </si>
  <si>
    <t>OPREMA CESTE</t>
  </si>
  <si>
    <t>TUJE STORITVE, NEPREDVIDENA IN DODATNA DELA</t>
  </si>
  <si>
    <t>Sodelovanje geomehanika</t>
  </si>
  <si>
    <t>REKAPITULACIJA:</t>
  </si>
  <si>
    <t xml:space="preserve">Rezkanje in odvoz asfaltne krovne plasti v debelini 2-6cm za višinsko izravnavo z odvozom materiala  na deponijo </t>
  </si>
  <si>
    <t>Rezanje asfalta v debelini do 15cm</t>
  </si>
  <si>
    <t>Rušenje vseh vrst ograj</t>
  </si>
  <si>
    <t>1.9</t>
  </si>
  <si>
    <t>Rušenje vseh vrst robnikov</t>
  </si>
  <si>
    <t>1.10</t>
  </si>
  <si>
    <t>1.11</t>
  </si>
  <si>
    <t>1.13</t>
  </si>
  <si>
    <t>1.14</t>
  </si>
  <si>
    <t>1.16</t>
  </si>
  <si>
    <t>1.17</t>
  </si>
  <si>
    <t>1.18</t>
  </si>
  <si>
    <t>ZEMELJSKA DELA IN TEMELJENJE</t>
  </si>
  <si>
    <t>IZKOPI</t>
  </si>
  <si>
    <t>2.1.1</t>
  </si>
  <si>
    <t>2.2.2</t>
  </si>
  <si>
    <t>2.1.2</t>
  </si>
  <si>
    <t>2.1.3</t>
  </si>
  <si>
    <t>PLANUM TEMELJNIH TAL</t>
  </si>
  <si>
    <t>2.2.1</t>
  </si>
  <si>
    <t>Zasip kanalskih rovov, propustov, jaškov in cevi v coni cevovoda z gramoznim materialom 0/32 s komprimiranjem po plasteh</t>
  </si>
  <si>
    <t>Valjanje in planiranje sp. ustroja Me=10Pa v ustreznem naklonu</t>
  </si>
  <si>
    <t xml:space="preserve">NASIPI, ZASIPI, KLINI, POSTELJICA </t>
  </si>
  <si>
    <t>2.4.1</t>
  </si>
  <si>
    <t>2.4.2</t>
  </si>
  <si>
    <t>2.4.3</t>
  </si>
  <si>
    <t>BREŽINE IN ZELENICE</t>
  </si>
  <si>
    <t>2.5.1</t>
  </si>
  <si>
    <t>Humuziranje brežin brez valjanja</t>
  </si>
  <si>
    <t>RAZPROSTIRANJE ODVEČNEGA MATERIALA</t>
  </si>
  <si>
    <t>2.9.1</t>
  </si>
  <si>
    <t>Odvoz posebnih odpadkov ( betoni) v trajno deponijo z deponiranjem</t>
  </si>
  <si>
    <t>Odvoz posebnih odpadkov ( asfalti) v trajno deponijo z deponiranjem</t>
  </si>
  <si>
    <t>2.9.2</t>
  </si>
  <si>
    <t>2.9.3</t>
  </si>
  <si>
    <t>Razprostiranje odvečne slabo nosilne zemljine na deponiji</t>
  </si>
  <si>
    <t>NOSILNE PLASTI</t>
  </si>
  <si>
    <t>Dobava, dovoz in vgrajevanje posteljice  iz gramoza - 0/60 v debelini 30 do 35 cm z razgrinjanjem in komprimiranjem v dveh plasteh Me=40Pa ter planiranjem</t>
  </si>
  <si>
    <t>OBRABNE IN ZAPORNE PLASTI</t>
  </si>
  <si>
    <t>3.2.1</t>
  </si>
  <si>
    <t>3.1.1</t>
  </si>
  <si>
    <t>3.1.2</t>
  </si>
  <si>
    <t>3.1.4</t>
  </si>
  <si>
    <t>3.1.5</t>
  </si>
  <si>
    <t>ROBNI ELEMENTI VOZIŠČ</t>
  </si>
  <si>
    <t>3.5.1</t>
  </si>
  <si>
    <t>3.5.2</t>
  </si>
  <si>
    <t>BANKINE</t>
  </si>
  <si>
    <t>3.6.1</t>
  </si>
  <si>
    <t>POVRŠINSKO ODVODNJAVANJE</t>
  </si>
  <si>
    <t>4.1.1.</t>
  </si>
  <si>
    <t>4.1.2</t>
  </si>
  <si>
    <t>JAŠKI</t>
  </si>
  <si>
    <t>4.4.1</t>
  </si>
  <si>
    <t xml:space="preserve">kos </t>
  </si>
  <si>
    <t>Projektanski nadzor</t>
  </si>
  <si>
    <t>Demontaža prometnih znakov, in odvoz v skladišče in priprava za ponovno montažo po končanih gradbenih delih</t>
  </si>
  <si>
    <t>4.1.3</t>
  </si>
  <si>
    <t>4.1.4</t>
  </si>
  <si>
    <t>GLOBINSKO ODVODNJAVANJE - KANALIZACIJA</t>
  </si>
  <si>
    <t>4.3.1</t>
  </si>
  <si>
    <t>Površinski izkopi plodne zemlje (humusa) z odlaganjem na rob izkopa, material se uporabi za humoziranje brežin in jarkov</t>
  </si>
  <si>
    <t>1.12</t>
  </si>
  <si>
    <t>Izdelava asfaltne kotirnice ob robnikih v enaki izvedbi kot vozišče na utrjeno gramozno podlago, široke 30cm</t>
  </si>
  <si>
    <t>4.3.2</t>
  </si>
  <si>
    <t>Tlakovanje jarkov z lomljencem debeline 10 cm, stiki zapolnjeni s cementno malto, na podložni plasti cementnega betona debeline 20 cm (iztok mulde in prepustov v odprti jarek oz. na prosto)</t>
  </si>
  <si>
    <t>5.0</t>
  </si>
  <si>
    <t>PREDDELA</t>
  </si>
  <si>
    <t>IZGRADNJA VOZIŠČNE KONSTRUKCIJE</t>
  </si>
  <si>
    <t>IZGRADNJA ODVODNJAVANJA</t>
  </si>
  <si>
    <t xml:space="preserve">POPIS DEL S STROŠKOVNO OCENO </t>
  </si>
  <si>
    <t>5.1.1</t>
  </si>
  <si>
    <t>5.1.2</t>
  </si>
  <si>
    <t>5.1.3</t>
  </si>
  <si>
    <t>5.1.4</t>
  </si>
  <si>
    <t>6.1</t>
  </si>
  <si>
    <t>NOVA POSTAVKA</t>
  </si>
  <si>
    <t>Dobava, dovoz in vgrajevanje nosilne plasti tamponskega gramoza - drobljenca 0/32 v debelini 25cm z razgrinjanjem in komprimiranjem ter grobim planiranjem</t>
  </si>
  <si>
    <t xml:space="preserve">Postavitev gradbiščne table ki  mora biti izdelana v skladu s Pravilnikom o načinu označitve in organizaciji ureditve gradbišča, o vsebini vodenja dnevnika o izvajanju del in kontroli gradbenih konstrukcij na gradbišču (Uradni list RS, št. 66/04), </t>
  </si>
  <si>
    <t xml:space="preserve">Dobava in vgradnja obložnega betona C 16/20 za obbetoniranje kanalizacije in drenaže  pod voznimi površinami in priključki k hišam   </t>
  </si>
  <si>
    <t>OCENA PROGRAM</t>
  </si>
  <si>
    <t>Izdelava temelja iz cementnega betona C 16/20, dolžina 100cm, premer 30 cm</t>
  </si>
  <si>
    <t xml:space="preserve">Ponovna postavitev obstoječih prometnih znakov </t>
  </si>
  <si>
    <t>Zasip kanalov izven cone cevi z gramoznim materialom od izkopa v plasteh d=20cm in komprimacijo do stopnje 98% SPP</t>
  </si>
  <si>
    <t>Fino planiranje in končno valjanje tampona do Ev2 ≥ 80 MN/m2 in razmerje Ev2 / Ev1 &lt; 2.2</t>
  </si>
  <si>
    <t>Zaščita obstoječih komunalnih vodov, ocena - obračun po računu izvajalcev; Elektro Maribor, Telekom Slovenije, Teleing, JPP Ljutomer…..</t>
  </si>
  <si>
    <t>22% DDV;:</t>
  </si>
  <si>
    <t>Izdelava bankin širine do 0,5 - 1,0m iz drobljenca ( vrste Sotina, Poljčane ali pod. ) v debelini asfalta</t>
  </si>
  <si>
    <t>Izdelava mulde v enaki izvedbi kot vozišče na utrjeno gramozno podlago, široke 50cm ( mulda se asfaltira istočasno kot vozišče )</t>
  </si>
  <si>
    <t xml:space="preserve">Obnova in zavarovanje zakoličbe osi trase javne ceste </t>
  </si>
  <si>
    <t>7.0</t>
  </si>
  <si>
    <t>SKUPAJ NETO:</t>
  </si>
  <si>
    <t>Čiščenje in pobrizg obstoječega asfalta z nestabilno kationsko bitumensko emulzijo 0,31 do 0,50 kg/m2</t>
  </si>
  <si>
    <t>Premaz odrezanih robov asfalta z bitumensko emulzijo</t>
  </si>
  <si>
    <t>6.0</t>
  </si>
  <si>
    <t>6.2</t>
  </si>
  <si>
    <t>6.3</t>
  </si>
  <si>
    <t>6.4</t>
  </si>
  <si>
    <t>PREPUSTI</t>
  </si>
  <si>
    <t>4.5.1</t>
  </si>
  <si>
    <t>Izdelava prepusta krožnega prereza iz cevi cementnega betona premera 30cm, obbetoniran C16/20  (0,32m3/m1), v ceni zajeti vsa dela, komplet z izkopom</t>
  </si>
  <si>
    <t>4.5.2</t>
  </si>
  <si>
    <t>4.4.2</t>
  </si>
  <si>
    <t>3.1.3</t>
  </si>
  <si>
    <t>4.5.3</t>
  </si>
  <si>
    <t>4.5.4</t>
  </si>
  <si>
    <t>Dobava in vgrajevanje ločilnega geosintetika (malo nosilna tla (tip S1); Ev2 = 10 - 20 MN/m2, CBR = 3 - 5 %, prometna obremenitev v času gradnje &gt; 500 MN,Tmin = 14 kN/m, minimalni raztezek &gt;30 %, Od &lt; 35 mm, Fp &gt; 1500 N)</t>
  </si>
  <si>
    <t>2.4.4</t>
  </si>
  <si>
    <t>1.15</t>
  </si>
  <si>
    <t>Izdelava jaška iz BC fi 40 cm, globine 1 do 1,5m za požiralnik na betonski podlagi ter dobava in montaža LTŽ rešetke iz kombinacije litega železa in ojačanega cementnega betona za požiralnik fi 40 nosilnosti 40 Mp - razred D premera 400 mm</t>
  </si>
  <si>
    <t>Dobava in pritrditev prometnega znaka, podloga iz aluminjaste pločevine, znak z odsevno folijo 1. vrste</t>
  </si>
  <si>
    <t>Dobava stebriča za prometni znak iz vroče cinkane jeklene cevi premera 64 mm, dolžina 3000 mm</t>
  </si>
  <si>
    <t>4.1.5</t>
  </si>
  <si>
    <t>komplet</t>
  </si>
  <si>
    <t>VSE SKUPAJ:</t>
  </si>
  <si>
    <t>SKUPNA REKAPITULACIJA:</t>
  </si>
  <si>
    <t>Zavarovanje celotnega gradbišča med samo gradnjo z vso potrebno signalizacijo in varnostno zaščito za katero mora biti izdelan ustrezen elaborat za potrebe organizacije gradbišča. V elaboratu morajo biti zajeti vsi posegi v smislu zagotavljanja varnosti pri gradbenem delu, vključno z napravo elaborata preusmeritve prometa. Dela se morajo izvajati v skladu s pogoji upravljalca ceste.</t>
  </si>
  <si>
    <t>Izdelava vezane spodnje nosilne plasti iz asfaltne zmesi bitumeniziranega drobljenca zrnavosti 0/22mm AC 22 base B 50/70 A3 v debelini 6cm, v ceni zajeti vsa pomožna dela v skladu s TSC 06.300/06.410:2009</t>
  </si>
  <si>
    <t>komlet</t>
  </si>
  <si>
    <t>4.4.3</t>
  </si>
  <si>
    <t>22 % DDV</t>
  </si>
  <si>
    <t>Strojno ročni izkopi za izvedbo drenaže, propuste in jaške širine 0.6-1.0m in globine 1.0-2.0 m z odvozom viška materiala v trajno deponijo do 6km</t>
  </si>
  <si>
    <t>Izdelava kanalizacije iz PVC DN 160 SN 8 ( izdelane po EN-1401 ) globine do 1.5m na na pripravljeno peščeno posteljico iz materiala 4 - 8 mm</t>
  </si>
  <si>
    <t>Izdelava kanalizacije iz PVC DN 200 SN 8 ( izdelane po EN-1401 ) globine do 1.5m na na pripravljeno peščeno posteljico iz materiala 4 - 8 mm</t>
  </si>
  <si>
    <t>Strojno čiščenje obstoječega jarka, trapezne oblike, globine 0,7 do 1,0m z odvozom zemlje na deponijo do 6km</t>
  </si>
  <si>
    <t>A.)</t>
  </si>
  <si>
    <t>B.)</t>
  </si>
  <si>
    <t>ur</t>
  </si>
  <si>
    <t>Rekonstrukcija lokalne ceste Boreci – Logarovci LC 223181 z izgradnjo dvosmerne kolesarske steze ( širina asfalta 5,5m + 2 x bankina 0,75m )</t>
  </si>
  <si>
    <t>Posek in odstranitev grmovja in dreves z debli premera do 15cm ter odstranitev vej in odvoz na deponijo do 5km</t>
  </si>
  <si>
    <t>Rušenje prepusta fi 25-40cm</t>
  </si>
  <si>
    <t>Rušenje prepusta fi 50-60cm</t>
  </si>
  <si>
    <t>Rušenje ravnih glav prepustov fi 25-40cm</t>
  </si>
  <si>
    <t>Rušenje ravnih glav prepustov fi 50-60cm</t>
  </si>
  <si>
    <t>Zakoličba obstoječih komunalnih vodov ocena - obračun po računu izvajalcev; Elektro Maribor, Telekom Slovenije, Telemach, JPP Ljutomer…..</t>
  </si>
  <si>
    <t>1.19</t>
  </si>
  <si>
    <t xml:space="preserve">  -cesta</t>
  </si>
  <si>
    <t xml:space="preserve">  -priključki</t>
  </si>
  <si>
    <t>Izdelava obrabne in zaporne plasti bitumenskega betona AC 11 surf B 50/70 A3  iz zmesi zrn peska iz karbonatnih kamnin in drobirja iz silikatnih kamnin in cestogradbenega bitumna v debelini 40mm, v ceni zajeti vsa pomožna dela v skladu s TSC 06.300/06.410:2009</t>
  </si>
  <si>
    <t>4.3.3</t>
  </si>
  <si>
    <t>Izdelava kanalizacije iz PVC DN 315 SN 8 ( izdelane po EN-1401 ) globine do 1.5m na na pripravljeno peščeno posteljico iz materiala 4 - 8 mm</t>
  </si>
  <si>
    <t>Izdelava revizijskega jaška na meteorni kanalizaciji, globine do 1,5m iz betonskih cevi BC Φ 630. Naprava priključka za cevi PVC DN 315 ter dobava in montaža AB venca z LTŽ pokrovom 600/600mm, razred D, 400kN.</t>
  </si>
  <si>
    <t xml:space="preserve">Strojno rušenje in drobljenje asfalta debeline 6-10cm z rezkalnikom npr. Wirthgen in odvoz na deponijo za recikliranje odpadnega asfalta do 20km  </t>
  </si>
  <si>
    <t>Posek dreves z debli premera  15-50cm, razrez in odvoz  do 5km</t>
  </si>
  <si>
    <t>Posek dreves z debli premera  50-120cm, razrez in odvoz  do 5km</t>
  </si>
  <si>
    <t>Strojno-ročni izkop (95/5) obstoječega gramozno-zemeljskega materiala v deb. do 50 cm za dosego planuma sp. ustroja. Gramozni material iz obstoječega vozišča in pridobljeni asfatni material od rezkanja obstoječega asfaltnega vozišča se odpelje na začasno deponijo in se kasneje uporabi za nasipe in posteljico. Ostali zemeljski material se odpelje na trajno deponijo do 5km. (odvoz na deponijo se vrši po dogovoru z investitorjem )</t>
  </si>
  <si>
    <t>Dobava, dovoz in vgrajevanje nasipov in posteljice z gramoznom materialom pridobljenim od širokega izkopa obstoječe voziščne konstrukcije  z razgrinjanjem in komprimiranjem v dveh plasteh Me=40Pa ter planiranjem</t>
  </si>
  <si>
    <t>3.5.3</t>
  </si>
  <si>
    <t>4.5.5</t>
  </si>
  <si>
    <t>4.5.6</t>
  </si>
  <si>
    <t>4.5.7</t>
  </si>
  <si>
    <t>4.5.8</t>
  </si>
  <si>
    <t>A.  Rekonstrukcija lokalne ceste Boreci – Logarovci LC 223181  v dožini 1320m</t>
  </si>
  <si>
    <t>Strojno profiliranje obcestnih jarkov, trapezne oblike, globine 0,8 do 1,7m</t>
  </si>
  <si>
    <t>Izdelava druge tankoslojne označbe na vozišču, ročno z enokomponentno barvo - STOP črta</t>
  </si>
  <si>
    <t>Dobava in postavitev smernika iz plastične zmesi, s polnim prerezom, dolžine 1200 mm, z odsevnikom iz folije</t>
  </si>
  <si>
    <t>5.1.5</t>
  </si>
  <si>
    <t>5.1.6</t>
  </si>
  <si>
    <t>5.1.7</t>
  </si>
  <si>
    <t>5.1.8</t>
  </si>
  <si>
    <t>Dobava in postavitev polkrožnih modrih odsevnikov za odvračanje divjadi pri prečkanju cestišča, ko so na cesti motorna vozila</t>
  </si>
  <si>
    <t>B.  Kolesarska steza ceste Boreci – Logarovci v dožini 1320m ( širina asfalta 2,0m + 2 x bankina 0,5m )</t>
  </si>
  <si>
    <t xml:space="preserve"> Kolesarska steza ceste Boreci – Logarovci v dožini 1320m ( širina asfalta 2,0m + 2 x bankina 0,5m )</t>
  </si>
  <si>
    <t>Rekonstrukcija lokalne ceste Boreci – Logarovci LC 223181  v dožini 1320m  ( širina asfalta 5,5m + 2 x bankina 0,75m )</t>
  </si>
  <si>
    <t>Fino planiranje in končno valjanje tampona do Ev2 ≥ 100 MN/m2 in razmerje Ev2 / Ev1 &lt; 2.2</t>
  </si>
  <si>
    <t>Izdelava obrabne in zaporne plasti bitumenskega betona AC 11 surf B 50/70 A3  iz zmesi zrn peska iz karbonatnih kamnin in drobirja iz silikatnih kamnin in cestogradbenega bitumna v debelini 50mm, v ceni zajeti vsa pomožna dela v skladu s TSC 06.300/06.410:2009</t>
  </si>
  <si>
    <t>Strojno profiliranje obcestnih jarkov, trapezne oblike, globine 0,5 do 0,8m</t>
  </si>
  <si>
    <t>4.1.1</t>
  </si>
  <si>
    <t>Izdelava tankoslojne vzdolžne označbe na vozišču z enokomponentno belo barvo, vključno 250 g/m2 posipa z drobci / kroglicami stekla, strojno, debelina plasti suhe snovi 200 mm, širina črte 12 cm</t>
  </si>
  <si>
    <t>Izdelava tankoslojne prečne in ostalih označb na vozišču z enokomponentno belo barvo, vključno 250 g/m2 posipa z drobci / kroglicami stekla, strojno, debelina plasti suhe snovi 250 mm, površina označbe 0,6 do 1,0 m2 - STOP črta</t>
  </si>
  <si>
    <t>Doplačilo za izdelavo prekinjenih vzdolžnih označb na vozišču, širina črte 12 cm</t>
  </si>
  <si>
    <t>Dobava stebriča za prometni znak iz vroče cinkane jeklene cevi premera 64 mm, dolžina do 3000 mm</t>
  </si>
  <si>
    <t>5.1.9</t>
  </si>
  <si>
    <t xml:space="preserve">Izdelava betonskega ploščatega podhoda dimenzij 60 x 60cm za prehod dvoživk; beton C 30/37 odpornostnega razreda XF4, debelina sten in ploče 20cm, dvojno armiranega z Q503, v ceni zajeti vsa dela, komplet z izkopom, podložnim betonom, opažem, zasipom. </t>
  </si>
  <si>
    <t>Izdelava izdelava vtočne ali iztočne glave prepusta krožnega prereza iz cementnega betona C 30/37 odpornostnega razreda XF4, premera 30cm</t>
  </si>
  <si>
    <t>Izdelava izdelava vtočne ali iztočne glave prepusta krožnega prereza iz cementnega betona C 30/37 odpornostnega razreda XF4, premera 40cm</t>
  </si>
  <si>
    <t>Izdelava izdelava vtočne ali iztočne glave prepusta krožnega prereza iz cementnega betona C 30/37 odpornostnega razreda XF4, premera 50cm</t>
  </si>
  <si>
    <t>Izdelava izdelava vtočne ali iztočne glave prepusta krožnega prereza iz cementnega betona C 30/37 odpornostnega razreda XF4, premera 60cm</t>
  </si>
  <si>
    <t>5.1.10</t>
  </si>
  <si>
    <t xml:space="preserve">Dobava in postavitev usmerjevalnih ograj za dvoživke z navezavo na podhod za dvoživke. Pri določitvi tipa ograje za dvoživke in načina postavitve upoštevati navodila predstavnika Zavoda RS za varstvo narave OE Maribor. </t>
  </si>
  <si>
    <t>6.5</t>
  </si>
  <si>
    <t xml:space="preserve">Trasa rekonstrukcije ceste in izgradnje kolesarske steze se nahaja v Območju Natura 2000 in območju naravnih vrednot Boreci - glinokop. Pridobiti ponudbo Zavoda RS za varstvo narave za nadzor nad načrtovanimi posegi in preveritev pogojev naravovarstvenega soglasja v varovano območje Natura 2000 in območje naravnih vrednot Boreci - glinokop. </t>
  </si>
  <si>
    <t>Strojno rezkanje panjev premera  15-50cm in odvoz na trajno deponijo do 10km</t>
  </si>
  <si>
    <t>Strojno rezkanje panjev premera  50-120cm in odvoz na trajno deponijo do 10km</t>
  </si>
  <si>
    <t xml:space="preserve">Dobava in polagnje predfabriciranih dvignjenih robnikov iz cementnega betona s prerezom 15/25, odpornih na zmrzovanje/taljenje v prisotnosti soli </t>
  </si>
  <si>
    <t xml:space="preserve">Dobava in polagnje predfabriciranih pogreznjenih robnikov iz cementnega betona s prerezom 15/25, odpornih na zmrzovanje/taljenje v prisotnosti soli </t>
  </si>
  <si>
    <t xml:space="preserve">Dobava in polagnje predfabriciranih vrtnih robnikov iz cementnega betona s prerezom 8/20, odpornih na zmrzovanje/tajanje v prisotnosti soli </t>
  </si>
  <si>
    <t>Rekonstrukcija lokalne ceste Boreci – Logarovci LC 223181 z izgradnjo dvosmerne kolesarske steze (cesta; širina asfalta 5,5m + 2 x bankina 0,75m, kolesarska steza; širina asfalta 2,0m + 2 x bankina 0,5m   )</t>
  </si>
  <si>
    <t>Dobava, dovoz in vgrajevanje nosilne plasti tamponskega gramoza - drobljenca 0/32 v debelini 20cm z razgrinjanjem in komprimiranjem ter grobim planiranjem</t>
  </si>
  <si>
    <t>Široki izkop obstoječega zemeljskega materiala v deb. do 25 cm za dosego planuma sp. ustroja. Zemeljski material se odpelje na trajno deponijo do 5km. (odvoz na deponijo se vrši po dogovoru z investitorjem )</t>
  </si>
  <si>
    <t>Dobava, dovoz in vgrajevanje posteljice  iz gramoza - 0/60 v debelini do 35cm z razgrinjanjem in komprimiranjem v dveh plasteh Me=40Pa ter planiranjem</t>
  </si>
  <si>
    <t>Izdelava prepusta krožnega prereza iz cevi cementnega betona premera 30cm, obbetoniran C20/25  (0,32m3/m1), v ceni zajeti vsa dela, komplet z izkopom</t>
  </si>
  <si>
    <t>Izdelava prepusta krožnega prereza iz cevi cementnega betona premera 40cm, obbetoniran C20/25  (0,38m3/m1), v ceni zajeti vsa dela, komplet z izkopom</t>
  </si>
  <si>
    <t>Izdelava prepusta krožnega prereza iz cevi cementnega betona premera 50cm, obbetoniran C20/25  (0,43m3/m1), v ceni zajeti vsa dela, komplet z izkopom</t>
  </si>
  <si>
    <t>Izdelava prepusta krožnega prereza iz cevi cementnega betona premera 60cm, obbetoniran C20/25  (0,48m3/m1), v ceni zajeti vsa dela, komplet z izkopom</t>
  </si>
  <si>
    <t>Izdelava prepusta krožnega prereza iz cevi cementnega betona premera 80cm, obbetoniran C20/25  (1,01m3/m1), v ceni zajeti vsa dela, komplet z izkopom</t>
  </si>
  <si>
    <t>4.5.9</t>
  </si>
  <si>
    <t>4.5.10</t>
  </si>
  <si>
    <t>4.5.11</t>
  </si>
  <si>
    <t>Izdelava izdelava vtočne ali iztočne glave prepusta krožnega prereza iz cementnega betona C 30/37 odpornostnega razreda XF4, premera 80cm</t>
  </si>
  <si>
    <t>3.1.6</t>
  </si>
  <si>
    <t>Strojno-ročna izravnava - vgrajevanje bitumenizirani drobljenec AC 11 surf B 50/70 A3 iz zmesi zrn peska iz karbonatnih kamnin in drobirja iz silikatnih kamnin in cestogradbenega bitumna v debelini 30-60mm, v ceni zajeti vsa pomožna dela v skladu s TSC 06.300/06.410:2009</t>
  </si>
  <si>
    <t>Izdelava bankin širine do 0,5 - 1,0m iz drobljenca ( kot npr. vrste Sotina, Poljčane ali ebnakovredno. ) v debelini asfalta</t>
  </si>
  <si>
    <t>Ostala dodatna in nepredvidena dela. Obračun po dejanskih stroških porabe časa in materiala. Rezerviran znesek - 2% vrednosti del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</si>
</sst>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2]\ #,##0.00"/>
    <numFmt numFmtId="165" formatCode="#,##0.00\ [$€-1]"/>
  </numFmts>
  <fonts count="24" x14ac:knownFonts="1">
    <font>
      <sz val="10"/>
      <name val="Arial"/>
      <charset val="238"/>
    </font>
    <font>
      <sz val="10"/>
      <name val="Arial"/>
      <family val="2"/>
      <charset val="238"/>
    </font>
    <font>
      <b/>
      <sz val="10"/>
      <name val="Arial"/>
      <family val="2"/>
      <charset val="238"/>
    </font>
    <font>
      <sz val="8"/>
      <name val="Arial"/>
      <family val="2"/>
      <charset val="238"/>
    </font>
    <font>
      <u/>
      <sz val="10"/>
      <name val="Arial"/>
      <family val="2"/>
      <charset val="238"/>
    </font>
    <font>
      <b/>
      <sz val="10"/>
      <name val="Arial"/>
      <family val="2"/>
      <charset val="238"/>
    </font>
    <font>
      <sz val="10"/>
      <name val="Arial"/>
      <family val="2"/>
      <charset val="238"/>
    </font>
    <font>
      <sz val="10"/>
      <name val="Arial"/>
      <family val="2"/>
    </font>
    <font>
      <b/>
      <sz val="10"/>
      <name val="Arial"/>
      <family val="2"/>
    </font>
    <font>
      <b/>
      <u/>
      <sz val="10"/>
      <name val="Arial"/>
      <family val="2"/>
      <charset val="238"/>
    </font>
    <font>
      <sz val="8"/>
      <name val="Arial"/>
      <family val="2"/>
      <charset val="238"/>
    </font>
    <font>
      <sz val="10"/>
      <color indexed="10"/>
      <name val="Arial"/>
      <family val="2"/>
      <charset val="238"/>
    </font>
    <font>
      <b/>
      <sz val="11"/>
      <name val="Arial"/>
      <family val="2"/>
      <charset val="238"/>
    </font>
    <font>
      <b/>
      <sz val="12"/>
      <name val="Arial"/>
      <family val="2"/>
      <charset val="238"/>
    </font>
    <font>
      <b/>
      <u/>
      <sz val="11"/>
      <name val="Arial"/>
      <family val="2"/>
      <charset val="238"/>
    </font>
    <font>
      <u/>
      <sz val="11"/>
      <name val="Arial"/>
      <family val="2"/>
      <charset val="238"/>
    </font>
    <font>
      <sz val="11"/>
      <name val="Arial"/>
      <family val="2"/>
      <charset val="238"/>
    </font>
    <font>
      <sz val="8"/>
      <name val="Arial"/>
      <family val="2"/>
      <charset val="238"/>
    </font>
    <font>
      <b/>
      <sz val="9"/>
      <name val="Arial"/>
      <family val="2"/>
      <charset val="238"/>
    </font>
    <font>
      <sz val="10"/>
      <name val="Arial"/>
    </font>
    <font>
      <u/>
      <sz val="10"/>
      <name val="Arial"/>
    </font>
    <font>
      <sz val="10"/>
      <color rgb="FFFF0000"/>
      <name val="Arial"/>
      <family val="2"/>
      <charset val="238"/>
    </font>
    <font>
      <b/>
      <sz val="10"/>
      <color rgb="FFFF0000"/>
      <name val="Arial"/>
      <family val="2"/>
      <charset val="238"/>
    </font>
    <font>
      <i/>
      <sz val="10"/>
      <name val="Arial"/>
      <family val="2"/>
      <charset val="238"/>
    </font>
  </fonts>
  <fills count="3">
    <fill>
      <patternFill patternType="none"/>
    </fill>
    <fill>
      <patternFill patternType="gray125"/>
    </fill>
    <fill>
      <patternFill patternType="solid">
        <fgColor indexed="41"/>
        <bgColor indexed="64"/>
      </patternFill>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188">
    <xf numFmtId="0" fontId="0" fillId="0" borderId="0" xfId="0"/>
    <xf numFmtId="0" fontId="1" fillId="0" borderId="0" xfId="0" applyFont="1"/>
    <xf numFmtId="0" fontId="2" fillId="0" borderId="0" xfId="0" applyFont="1"/>
    <xf numFmtId="49" fontId="1" fillId="0" borderId="0" xfId="0" applyNumberFormat="1" applyFont="1" applyAlignment="1">
      <alignment horizontal="right"/>
    </xf>
    <xf numFmtId="4" fontId="1" fillId="0" borderId="0" xfId="0" applyNumberFormat="1" applyFont="1" applyAlignment="1">
      <alignment horizontal="right"/>
    </xf>
    <xf numFmtId="49" fontId="2" fillId="0" borderId="0" xfId="0" applyNumberFormat="1" applyFont="1" applyAlignment="1">
      <alignment horizontal="right"/>
    </xf>
    <xf numFmtId="49" fontId="6" fillId="0" borderId="0" xfId="0" applyNumberFormat="1" applyFont="1" applyAlignment="1">
      <alignment horizontal="right"/>
    </xf>
    <xf numFmtId="49" fontId="6" fillId="0" borderId="0" xfId="0" applyNumberFormat="1" applyFont="1"/>
    <xf numFmtId="49" fontId="7" fillId="0" borderId="0" xfId="0" applyNumberFormat="1" applyFont="1" applyAlignment="1">
      <alignment horizontal="right"/>
    </xf>
    <xf numFmtId="0" fontId="0" fillId="0" borderId="0" xfId="0" applyAlignment="1">
      <alignment vertical="top"/>
    </xf>
    <xf numFmtId="0" fontId="0" fillId="0" borderId="0" xfId="0" applyAlignment="1"/>
    <xf numFmtId="49" fontId="1" fillId="0" borderId="0" xfId="0" applyNumberFormat="1" applyFont="1" applyFill="1" applyAlignment="1">
      <alignment horizontal="right"/>
    </xf>
    <xf numFmtId="49" fontId="2" fillId="2" borderId="1" xfId="0" applyNumberFormat="1" applyFont="1" applyFill="1" applyBorder="1" applyAlignment="1">
      <alignment horizontal="right"/>
    </xf>
    <xf numFmtId="0" fontId="2" fillId="2" borderId="1" xfId="0" applyFont="1" applyFill="1" applyBorder="1"/>
    <xf numFmtId="49" fontId="12" fillId="0" borderId="0" xfId="0" applyNumberFormat="1" applyFont="1" applyAlignment="1">
      <alignment horizontal="right"/>
    </xf>
    <xf numFmtId="49" fontId="11" fillId="0" borderId="0" xfId="0" applyNumberFormat="1" applyFont="1" applyAlignment="1">
      <alignment horizontal="right"/>
    </xf>
    <xf numFmtId="0" fontId="11" fillId="0" borderId="0" xfId="0" applyFont="1" applyAlignment="1"/>
    <xf numFmtId="0" fontId="6" fillId="0" borderId="0" xfId="0" applyFont="1"/>
    <xf numFmtId="49" fontId="2" fillId="0" borderId="0" xfId="0" applyNumberFormat="1" applyFont="1" applyFill="1" applyBorder="1" applyAlignment="1">
      <alignment horizontal="right"/>
    </xf>
    <xf numFmtId="0" fontId="0" fillId="0" borderId="0" xfId="0" applyFill="1"/>
    <xf numFmtId="0" fontId="1" fillId="0" borderId="0" xfId="0" applyFont="1" applyAlignment="1">
      <alignment vertical="top"/>
    </xf>
    <xf numFmtId="0" fontId="2" fillId="0" borderId="0" xfId="0" applyFont="1" applyAlignment="1">
      <alignment vertical="top"/>
    </xf>
    <xf numFmtId="0" fontId="2" fillId="2" borderId="1" xfId="0" applyFont="1" applyFill="1" applyBorder="1" applyAlignment="1">
      <alignment vertical="top"/>
    </xf>
    <xf numFmtId="49" fontId="6" fillId="0" borderId="0" xfId="0" applyNumberFormat="1" applyFont="1" applyAlignment="1">
      <alignment vertical="top"/>
    </xf>
    <xf numFmtId="0" fontId="11" fillId="0" borderId="0" xfId="0" applyFont="1" applyAlignment="1">
      <alignment vertical="top"/>
    </xf>
    <xf numFmtId="0" fontId="6" fillId="0" borderId="0" xfId="0" applyFont="1" applyAlignment="1">
      <alignment vertical="top"/>
    </xf>
    <xf numFmtId="0" fontId="1" fillId="0" borderId="0" xfId="0" applyFont="1" applyFill="1" applyAlignment="1">
      <alignment vertical="top"/>
    </xf>
    <xf numFmtId="0" fontId="2" fillId="0" borderId="0" xfId="0" applyFont="1" applyFill="1" applyBorder="1" applyAlignment="1">
      <alignment vertical="top"/>
    </xf>
    <xf numFmtId="0" fontId="7" fillId="0" borderId="0" xfId="0" applyFont="1" applyAlignment="1">
      <alignment vertical="top"/>
    </xf>
    <xf numFmtId="0" fontId="12" fillId="0" borderId="0" xfId="0" applyFont="1" applyAlignment="1">
      <alignment vertical="top"/>
    </xf>
    <xf numFmtId="2" fontId="1" fillId="0" borderId="0" xfId="0" applyNumberFormat="1" applyFont="1" applyFill="1"/>
    <xf numFmtId="2" fontId="11" fillId="0" borderId="0" xfId="0" applyNumberFormat="1" applyFont="1" applyFill="1"/>
    <xf numFmtId="2" fontId="5" fillId="0" borderId="0" xfId="0" applyNumberFormat="1" applyFont="1" applyFill="1"/>
    <xf numFmtId="2" fontId="6" fillId="0" borderId="0" xfId="0" applyNumberFormat="1" applyFont="1" applyFill="1"/>
    <xf numFmtId="2" fontId="5" fillId="0" borderId="0" xfId="0" applyNumberFormat="1" applyFont="1" applyFill="1" applyBorder="1"/>
    <xf numFmtId="2" fontId="6" fillId="0" borderId="0" xfId="0" applyNumberFormat="1" applyFont="1" applyFill="1" applyBorder="1"/>
    <xf numFmtId="2" fontId="1" fillId="0" borderId="0" xfId="0" applyNumberFormat="1" applyFont="1"/>
    <xf numFmtId="165" fontId="1" fillId="0" borderId="0" xfId="0" applyNumberFormat="1" applyFont="1" applyAlignment="1">
      <alignment horizontal="right"/>
    </xf>
    <xf numFmtId="2" fontId="2" fillId="0" borderId="0" xfId="0" applyNumberFormat="1" applyFont="1" applyFill="1"/>
    <xf numFmtId="2" fontId="0" fillId="0" borderId="0" xfId="0" applyNumberFormat="1" applyFill="1"/>
    <xf numFmtId="2" fontId="3" fillId="0" borderId="0" xfId="0" applyNumberFormat="1" applyFont="1" applyFill="1" applyAlignment="1">
      <alignment horizontal="right"/>
    </xf>
    <xf numFmtId="2" fontId="2" fillId="0" borderId="0" xfId="0" applyNumberFormat="1" applyFont="1" applyFill="1" applyBorder="1"/>
    <xf numFmtId="165" fontId="3" fillId="0" borderId="0" xfId="0" applyNumberFormat="1" applyFont="1" applyAlignment="1">
      <alignment horizontal="right"/>
    </xf>
    <xf numFmtId="165" fontId="1" fillId="0" borderId="0" xfId="0" applyNumberFormat="1" applyFont="1"/>
    <xf numFmtId="0" fontId="6" fillId="0" borderId="0" xfId="0" applyFont="1" applyFill="1" applyAlignment="1">
      <alignment vertical="top"/>
    </xf>
    <xf numFmtId="2" fontId="6" fillId="0" borderId="0" xfId="0" applyNumberFormat="1" applyFont="1"/>
    <xf numFmtId="2" fontId="8" fillId="0" borderId="0" xfId="0" applyNumberFormat="1" applyFont="1" applyFill="1"/>
    <xf numFmtId="2" fontId="0" fillId="0" borderId="0" xfId="0" applyNumberFormat="1"/>
    <xf numFmtId="2" fontId="11" fillId="0" borderId="0" xfId="0" applyNumberFormat="1" applyFont="1" applyAlignment="1"/>
    <xf numFmtId="2" fontId="0" fillId="0" borderId="0" xfId="0" applyNumberFormat="1" applyAlignment="1"/>
    <xf numFmtId="2" fontId="7" fillId="0" borderId="0" xfId="0" applyNumberFormat="1" applyFont="1" applyFill="1"/>
    <xf numFmtId="164" fontId="2" fillId="2" borderId="0" xfId="0" applyNumberFormat="1" applyFont="1" applyFill="1" applyAlignment="1">
      <alignment horizontal="right"/>
    </xf>
    <xf numFmtId="164" fontId="5" fillId="2" borderId="0" xfId="0" applyNumberFormat="1" applyFont="1" applyFill="1"/>
    <xf numFmtId="164" fontId="9" fillId="2" borderId="0" xfId="0" applyNumberFormat="1" applyFont="1" applyFill="1" applyAlignment="1">
      <alignment horizontal="right"/>
    </xf>
    <xf numFmtId="164" fontId="4" fillId="2" borderId="0" xfId="0" applyNumberFormat="1" applyFont="1" applyFill="1" applyAlignment="1">
      <alignment horizontal="right"/>
    </xf>
    <xf numFmtId="164" fontId="13" fillId="2" borderId="0" xfId="0" applyNumberFormat="1" applyFont="1" applyFill="1" applyAlignment="1">
      <alignment horizontal="right"/>
    </xf>
    <xf numFmtId="0" fontId="0" fillId="2" borderId="0" xfId="0" applyFill="1"/>
    <xf numFmtId="165" fontId="2" fillId="0" borderId="0" xfId="0" applyNumberFormat="1" applyFont="1" applyAlignment="1">
      <alignment horizontal="right"/>
    </xf>
    <xf numFmtId="165" fontId="0" fillId="0" borderId="0" xfId="0" applyNumberFormat="1"/>
    <xf numFmtId="165" fontId="1" fillId="0" borderId="0" xfId="0" applyNumberFormat="1" applyFont="1" applyFill="1" applyAlignment="1">
      <alignment horizontal="right"/>
    </xf>
    <xf numFmtId="165" fontId="2" fillId="2" borderId="1" xfId="0" applyNumberFormat="1" applyFont="1" applyFill="1" applyBorder="1" applyAlignment="1">
      <alignment horizontal="right"/>
    </xf>
    <xf numFmtId="165" fontId="0" fillId="0" borderId="0" xfId="0" applyNumberFormat="1" applyFill="1"/>
    <xf numFmtId="165" fontId="11" fillId="0" borderId="0" xfId="0" applyNumberFormat="1" applyFont="1" applyAlignment="1">
      <alignment horizontal="right"/>
    </xf>
    <xf numFmtId="165" fontId="6" fillId="0" borderId="0" xfId="0" applyNumberFormat="1" applyFont="1" applyAlignment="1">
      <alignment horizontal="right"/>
    </xf>
    <xf numFmtId="2" fontId="1" fillId="0" borderId="0" xfId="0" applyNumberFormat="1" applyFont="1" applyFill="1" applyAlignment="1">
      <alignment horizontal="right"/>
    </xf>
    <xf numFmtId="165" fontId="11" fillId="0" borderId="0" xfId="0" applyNumberFormat="1" applyFont="1" applyAlignment="1"/>
    <xf numFmtId="165" fontId="2" fillId="0" borderId="0" xfId="0" applyNumberFormat="1" applyFont="1" applyFill="1" applyBorder="1" applyAlignment="1">
      <alignment horizontal="right"/>
    </xf>
    <xf numFmtId="165" fontId="5" fillId="0" borderId="0" xfId="0" applyNumberFormat="1" applyFont="1" applyAlignment="1">
      <alignment horizontal="right"/>
    </xf>
    <xf numFmtId="165" fontId="4" fillId="0" borderId="0" xfId="0" applyNumberFormat="1" applyFont="1" applyAlignment="1">
      <alignment horizontal="right"/>
    </xf>
    <xf numFmtId="165" fontId="4" fillId="0" borderId="0" xfId="0" applyNumberFormat="1" applyFont="1" applyFill="1" applyAlignment="1">
      <alignment horizontal="right"/>
    </xf>
    <xf numFmtId="165" fontId="7" fillId="0" borderId="0" xfId="0" applyNumberFormat="1" applyFont="1" applyAlignment="1">
      <alignment horizontal="right"/>
    </xf>
    <xf numFmtId="49" fontId="2" fillId="0" borderId="0" xfId="0" applyNumberFormat="1" applyFont="1" applyFill="1" applyAlignment="1">
      <alignment horizontal="right"/>
    </xf>
    <xf numFmtId="0" fontId="6" fillId="0" borderId="0" xfId="0" applyFont="1" applyFill="1"/>
    <xf numFmtId="165" fontId="7" fillId="0" borderId="0" xfId="0" applyNumberFormat="1" applyFont="1"/>
    <xf numFmtId="2" fontId="7" fillId="0" borderId="0" xfId="0" applyNumberFormat="1" applyFont="1"/>
    <xf numFmtId="0" fontId="7" fillId="0" borderId="0" xfId="0" applyFont="1"/>
    <xf numFmtId="4" fontId="7" fillId="0" borderId="0" xfId="0" applyNumberFormat="1" applyFont="1" applyAlignment="1">
      <alignment horizontal="right"/>
    </xf>
    <xf numFmtId="165" fontId="12" fillId="0" borderId="0" xfId="0" applyNumberFormat="1" applyFont="1" applyAlignment="1">
      <alignment horizontal="right"/>
    </xf>
    <xf numFmtId="165" fontId="12" fillId="0" borderId="0" xfId="0" applyNumberFormat="1" applyFont="1"/>
    <xf numFmtId="165" fontId="14" fillId="0" borderId="0" xfId="0" applyNumberFormat="1" applyFont="1" applyAlignment="1">
      <alignment horizontal="right"/>
    </xf>
    <xf numFmtId="165" fontId="15" fillId="0" borderId="0" xfId="0" applyNumberFormat="1" applyFont="1" applyAlignment="1">
      <alignment horizontal="right"/>
    </xf>
    <xf numFmtId="165" fontId="16" fillId="0" borderId="0" xfId="0" applyNumberFormat="1" applyFont="1" applyAlignment="1">
      <alignment horizontal="right"/>
    </xf>
    <xf numFmtId="165" fontId="16" fillId="0" borderId="0" xfId="0" applyNumberFormat="1" applyFont="1" applyAlignment="1">
      <alignment horizontal="left"/>
    </xf>
    <xf numFmtId="165" fontId="12" fillId="0" borderId="1" xfId="0" applyNumberFormat="1" applyFont="1" applyBorder="1" applyAlignment="1">
      <alignment horizontal="left"/>
    </xf>
    <xf numFmtId="165" fontId="12" fillId="0" borderId="1" xfId="0" applyNumberFormat="1" applyFont="1" applyBorder="1" applyAlignment="1">
      <alignment horizontal="right"/>
    </xf>
    <xf numFmtId="165" fontId="12" fillId="0" borderId="0" xfId="0" applyNumberFormat="1" applyFont="1" applyBorder="1" applyAlignment="1">
      <alignment horizontal="left"/>
    </xf>
    <xf numFmtId="165" fontId="12" fillId="0" borderId="0" xfId="0" applyNumberFormat="1" applyFont="1" applyBorder="1" applyAlignment="1">
      <alignment horizontal="right"/>
    </xf>
    <xf numFmtId="165" fontId="16" fillId="0" borderId="1" xfId="0" applyNumberFormat="1" applyFont="1" applyBorder="1" applyAlignment="1">
      <alignment horizontal="left"/>
    </xf>
    <xf numFmtId="165" fontId="12" fillId="2" borderId="2" xfId="0" applyNumberFormat="1" applyFont="1" applyFill="1" applyBorder="1" applyAlignment="1">
      <alignment horizontal="right"/>
    </xf>
    <xf numFmtId="49" fontId="12" fillId="0" borderId="0" xfId="0" applyNumberFormat="1" applyFont="1" applyFill="1" applyBorder="1" applyAlignment="1">
      <alignment horizontal="right"/>
    </xf>
    <xf numFmtId="0" fontId="12" fillId="0" borderId="0" xfId="0" applyFont="1" applyFill="1" applyBorder="1" applyAlignment="1">
      <alignment vertical="top"/>
    </xf>
    <xf numFmtId="2" fontId="12" fillId="0" borderId="0" xfId="0" applyNumberFormat="1" applyFont="1" applyFill="1" applyBorder="1"/>
    <xf numFmtId="165" fontId="12" fillId="0" borderId="0" xfId="0" applyNumberFormat="1" applyFont="1" applyFill="1" applyBorder="1" applyAlignment="1">
      <alignment horizontal="right"/>
    </xf>
    <xf numFmtId="2" fontId="16" fillId="0" borderId="0" xfId="0" applyNumberFormat="1" applyFont="1" applyFill="1"/>
    <xf numFmtId="49" fontId="12" fillId="0" borderId="0" xfId="0" applyNumberFormat="1" applyFont="1" applyAlignment="1">
      <alignment horizontal="left"/>
    </xf>
    <xf numFmtId="2" fontId="12" fillId="0" borderId="0" xfId="0" applyNumberFormat="1" applyFont="1" applyFill="1"/>
    <xf numFmtId="49" fontId="12" fillId="0" borderId="1" xfId="0" applyNumberFormat="1" applyFont="1" applyBorder="1" applyAlignment="1">
      <alignment horizontal="right"/>
    </xf>
    <xf numFmtId="2" fontId="12" fillId="0" borderId="1" xfId="0" applyNumberFormat="1" applyFont="1" applyFill="1" applyBorder="1"/>
    <xf numFmtId="165" fontId="16" fillId="0" borderId="1" xfId="0" applyNumberFormat="1" applyFont="1" applyBorder="1"/>
    <xf numFmtId="49" fontId="12" fillId="0" borderId="0" xfId="0" applyNumberFormat="1" applyFont="1" applyBorder="1" applyAlignment="1">
      <alignment horizontal="right"/>
    </xf>
    <xf numFmtId="165" fontId="16" fillId="0" borderId="0" xfId="0" applyNumberFormat="1" applyFont="1" applyBorder="1"/>
    <xf numFmtId="49" fontId="16" fillId="0" borderId="1" xfId="0" applyNumberFormat="1" applyFont="1" applyBorder="1" applyAlignment="1">
      <alignment horizontal="right"/>
    </xf>
    <xf numFmtId="2" fontId="16" fillId="0" borderId="1" xfId="0" applyNumberFormat="1" applyFont="1" applyFill="1" applyBorder="1"/>
    <xf numFmtId="49" fontId="16" fillId="0" borderId="0" xfId="0" applyNumberFormat="1" applyFont="1" applyAlignment="1">
      <alignment horizontal="right"/>
    </xf>
    <xf numFmtId="165" fontId="16" fillId="0" borderId="0" xfId="0" applyNumberFormat="1" applyFont="1"/>
    <xf numFmtId="49" fontId="12" fillId="2" borderId="2" xfId="0" applyNumberFormat="1" applyFont="1" applyFill="1" applyBorder="1" applyAlignment="1">
      <alignment horizontal="right"/>
    </xf>
    <xf numFmtId="165" fontId="12" fillId="2" borderId="2" xfId="0" applyNumberFormat="1" applyFont="1" applyFill="1" applyBorder="1" applyAlignment="1">
      <alignment horizontal="left"/>
    </xf>
    <xf numFmtId="165" fontId="16" fillId="2" borderId="2" xfId="0" applyNumberFormat="1" applyFont="1" applyFill="1" applyBorder="1"/>
    <xf numFmtId="49" fontId="11" fillId="0" borderId="0" xfId="0" applyNumberFormat="1" applyFont="1" applyAlignment="1">
      <alignment vertical="top"/>
    </xf>
    <xf numFmtId="2" fontId="11" fillId="0" borderId="0" xfId="0" applyNumberFormat="1" applyFont="1" applyFill="1" applyAlignment="1"/>
    <xf numFmtId="165" fontId="8" fillId="0" borderId="0" xfId="0" applyNumberFormat="1" applyFont="1" applyAlignment="1">
      <alignment horizontal="right"/>
    </xf>
    <xf numFmtId="165" fontId="6" fillId="0" borderId="0" xfId="0" applyNumberFormat="1" applyFont="1"/>
    <xf numFmtId="165" fontId="1" fillId="0" borderId="0" xfId="0" applyNumberFormat="1" applyFont="1" applyAlignment="1"/>
    <xf numFmtId="49" fontId="1" fillId="0" borderId="0" xfId="0" applyNumberFormat="1" applyFont="1" applyAlignment="1">
      <alignment vertical="top"/>
    </xf>
    <xf numFmtId="2" fontId="17" fillId="0" borderId="0" xfId="0" applyNumberFormat="1" applyFont="1" applyFill="1" applyAlignment="1">
      <alignment horizontal="right"/>
    </xf>
    <xf numFmtId="165" fontId="17" fillId="0" borderId="0" xfId="0" applyNumberFormat="1" applyFont="1" applyAlignment="1">
      <alignment horizontal="right"/>
    </xf>
    <xf numFmtId="4" fontId="2" fillId="0" borderId="0" xfId="0" applyNumberFormat="1" applyFont="1"/>
    <xf numFmtId="164" fontId="2" fillId="0" borderId="0" xfId="0" applyNumberFormat="1" applyFont="1" applyAlignment="1">
      <alignment horizontal="right"/>
    </xf>
    <xf numFmtId="0" fontId="0" fillId="0" borderId="0" xfId="0" applyFill="1" applyAlignment="1"/>
    <xf numFmtId="2" fontId="2" fillId="2" borderId="1" xfId="0" applyNumberFormat="1" applyFont="1" applyFill="1" applyBorder="1"/>
    <xf numFmtId="2" fontId="12" fillId="2" borderId="2" xfId="0" applyNumberFormat="1" applyFont="1" applyFill="1" applyBorder="1"/>
    <xf numFmtId="0" fontId="1" fillId="0" borderId="0" xfId="0" applyFont="1" applyFill="1"/>
    <xf numFmtId="4" fontId="1" fillId="0" borderId="0" xfId="0" applyNumberFormat="1" applyFont="1" applyFill="1" applyAlignment="1">
      <alignment horizontal="right"/>
    </xf>
    <xf numFmtId="164" fontId="1" fillId="0" borderId="0" xfId="0" applyNumberFormat="1" applyFont="1" applyAlignment="1">
      <alignment horizontal="right"/>
    </xf>
    <xf numFmtId="0" fontId="2" fillId="0" borderId="0" xfId="0" applyFont="1" applyFill="1" applyBorder="1"/>
    <xf numFmtId="1" fontId="1" fillId="0" borderId="0" xfId="0" applyNumberFormat="1" applyFont="1" applyFill="1"/>
    <xf numFmtId="2" fontId="5" fillId="0" borderId="0" xfId="0" applyNumberFormat="1" applyFont="1" applyFill="1" applyAlignment="1">
      <alignment horizontal="right"/>
    </xf>
    <xf numFmtId="0" fontId="1" fillId="0" borderId="0" xfId="0" applyFont="1" applyAlignment="1">
      <alignment horizontal="right" vertical="top"/>
    </xf>
    <xf numFmtId="49" fontId="1" fillId="0" borderId="0" xfId="0" applyNumberFormat="1" applyFont="1" applyAlignment="1">
      <alignment horizontal="right" vertical="top"/>
    </xf>
    <xf numFmtId="49" fontId="6" fillId="0" borderId="0" xfId="0" applyNumberFormat="1" applyFont="1" applyAlignment="1">
      <alignment horizontal="right" vertical="top"/>
    </xf>
    <xf numFmtId="0" fontId="18" fillId="2" borderId="1" xfId="0" applyFont="1" applyFill="1" applyBorder="1" applyAlignment="1">
      <alignment vertical="top"/>
    </xf>
    <xf numFmtId="0" fontId="1" fillId="0" borderId="0" xfId="0" applyFont="1" applyAlignment="1">
      <alignment wrapText="1"/>
    </xf>
    <xf numFmtId="49" fontId="19" fillId="0" borderId="0" xfId="0" applyNumberFormat="1" applyFont="1" applyAlignment="1">
      <alignment horizontal="right"/>
    </xf>
    <xf numFmtId="2" fontId="19" fillId="0" borderId="0" xfId="0" applyNumberFormat="1" applyFont="1" applyFill="1"/>
    <xf numFmtId="165" fontId="19" fillId="0" borderId="0" xfId="0" applyNumberFormat="1" applyFont="1" applyAlignment="1">
      <alignment horizontal="right"/>
    </xf>
    <xf numFmtId="165" fontId="20" fillId="0" borderId="0" xfId="0" applyNumberFormat="1" applyFont="1" applyAlignment="1">
      <alignment horizontal="right"/>
    </xf>
    <xf numFmtId="0" fontId="19" fillId="0" borderId="0" xfId="0" applyFont="1" applyAlignment="1">
      <alignment vertical="top"/>
    </xf>
    <xf numFmtId="49" fontId="1" fillId="0" borderId="0" xfId="0" applyNumberFormat="1" applyFont="1"/>
    <xf numFmtId="2" fontId="19" fillId="0" borderId="0" xfId="0" applyNumberFormat="1" applyFont="1" applyAlignment="1">
      <alignment horizontal="center"/>
    </xf>
    <xf numFmtId="4" fontId="19" fillId="0" borderId="0" xfId="0" applyNumberFormat="1" applyFont="1" applyFill="1" applyAlignment="1">
      <alignment horizontal="right"/>
    </xf>
    <xf numFmtId="165" fontId="19" fillId="0" borderId="0" xfId="0" applyNumberFormat="1" applyFont="1"/>
    <xf numFmtId="49" fontId="6" fillId="0" borderId="0" xfId="0" applyNumberFormat="1" applyFont="1" applyFill="1" applyAlignment="1">
      <alignment horizontal="right"/>
    </xf>
    <xf numFmtId="165" fontId="6" fillId="0" borderId="0" xfId="0" applyNumberFormat="1" applyFont="1" applyFill="1"/>
    <xf numFmtId="165" fontId="6" fillId="0" borderId="0" xfId="0" applyNumberFormat="1" applyFont="1" applyFill="1" applyAlignment="1">
      <alignment horizontal="right"/>
    </xf>
    <xf numFmtId="49" fontId="6" fillId="0" borderId="0" xfId="0" applyNumberFormat="1" applyFont="1" applyFill="1" applyAlignment="1">
      <alignment horizontal="right" vertical="top"/>
    </xf>
    <xf numFmtId="0" fontId="12" fillId="0" borderId="0" xfId="0" applyFont="1" applyAlignment="1"/>
    <xf numFmtId="165" fontId="0" fillId="0" borderId="0" xfId="0" applyNumberFormat="1" applyAlignment="1">
      <alignment horizontal="right"/>
    </xf>
    <xf numFmtId="0" fontId="2" fillId="0" borderId="0" xfId="0" applyFont="1" applyAlignment="1">
      <alignment horizontal="center" vertical="top"/>
    </xf>
    <xf numFmtId="49" fontId="21" fillId="0" borderId="0" xfId="0" applyNumberFormat="1" applyFont="1" applyAlignment="1">
      <alignment horizontal="right"/>
    </xf>
    <xf numFmtId="165" fontId="21" fillId="0" borderId="0" xfId="0" applyNumberFormat="1" applyFont="1" applyAlignment="1">
      <alignment horizontal="right"/>
    </xf>
    <xf numFmtId="2" fontId="22" fillId="0" borderId="0" xfId="0" applyNumberFormat="1" applyFont="1" applyFill="1"/>
    <xf numFmtId="0" fontId="21" fillId="0" borderId="0" xfId="0" applyFont="1" applyAlignment="1">
      <alignment horizontal="right" vertical="top"/>
    </xf>
    <xf numFmtId="49" fontId="1" fillId="0" borderId="0" xfId="0" applyNumberFormat="1" applyFont="1" applyFill="1" applyAlignment="1">
      <alignment vertical="top"/>
    </xf>
    <xf numFmtId="165" fontId="19" fillId="0" borderId="0" xfId="0" applyNumberFormat="1" applyFont="1" applyFill="1" applyAlignment="1">
      <alignment horizontal="right"/>
    </xf>
    <xf numFmtId="49" fontId="1" fillId="0" borderId="0" xfId="0" applyNumberFormat="1" applyFont="1" applyBorder="1" applyAlignment="1">
      <alignment horizontal="right"/>
    </xf>
    <xf numFmtId="0" fontId="23" fillId="0" borderId="0" xfId="0" applyFont="1" applyBorder="1" applyAlignment="1">
      <alignment horizontal="right" vertical="top"/>
    </xf>
    <xf numFmtId="0" fontId="1" fillId="0" borderId="0" xfId="0" applyFont="1" applyBorder="1" applyAlignment="1">
      <alignment horizontal="right" vertical="top"/>
    </xf>
    <xf numFmtId="49" fontId="1" fillId="0" borderId="0" xfId="0" applyNumberFormat="1" applyFont="1" applyFill="1" applyAlignment="1">
      <alignment horizontal="center" vertical="top" wrapText="1"/>
    </xf>
    <xf numFmtId="0" fontId="2" fillId="0" borderId="0" xfId="0" applyFont="1" applyFill="1" applyAlignment="1">
      <alignment horizontal="center" vertical="top"/>
    </xf>
    <xf numFmtId="0" fontId="0" fillId="0" borderId="0" xfId="0" applyFill="1" applyAlignment="1">
      <alignment horizontal="center" vertical="top" wrapText="1"/>
    </xf>
    <xf numFmtId="0" fontId="1" fillId="0" borderId="0" xfId="0" applyFont="1" applyFill="1" applyAlignment="1">
      <alignment horizontal="center" vertical="top" wrapText="1"/>
    </xf>
    <xf numFmtId="49" fontId="1" fillId="0" borderId="0" xfId="0" applyNumberFormat="1" applyFont="1" applyFill="1" applyAlignment="1">
      <alignment horizontal="right" vertical="top"/>
    </xf>
    <xf numFmtId="165" fontId="1" fillId="0" borderId="0" xfId="0" applyNumberFormat="1" applyFont="1" applyFill="1"/>
    <xf numFmtId="0" fontId="1" fillId="0" borderId="0" xfId="0" applyFont="1" applyFill="1" applyAlignment="1">
      <alignment horizontal="right" vertical="top"/>
    </xf>
    <xf numFmtId="2" fontId="19" fillId="0" borderId="0" xfId="0" applyNumberFormat="1" applyFont="1" applyFill="1" applyAlignment="1">
      <alignment horizontal="center"/>
    </xf>
    <xf numFmtId="0" fontId="7" fillId="0" borderId="0" xfId="0" applyFont="1" applyAlignment="1">
      <alignment horizontal="right" vertical="top"/>
    </xf>
    <xf numFmtId="0" fontId="12" fillId="0" borderId="0" xfId="0" applyFont="1" applyAlignment="1">
      <alignment vertical="top" wrapText="1"/>
    </xf>
    <xf numFmtId="0" fontId="0" fillId="0" borderId="0" xfId="0" applyAlignment="1">
      <alignment wrapText="1"/>
    </xf>
    <xf numFmtId="0" fontId="12" fillId="0" borderId="0" xfId="0" applyFont="1" applyAlignment="1">
      <alignment wrapText="1"/>
    </xf>
    <xf numFmtId="2" fontId="12" fillId="0" borderId="0" xfId="0" applyNumberFormat="1" applyFont="1" applyFill="1" applyAlignment="1">
      <alignment wrapText="1"/>
    </xf>
    <xf numFmtId="0" fontId="1" fillId="0" borderId="0" xfId="0" applyFont="1" applyFill="1" applyAlignment="1">
      <alignment vertical="top" wrapText="1"/>
    </xf>
    <xf numFmtId="49" fontId="1" fillId="0" borderId="0" xfId="0" applyNumberFormat="1" applyFont="1" applyAlignment="1">
      <alignment vertical="top" wrapText="1"/>
    </xf>
    <xf numFmtId="0" fontId="0" fillId="0" borderId="0" xfId="0" applyAlignment="1">
      <alignment vertical="top" wrapText="1"/>
    </xf>
    <xf numFmtId="49" fontId="1" fillId="0" borderId="0" xfId="0" applyNumberFormat="1" applyFont="1" applyFill="1" applyAlignment="1">
      <alignment vertical="top" wrapText="1"/>
    </xf>
    <xf numFmtId="0" fontId="1" fillId="0" borderId="0" xfId="0" applyFont="1" applyAlignment="1">
      <alignment vertical="top" wrapText="1"/>
    </xf>
    <xf numFmtId="0" fontId="7" fillId="0" borderId="0" xfId="0" applyFont="1" applyAlignment="1">
      <alignment vertical="top" wrapText="1"/>
    </xf>
    <xf numFmtId="0" fontId="19" fillId="0" borderId="0" xfId="0" applyFont="1" applyAlignment="1">
      <alignment vertical="top" wrapText="1"/>
    </xf>
    <xf numFmtId="0" fontId="0" fillId="0" borderId="0" xfId="0" applyFill="1" applyAlignment="1">
      <alignment vertical="top" wrapText="1"/>
    </xf>
    <xf numFmtId="0" fontId="1" fillId="0" borderId="0" xfId="0" applyFont="1" applyBorder="1" applyAlignment="1">
      <alignment vertical="top" wrapText="1"/>
    </xf>
    <xf numFmtId="49" fontId="6" fillId="0" borderId="0" xfId="0" applyNumberFormat="1" applyFont="1" applyAlignment="1">
      <alignment vertical="top" wrapText="1"/>
    </xf>
    <xf numFmtId="49" fontId="6" fillId="0" borderId="0" xfId="0" applyNumberFormat="1" applyFont="1" applyAlignment="1">
      <alignment wrapText="1"/>
    </xf>
    <xf numFmtId="0" fontId="6" fillId="0" borderId="0" xfId="0" applyFont="1" applyAlignment="1">
      <alignment vertical="top" wrapText="1"/>
    </xf>
    <xf numFmtId="49" fontId="1" fillId="0" borderId="0" xfId="0" applyNumberFormat="1" applyFont="1" applyAlignment="1">
      <alignment wrapText="1"/>
    </xf>
    <xf numFmtId="0" fontId="1" fillId="0" borderId="0" xfId="0" applyFont="1" applyAlignment="1">
      <alignment wrapText="1"/>
    </xf>
    <xf numFmtId="0" fontId="1" fillId="0" borderId="0" xfId="0" applyFont="1" applyFill="1" applyAlignment="1">
      <alignment wrapText="1"/>
    </xf>
    <xf numFmtId="0" fontId="0" fillId="0" borderId="0" xfId="0" applyFill="1" applyAlignment="1">
      <alignment wrapText="1"/>
    </xf>
    <xf numFmtId="49" fontId="6" fillId="0" borderId="0" xfId="0" applyNumberFormat="1" applyFont="1" applyFill="1" applyAlignment="1">
      <alignment vertical="top" wrapText="1"/>
    </xf>
    <xf numFmtId="0" fontId="6" fillId="0" borderId="0" xfId="0" applyFont="1" applyFill="1" applyAlignment="1">
      <alignment vertical="top" wrapText="1"/>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19050</xdr:colOff>
      <xdr:row>8</xdr:row>
      <xdr:rowOff>0</xdr:rowOff>
    </xdr:from>
    <xdr:to>
      <xdr:col>4</xdr:col>
      <xdr:colOff>965200</xdr:colOff>
      <xdr:row>8</xdr:row>
      <xdr:rowOff>0</xdr:rowOff>
    </xdr:to>
    <xdr:sp macro="" textlink="">
      <xdr:nvSpPr>
        <xdr:cNvPr id="7169" name="Line 1"/>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70" name="Line 2"/>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71" name="Line 3"/>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72" name="Line 4"/>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228</xdr:row>
      <xdr:rowOff>0</xdr:rowOff>
    </xdr:from>
    <xdr:to>
      <xdr:col>4</xdr:col>
      <xdr:colOff>965200</xdr:colOff>
      <xdr:row>228</xdr:row>
      <xdr:rowOff>0</xdr:rowOff>
    </xdr:to>
    <xdr:sp macro="" textlink="">
      <xdr:nvSpPr>
        <xdr:cNvPr id="7173" name="Line 5"/>
        <xdr:cNvSpPr>
          <a:spLocks noChangeShapeType="1"/>
        </xdr:cNvSpPr>
      </xdr:nvSpPr>
      <xdr:spPr bwMode="auto">
        <a:xfrm flipV="1">
          <a:off x="4933950" y="381635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228</xdr:row>
      <xdr:rowOff>0</xdr:rowOff>
    </xdr:from>
    <xdr:to>
      <xdr:col>4</xdr:col>
      <xdr:colOff>965200</xdr:colOff>
      <xdr:row>228</xdr:row>
      <xdr:rowOff>0</xdr:rowOff>
    </xdr:to>
    <xdr:sp macro="" textlink="">
      <xdr:nvSpPr>
        <xdr:cNvPr id="7174" name="Line 6"/>
        <xdr:cNvSpPr>
          <a:spLocks noChangeShapeType="1"/>
        </xdr:cNvSpPr>
      </xdr:nvSpPr>
      <xdr:spPr bwMode="auto">
        <a:xfrm flipV="1">
          <a:off x="4933950" y="381635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172</xdr:row>
      <xdr:rowOff>0</xdr:rowOff>
    </xdr:from>
    <xdr:to>
      <xdr:col>4</xdr:col>
      <xdr:colOff>965200</xdr:colOff>
      <xdr:row>172</xdr:row>
      <xdr:rowOff>0</xdr:rowOff>
    </xdr:to>
    <xdr:sp macro="" textlink="">
      <xdr:nvSpPr>
        <xdr:cNvPr id="7175" name="Line 7"/>
        <xdr:cNvSpPr>
          <a:spLocks noChangeShapeType="1"/>
        </xdr:cNvSpPr>
      </xdr:nvSpPr>
      <xdr:spPr bwMode="auto">
        <a:xfrm flipV="1">
          <a:off x="4933950" y="285623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172</xdr:row>
      <xdr:rowOff>0</xdr:rowOff>
    </xdr:from>
    <xdr:to>
      <xdr:col>4</xdr:col>
      <xdr:colOff>965200</xdr:colOff>
      <xdr:row>172</xdr:row>
      <xdr:rowOff>0</xdr:rowOff>
    </xdr:to>
    <xdr:sp macro="" textlink="">
      <xdr:nvSpPr>
        <xdr:cNvPr id="7176" name="Line 8"/>
        <xdr:cNvSpPr>
          <a:spLocks noChangeShapeType="1"/>
        </xdr:cNvSpPr>
      </xdr:nvSpPr>
      <xdr:spPr bwMode="auto">
        <a:xfrm flipV="1">
          <a:off x="4933950" y="285623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189</xdr:row>
      <xdr:rowOff>0</xdr:rowOff>
    </xdr:from>
    <xdr:to>
      <xdr:col>4</xdr:col>
      <xdr:colOff>965200</xdr:colOff>
      <xdr:row>189</xdr:row>
      <xdr:rowOff>0</xdr:rowOff>
    </xdr:to>
    <xdr:sp macro="" textlink="">
      <xdr:nvSpPr>
        <xdr:cNvPr id="7177" name="Line 9"/>
        <xdr:cNvSpPr>
          <a:spLocks noChangeShapeType="1"/>
        </xdr:cNvSpPr>
      </xdr:nvSpPr>
      <xdr:spPr bwMode="auto">
        <a:xfrm flipV="1">
          <a:off x="4933950" y="31457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189</xdr:row>
      <xdr:rowOff>0</xdr:rowOff>
    </xdr:from>
    <xdr:to>
      <xdr:col>4</xdr:col>
      <xdr:colOff>965200</xdr:colOff>
      <xdr:row>189</xdr:row>
      <xdr:rowOff>0</xdr:rowOff>
    </xdr:to>
    <xdr:sp macro="" textlink="">
      <xdr:nvSpPr>
        <xdr:cNvPr id="7178" name="Line 10"/>
        <xdr:cNvSpPr>
          <a:spLocks noChangeShapeType="1"/>
        </xdr:cNvSpPr>
      </xdr:nvSpPr>
      <xdr:spPr bwMode="auto">
        <a:xfrm flipV="1">
          <a:off x="4933950" y="31457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181</xdr:row>
      <xdr:rowOff>0</xdr:rowOff>
    </xdr:from>
    <xdr:to>
      <xdr:col>4</xdr:col>
      <xdr:colOff>965200</xdr:colOff>
      <xdr:row>181</xdr:row>
      <xdr:rowOff>0</xdr:rowOff>
    </xdr:to>
    <xdr:sp macro="" textlink="">
      <xdr:nvSpPr>
        <xdr:cNvPr id="7179" name="Line 11"/>
        <xdr:cNvSpPr>
          <a:spLocks noChangeShapeType="1"/>
        </xdr:cNvSpPr>
      </xdr:nvSpPr>
      <xdr:spPr bwMode="auto">
        <a:xfrm flipV="1">
          <a:off x="4933950" y="30168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181</xdr:row>
      <xdr:rowOff>0</xdr:rowOff>
    </xdr:from>
    <xdr:to>
      <xdr:col>4</xdr:col>
      <xdr:colOff>965200</xdr:colOff>
      <xdr:row>181</xdr:row>
      <xdr:rowOff>0</xdr:rowOff>
    </xdr:to>
    <xdr:sp macro="" textlink="">
      <xdr:nvSpPr>
        <xdr:cNvPr id="7180" name="Line 12"/>
        <xdr:cNvSpPr>
          <a:spLocks noChangeShapeType="1"/>
        </xdr:cNvSpPr>
      </xdr:nvSpPr>
      <xdr:spPr bwMode="auto">
        <a:xfrm flipV="1">
          <a:off x="4933950" y="30168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199</xdr:row>
      <xdr:rowOff>0</xdr:rowOff>
    </xdr:from>
    <xdr:to>
      <xdr:col>4</xdr:col>
      <xdr:colOff>965200</xdr:colOff>
      <xdr:row>199</xdr:row>
      <xdr:rowOff>0</xdr:rowOff>
    </xdr:to>
    <xdr:sp macro="" textlink="">
      <xdr:nvSpPr>
        <xdr:cNvPr id="7181" name="Line 13"/>
        <xdr:cNvSpPr>
          <a:spLocks noChangeShapeType="1"/>
        </xdr:cNvSpPr>
      </xdr:nvSpPr>
      <xdr:spPr bwMode="auto">
        <a:xfrm flipV="1">
          <a:off x="4933950" y="3308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199</xdr:row>
      <xdr:rowOff>0</xdr:rowOff>
    </xdr:from>
    <xdr:to>
      <xdr:col>4</xdr:col>
      <xdr:colOff>965200</xdr:colOff>
      <xdr:row>199</xdr:row>
      <xdr:rowOff>0</xdr:rowOff>
    </xdr:to>
    <xdr:sp macro="" textlink="">
      <xdr:nvSpPr>
        <xdr:cNvPr id="7182" name="Line 14"/>
        <xdr:cNvSpPr>
          <a:spLocks noChangeShapeType="1"/>
        </xdr:cNvSpPr>
      </xdr:nvSpPr>
      <xdr:spPr bwMode="auto">
        <a:xfrm flipV="1">
          <a:off x="4933950" y="3308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206</xdr:row>
      <xdr:rowOff>0</xdr:rowOff>
    </xdr:from>
    <xdr:to>
      <xdr:col>4</xdr:col>
      <xdr:colOff>965200</xdr:colOff>
      <xdr:row>206</xdr:row>
      <xdr:rowOff>0</xdr:rowOff>
    </xdr:to>
    <xdr:sp macro="" textlink="">
      <xdr:nvSpPr>
        <xdr:cNvPr id="7183" name="Line 15"/>
        <xdr:cNvSpPr>
          <a:spLocks noChangeShapeType="1"/>
        </xdr:cNvSpPr>
      </xdr:nvSpPr>
      <xdr:spPr bwMode="auto">
        <a:xfrm flipV="1">
          <a:off x="4933950" y="34575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206</xdr:row>
      <xdr:rowOff>0</xdr:rowOff>
    </xdr:from>
    <xdr:to>
      <xdr:col>4</xdr:col>
      <xdr:colOff>965200</xdr:colOff>
      <xdr:row>206</xdr:row>
      <xdr:rowOff>0</xdr:rowOff>
    </xdr:to>
    <xdr:sp macro="" textlink="">
      <xdr:nvSpPr>
        <xdr:cNvPr id="7184" name="Line 16"/>
        <xdr:cNvSpPr>
          <a:spLocks noChangeShapeType="1"/>
        </xdr:cNvSpPr>
      </xdr:nvSpPr>
      <xdr:spPr bwMode="auto">
        <a:xfrm flipV="1">
          <a:off x="4933950" y="34575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211</xdr:row>
      <xdr:rowOff>0</xdr:rowOff>
    </xdr:from>
    <xdr:to>
      <xdr:col>4</xdr:col>
      <xdr:colOff>965200</xdr:colOff>
      <xdr:row>211</xdr:row>
      <xdr:rowOff>0</xdr:rowOff>
    </xdr:to>
    <xdr:sp macro="" textlink="">
      <xdr:nvSpPr>
        <xdr:cNvPr id="7185" name="Line 17"/>
        <xdr:cNvSpPr>
          <a:spLocks noChangeShapeType="1"/>
        </xdr:cNvSpPr>
      </xdr:nvSpPr>
      <xdr:spPr bwMode="auto">
        <a:xfrm flipV="1">
          <a:off x="4933950" y="353822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211</xdr:row>
      <xdr:rowOff>0</xdr:rowOff>
    </xdr:from>
    <xdr:to>
      <xdr:col>4</xdr:col>
      <xdr:colOff>965200</xdr:colOff>
      <xdr:row>211</xdr:row>
      <xdr:rowOff>0</xdr:rowOff>
    </xdr:to>
    <xdr:sp macro="" textlink="">
      <xdr:nvSpPr>
        <xdr:cNvPr id="7186" name="Line 18"/>
        <xdr:cNvSpPr>
          <a:spLocks noChangeShapeType="1"/>
        </xdr:cNvSpPr>
      </xdr:nvSpPr>
      <xdr:spPr bwMode="auto">
        <a:xfrm flipV="1">
          <a:off x="4933950" y="353822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215</xdr:row>
      <xdr:rowOff>0</xdr:rowOff>
    </xdr:from>
    <xdr:to>
      <xdr:col>4</xdr:col>
      <xdr:colOff>965200</xdr:colOff>
      <xdr:row>215</xdr:row>
      <xdr:rowOff>0</xdr:rowOff>
    </xdr:to>
    <xdr:sp macro="" textlink="">
      <xdr:nvSpPr>
        <xdr:cNvPr id="7187" name="Line 19"/>
        <xdr:cNvSpPr>
          <a:spLocks noChangeShapeType="1"/>
        </xdr:cNvSpPr>
      </xdr:nvSpPr>
      <xdr:spPr bwMode="auto">
        <a:xfrm flipV="1">
          <a:off x="4933950" y="360235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215</xdr:row>
      <xdr:rowOff>0</xdr:rowOff>
    </xdr:from>
    <xdr:to>
      <xdr:col>4</xdr:col>
      <xdr:colOff>965200</xdr:colOff>
      <xdr:row>215</xdr:row>
      <xdr:rowOff>0</xdr:rowOff>
    </xdr:to>
    <xdr:sp macro="" textlink="">
      <xdr:nvSpPr>
        <xdr:cNvPr id="7188" name="Line 20"/>
        <xdr:cNvSpPr>
          <a:spLocks noChangeShapeType="1"/>
        </xdr:cNvSpPr>
      </xdr:nvSpPr>
      <xdr:spPr bwMode="auto">
        <a:xfrm flipV="1">
          <a:off x="4933950" y="360235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216</xdr:row>
      <xdr:rowOff>0</xdr:rowOff>
    </xdr:from>
    <xdr:to>
      <xdr:col>4</xdr:col>
      <xdr:colOff>965200</xdr:colOff>
      <xdr:row>216</xdr:row>
      <xdr:rowOff>0</xdr:rowOff>
    </xdr:to>
    <xdr:sp macro="" textlink="">
      <xdr:nvSpPr>
        <xdr:cNvPr id="7189" name="Line 21"/>
        <xdr:cNvSpPr>
          <a:spLocks noChangeShapeType="1"/>
        </xdr:cNvSpPr>
      </xdr:nvSpPr>
      <xdr:spPr bwMode="auto">
        <a:xfrm flipV="1">
          <a:off x="4933950" y="36188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216</xdr:row>
      <xdr:rowOff>0</xdr:rowOff>
    </xdr:from>
    <xdr:to>
      <xdr:col>4</xdr:col>
      <xdr:colOff>965200</xdr:colOff>
      <xdr:row>216</xdr:row>
      <xdr:rowOff>0</xdr:rowOff>
    </xdr:to>
    <xdr:sp macro="" textlink="">
      <xdr:nvSpPr>
        <xdr:cNvPr id="7190" name="Line 22"/>
        <xdr:cNvSpPr>
          <a:spLocks noChangeShapeType="1"/>
        </xdr:cNvSpPr>
      </xdr:nvSpPr>
      <xdr:spPr bwMode="auto">
        <a:xfrm flipV="1">
          <a:off x="4933950" y="36188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188</xdr:row>
      <xdr:rowOff>0</xdr:rowOff>
    </xdr:from>
    <xdr:to>
      <xdr:col>4</xdr:col>
      <xdr:colOff>965200</xdr:colOff>
      <xdr:row>188</xdr:row>
      <xdr:rowOff>0</xdr:rowOff>
    </xdr:to>
    <xdr:sp macro="" textlink="">
      <xdr:nvSpPr>
        <xdr:cNvPr id="7191" name="Line 23"/>
        <xdr:cNvSpPr>
          <a:spLocks noChangeShapeType="1"/>
        </xdr:cNvSpPr>
      </xdr:nvSpPr>
      <xdr:spPr bwMode="auto">
        <a:xfrm flipV="1">
          <a:off x="4933950" y="31292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188</xdr:row>
      <xdr:rowOff>0</xdr:rowOff>
    </xdr:from>
    <xdr:to>
      <xdr:col>4</xdr:col>
      <xdr:colOff>965200</xdr:colOff>
      <xdr:row>188</xdr:row>
      <xdr:rowOff>0</xdr:rowOff>
    </xdr:to>
    <xdr:sp macro="" textlink="">
      <xdr:nvSpPr>
        <xdr:cNvPr id="7192" name="Line 24"/>
        <xdr:cNvSpPr>
          <a:spLocks noChangeShapeType="1"/>
        </xdr:cNvSpPr>
      </xdr:nvSpPr>
      <xdr:spPr bwMode="auto">
        <a:xfrm flipV="1">
          <a:off x="4933950" y="31292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93" name="Line 25"/>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94" name="Line 26"/>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95" name="Line 27"/>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8</xdr:row>
      <xdr:rowOff>0</xdr:rowOff>
    </xdr:from>
    <xdr:to>
      <xdr:col>4</xdr:col>
      <xdr:colOff>965200</xdr:colOff>
      <xdr:row>8</xdr:row>
      <xdr:rowOff>0</xdr:rowOff>
    </xdr:to>
    <xdr:sp macro="" textlink="">
      <xdr:nvSpPr>
        <xdr:cNvPr id="7196" name="Line 28"/>
        <xdr:cNvSpPr>
          <a:spLocks noChangeShapeType="1"/>
        </xdr:cNvSpPr>
      </xdr:nvSpPr>
      <xdr:spPr bwMode="auto">
        <a:xfrm flipV="1">
          <a:off x="4933950" y="11366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202</xdr:row>
      <xdr:rowOff>0</xdr:rowOff>
    </xdr:from>
    <xdr:to>
      <xdr:col>4</xdr:col>
      <xdr:colOff>965200</xdr:colOff>
      <xdr:row>202</xdr:row>
      <xdr:rowOff>0</xdr:rowOff>
    </xdr:to>
    <xdr:sp macro="" textlink="">
      <xdr:nvSpPr>
        <xdr:cNvPr id="7197" name="Line 29"/>
        <xdr:cNvSpPr>
          <a:spLocks noChangeShapeType="1"/>
        </xdr:cNvSpPr>
      </xdr:nvSpPr>
      <xdr:spPr bwMode="auto">
        <a:xfrm flipV="1">
          <a:off x="4933950" y="335851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202</xdr:row>
      <xdr:rowOff>0</xdr:rowOff>
    </xdr:from>
    <xdr:to>
      <xdr:col>4</xdr:col>
      <xdr:colOff>965200</xdr:colOff>
      <xdr:row>202</xdr:row>
      <xdr:rowOff>0</xdr:rowOff>
    </xdr:to>
    <xdr:sp macro="" textlink="">
      <xdr:nvSpPr>
        <xdr:cNvPr id="7198" name="Line 30"/>
        <xdr:cNvSpPr>
          <a:spLocks noChangeShapeType="1"/>
        </xdr:cNvSpPr>
      </xdr:nvSpPr>
      <xdr:spPr bwMode="auto">
        <a:xfrm flipV="1">
          <a:off x="4933950" y="335851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584</xdr:row>
      <xdr:rowOff>0</xdr:rowOff>
    </xdr:from>
    <xdr:to>
      <xdr:col>4</xdr:col>
      <xdr:colOff>965200</xdr:colOff>
      <xdr:row>584</xdr:row>
      <xdr:rowOff>0</xdr:rowOff>
    </xdr:to>
    <xdr:sp macro="" textlink="">
      <xdr:nvSpPr>
        <xdr:cNvPr id="7199" name="Line 31"/>
        <xdr:cNvSpPr>
          <a:spLocks noChangeShapeType="1"/>
        </xdr:cNvSpPr>
      </xdr:nvSpPr>
      <xdr:spPr bwMode="auto">
        <a:xfrm flipV="1">
          <a:off x="4933950" y="80441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584</xdr:row>
      <xdr:rowOff>0</xdr:rowOff>
    </xdr:from>
    <xdr:to>
      <xdr:col>4</xdr:col>
      <xdr:colOff>965200</xdr:colOff>
      <xdr:row>584</xdr:row>
      <xdr:rowOff>0</xdr:rowOff>
    </xdr:to>
    <xdr:sp macro="" textlink="">
      <xdr:nvSpPr>
        <xdr:cNvPr id="7200" name="Line 32"/>
        <xdr:cNvSpPr>
          <a:spLocks noChangeShapeType="1"/>
        </xdr:cNvSpPr>
      </xdr:nvSpPr>
      <xdr:spPr bwMode="auto">
        <a:xfrm flipV="1">
          <a:off x="4933950" y="804418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574</xdr:row>
      <xdr:rowOff>0</xdr:rowOff>
    </xdr:from>
    <xdr:to>
      <xdr:col>4</xdr:col>
      <xdr:colOff>965200</xdr:colOff>
      <xdr:row>574</xdr:row>
      <xdr:rowOff>0</xdr:rowOff>
    </xdr:to>
    <xdr:sp macro="" textlink="">
      <xdr:nvSpPr>
        <xdr:cNvPr id="7201" name="Line 33"/>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574</xdr:row>
      <xdr:rowOff>0</xdr:rowOff>
    </xdr:from>
    <xdr:to>
      <xdr:col>4</xdr:col>
      <xdr:colOff>965200</xdr:colOff>
      <xdr:row>574</xdr:row>
      <xdr:rowOff>0</xdr:rowOff>
    </xdr:to>
    <xdr:sp macro="" textlink="">
      <xdr:nvSpPr>
        <xdr:cNvPr id="7202" name="Line 34"/>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574</xdr:row>
      <xdr:rowOff>0</xdr:rowOff>
    </xdr:from>
    <xdr:to>
      <xdr:col>4</xdr:col>
      <xdr:colOff>965200</xdr:colOff>
      <xdr:row>574</xdr:row>
      <xdr:rowOff>0</xdr:rowOff>
    </xdr:to>
    <xdr:sp macro="" textlink="">
      <xdr:nvSpPr>
        <xdr:cNvPr id="7203" name="Line 35"/>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574</xdr:row>
      <xdr:rowOff>0</xdr:rowOff>
    </xdr:from>
    <xdr:to>
      <xdr:col>4</xdr:col>
      <xdr:colOff>965200</xdr:colOff>
      <xdr:row>574</xdr:row>
      <xdr:rowOff>0</xdr:rowOff>
    </xdr:to>
    <xdr:sp macro="" textlink="">
      <xdr:nvSpPr>
        <xdr:cNvPr id="7204" name="Line 36"/>
        <xdr:cNvSpPr>
          <a:spLocks noChangeShapeType="1"/>
        </xdr:cNvSpPr>
      </xdr:nvSpPr>
      <xdr:spPr bwMode="auto">
        <a:xfrm flipV="1">
          <a:off x="4933950" y="75323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19050</xdr:colOff>
      <xdr:row>9</xdr:row>
      <xdr:rowOff>0</xdr:rowOff>
    </xdr:from>
    <xdr:to>
      <xdr:col>4</xdr:col>
      <xdr:colOff>965200</xdr:colOff>
      <xdr:row>9</xdr:row>
      <xdr:rowOff>0</xdr:rowOff>
    </xdr:to>
    <xdr:sp macro="" textlink="">
      <xdr:nvSpPr>
        <xdr:cNvPr id="2" name="Line 1"/>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3" name="Line 2"/>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4" name="Line 3"/>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5" name="Line 4"/>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128</xdr:row>
      <xdr:rowOff>0</xdr:rowOff>
    </xdr:from>
    <xdr:to>
      <xdr:col>4</xdr:col>
      <xdr:colOff>965200</xdr:colOff>
      <xdr:row>128</xdr:row>
      <xdr:rowOff>0</xdr:rowOff>
    </xdr:to>
    <xdr:sp macro="" textlink="">
      <xdr:nvSpPr>
        <xdr:cNvPr id="6" name="Line 5"/>
        <xdr:cNvSpPr>
          <a:spLocks noChangeShapeType="1"/>
        </xdr:cNvSpPr>
      </xdr:nvSpPr>
      <xdr:spPr bwMode="auto">
        <a:xfrm flipV="1">
          <a:off x="4933950" y="3689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128</xdr:row>
      <xdr:rowOff>0</xdr:rowOff>
    </xdr:from>
    <xdr:to>
      <xdr:col>4</xdr:col>
      <xdr:colOff>965200</xdr:colOff>
      <xdr:row>128</xdr:row>
      <xdr:rowOff>0</xdr:rowOff>
    </xdr:to>
    <xdr:sp macro="" textlink="">
      <xdr:nvSpPr>
        <xdr:cNvPr id="7" name="Line 6"/>
        <xdr:cNvSpPr>
          <a:spLocks noChangeShapeType="1"/>
        </xdr:cNvSpPr>
      </xdr:nvSpPr>
      <xdr:spPr bwMode="auto">
        <a:xfrm flipV="1">
          <a:off x="4933950" y="368998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99</xdr:row>
      <xdr:rowOff>0</xdr:rowOff>
    </xdr:from>
    <xdr:to>
      <xdr:col>4</xdr:col>
      <xdr:colOff>965200</xdr:colOff>
      <xdr:row>99</xdr:row>
      <xdr:rowOff>0</xdr:rowOff>
    </xdr:to>
    <xdr:sp macro="" textlink="">
      <xdr:nvSpPr>
        <xdr:cNvPr id="8" name="Line 7"/>
        <xdr:cNvSpPr>
          <a:spLocks noChangeShapeType="1"/>
        </xdr:cNvSpPr>
      </xdr:nvSpPr>
      <xdr:spPr bwMode="auto">
        <a:xfrm flipV="1">
          <a:off x="4933950" y="277876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99</xdr:row>
      <xdr:rowOff>0</xdr:rowOff>
    </xdr:from>
    <xdr:to>
      <xdr:col>4</xdr:col>
      <xdr:colOff>965200</xdr:colOff>
      <xdr:row>99</xdr:row>
      <xdr:rowOff>0</xdr:rowOff>
    </xdr:to>
    <xdr:sp macro="" textlink="">
      <xdr:nvSpPr>
        <xdr:cNvPr id="9" name="Line 8"/>
        <xdr:cNvSpPr>
          <a:spLocks noChangeShapeType="1"/>
        </xdr:cNvSpPr>
      </xdr:nvSpPr>
      <xdr:spPr bwMode="auto">
        <a:xfrm flipV="1">
          <a:off x="4933950" y="277876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109</xdr:row>
      <xdr:rowOff>0</xdr:rowOff>
    </xdr:from>
    <xdr:to>
      <xdr:col>4</xdr:col>
      <xdr:colOff>965200</xdr:colOff>
      <xdr:row>109</xdr:row>
      <xdr:rowOff>0</xdr:rowOff>
    </xdr:to>
    <xdr:sp macro="" textlink="">
      <xdr:nvSpPr>
        <xdr:cNvPr id="14" name="Line 13"/>
        <xdr:cNvSpPr>
          <a:spLocks noChangeShapeType="1"/>
        </xdr:cNvSpPr>
      </xdr:nvSpPr>
      <xdr:spPr bwMode="auto">
        <a:xfrm flipV="1">
          <a:off x="4933950" y="321564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109</xdr:row>
      <xdr:rowOff>0</xdr:rowOff>
    </xdr:from>
    <xdr:to>
      <xdr:col>4</xdr:col>
      <xdr:colOff>965200</xdr:colOff>
      <xdr:row>109</xdr:row>
      <xdr:rowOff>0</xdr:rowOff>
    </xdr:to>
    <xdr:sp macro="" textlink="">
      <xdr:nvSpPr>
        <xdr:cNvPr id="15" name="Line 14"/>
        <xdr:cNvSpPr>
          <a:spLocks noChangeShapeType="1"/>
        </xdr:cNvSpPr>
      </xdr:nvSpPr>
      <xdr:spPr bwMode="auto">
        <a:xfrm flipV="1">
          <a:off x="4933950" y="321564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115</xdr:row>
      <xdr:rowOff>0</xdr:rowOff>
    </xdr:from>
    <xdr:to>
      <xdr:col>4</xdr:col>
      <xdr:colOff>965200</xdr:colOff>
      <xdr:row>115</xdr:row>
      <xdr:rowOff>0</xdr:rowOff>
    </xdr:to>
    <xdr:sp macro="" textlink="">
      <xdr:nvSpPr>
        <xdr:cNvPr id="20" name="Line 19"/>
        <xdr:cNvSpPr>
          <a:spLocks noChangeShapeType="1"/>
        </xdr:cNvSpPr>
      </xdr:nvSpPr>
      <xdr:spPr bwMode="auto">
        <a:xfrm flipV="1">
          <a:off x="4933950" y="34759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115</xdr:row>
      <xdr:rowOff>0</xdr:rowOff>
    </xdr:from>
    <xdr:to>
      <xdr:col>4</xdr:col>
      <xdr:colOff>965200</xdr:colOff>
      <xdr:row>115</xdr:row>
      <xdr:rowOff>0</xdr:rowOff>
    </xdr:to>
    <xdr:sp macro="" textlink="">
      <xdr:nvSpPr>
        <xdr:cNvPr id="21" name="Line 20"/>
        <xdr:cNvSpPr>
          <a:spLocks noChangeShapeType="1"/>
        </xdr:cNvSpPr>
      </xdr:nvSpPr>
      <xdr:spPr bwMode="auto">
        <a:xfrm flipV="1">
          <a:off x="4933950" y="347599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116</xdr:row>
      <xdr:rowOff>0</xdr:rowOff>
    </xdr:from>
    <xdr:to>
      <xdr:col>4</xdr:col>
      <xdr:colOff>965200</xdr:colOff>
      <xdr:row>116</xdr:row>
      <xdr:rowOff>0</xdr:rowOff>
    </xdr:to>
    <xdr:sp macro="" textlink="">
      <xdr:nvSpPr>
        <xdr:cNvPr id="22" name="Line 21"/>
        <xdr:cNvSpPr>
          <a:spLocks noChangeShapeType="1"/>
        </xdr:cNvSpPr>
      </xdr:nvSpPr>
      <xdr:spPr bwMode="auto">
        <a:xfrm flipV="1">
          <a:off x="4933950" y="349250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116</xdr:row>
      <xdr:rowOff>0</xdr:rowOff>
    </xdr:from>
    <xdr:to>
      <xdr:col>4</xdr:col>
      <xdr:colOff>965200</xdr:colOff>
      <xdr:row>116</xdr:row>
      <xdr:rowOff>0</xdr:rowOff>
    </xdr:to>
    <xdr:sp macro="" textlink="">
      <xdr:nvSpPr>
        <xdr:cNvPr id="23" name="Line 22"/>
        <xdr:cNvSpPr>
          <a:spLocks noChangeShapeType="1"/>
        </xdr:cNvSpPr>
      </xdr:nvSpPr>
      <xdr:spPr bwMode="auto">
        <a:xfrm flipV="1">
          <a:off x="4933950" y="349250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26" name="Line 25"/>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27" name="Line 26"/>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28" name="Line 27"/>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9</xdr:row>
      <xdr:rowOff>0</xdr:rowOff>
    </xdr:from>
    <xdr:to>
      <xdr:col>4</xdr:col>
      <xdr:colOff>965200</xdr:colOff>
      <xdr:row>9</xdr:row>
      <xdr:rowOff>0</xdr:rowOff>
    </xdr:to>
    <xdr:sp macro="" textlink="">
      <xdr:nvSpPr>
        <xdr:cNvPr id="29" name="Line 28"/>
        <xdr:cNvSpPr>
          <a:spLocks noChangeShapeType="1"/>
        </xdr:cNvSpPr>
      </xdr:nvSpPr>
      <xdr:spPr bwMode="auto">
        <a:xfrm flipV="1">
          <a:off x="4933950" y="13017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112</xdr:row>
      <xdr:rowOff>0</xdr:rowOff>
    </xdr:from>
    <xdr:to>
      <xdr:col>4</xdr:col>
      <xdr:colOff>965200</xdr:colOff>
      <xdr:row>112</xdr:row>
      <xdr:rowOff>0</xdr:rowOff>
    </xdr:to>
    <xdr:sp macro="" textlink="">
      <xdr:nvSpPr>
        <xdr:cNvPr id="30" name="Line 29"/>
        <xdr:cNvSpPr>
          <a:spLocks noChangeShapeType="1"/>
        </xdr:cNvSpPr>
      </xdr:nvSpPr>
      <xdr:spPr bwMode="auto">
        <a:xfrm flipV="1">
          <a:off x="4933950" y="32651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112</xdr:row>
      <xdr:rowOff>0</xdr:rowOff>
    </xdr:from>
    <xdr:to>
      <xdr:col>4</xdr:col>
      <xdr:colOff>965200</xdr:colOff>
      <xdr:row>112</xdr:row>
      <xdr:rowOff>0</xdr:rowOff>
    </xdr:to>
    <xdr:sp macro="" textlink="">
      <xdr:nvSpPr>
        <xdr:cNvPr id="31" name="Line 30"/>
        <xdr:cNvSpPr>
          <a:spLocks noChangeShapeType="1"/>
        </xdr:cNvSpPr>
      </xdr:nvSpPr>
      <xdr:spPr bwMode="auto">
        <a:xfrm flipV="1">
          <a:off x="4933950" y="326517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243</xdr:row>
      <xdr:rowOff>0</xdr:rowOff>
    </xdr:from>
    <xdr:to>
      <xdr:col>4</xdr:col>
      <xdr:colOff>965200</xdr:colOff>
      <xdr:row>243</xdr:row>
      <xdr:rowOff>0</xdr:rowOff>
    </xdr:to>
    <xdr:sp macro="" textlink="">
      <xdr:nvSpPr>
        <xdr:cNvPr id="32" name="Line 31"/>
        <xdr:cNvSpPr>
          <a:spLocks noChangeShapeType="1"/>
        </xdr:cNvSpPr>
      </xdr:nvSpPr>
      <xdr:spPr bwMode="auto">
        <a:xfrm flipV="1">
          <a:off x="4933950" y="808672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243</xdr:row>
      <xdr:rowOff>0</xdr:rowOff>
    </xdr:from>
    <xdr:to>
      <xdr:col>4</xdr:col>
      <xdr:colOff>965200</xdr:colOff>
      <xdr:row>243</xdr:row>
      <xdr:rowOff>0</xdr:rowOff>
    </xdr:to>
    <xdr:sp macro="" textlink="">
      <xdr:nvSpPr>
        <xdr:cNvPr id="33" name="Line 32"/>
        <xdr:cNvSpPr>
          <a:spLocks noChangeShapeType="1"/>
        </xdr:cNvSpPr>
      </xdr:nvSpPr>
      <xdr:spPr bwMode="auto">
        <a:xfrm flipV="1">
          <a:off x="4933950" y="8086725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233</xdr:row>
      <xdr:rowOff>0</xdr:rowOff>
    </xdr:from>
    <xdr:to>
      <xdr:col>4</xdr:col>
      <xdr:colOff>965200</xdr:colOff>
      <xdr:row>233</xdr:row>
      <xdr:rowOff>0</xdr:rowOff>
    </xdr:to>
    <xdr:sp macro="" textlink="">
      <xdr:nvSpPr>
        <xdr:cNvPr id="34" name="Line 33"/>
        <xdr:cNvSpPr>
          <a:spLocks noChangeShapeType="1"/>
        </xdr:cNvSpPr>
      </xdr:nvSpPr>
      <xdr:spPr bwMode="auto">
        <a:xfrm flipV="1">
          <a:off x="4933950" y="794131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233</xdr:row>
      <xdr:rowOff>0</xdr:rowOff>
    </xdr:from>
    <xdr:to>
      <xdr:col>4</xdr:col>
      <xdr:colOff>965200</xdr:colOff>
      <xdr:row>233</xdr:row>
      <xdr:rowOff>0</xdr:rowOff>
    </xdr:to>
    <xdr:sp macro="" textlink="">
      <xdr:nvSpPr>
        <xdr:cNvPr id="35" name="Line 34"/>
        <xdr:cNvSpPr>
          <a:spLocks noChangeShapeType="1"/>
        </xdr:cNvSpPr>
      </xdr:nvSpPr>
      <xdr:spPr bwMode="auto">
        <a:xfrm flipV="1">
          <a:off x="4933950" y="794131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233</xdr:row>
      <xdr:rowOff>0</xdr:rowOff>
    </xdr:from>
    <xdr:to>
      <xdr:col>4</xdr:col>
      <xdr:colOff>965200</xdr:colOff>
      <xdr:row>233</xdr:row>
      <xdr:rowOff>0</xdr:rowOff>
    </xdr:to>
    <xdr:sp macro="" textlink="">
      <xdr:nvSpPr>
        <xdr:cNvPr id="36" name="Line 35"/>
        <xdr:cNvSpPr>
          <a:spLocks noChangeShapeType="1"/>
        </xdr:cNvSpPr>
      </xdr:nvSpPr>
      <xdr:spPr bwMode="auto">
        <a:xfrm flipV="1">
          <a:off x="4933950" y="794131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twoCellAnchor>
    <xdr:from>
      <xdr:col>4</xdr:col>
      <xdr:colOff>19050</xdr:colOff>
      <xdr:row>233</xdr:row>
      <xdr:rowOff>0</xdr:rowOff>
    </xdr:from>
    <xdr:to>
      <xdr:col>4</xdr:col>
      <xdr:colOff>965200</xdr:colOff>
      <xdr:row>233</xdr:row>
      <xdr:rowOff>0</xdr:rowOff>
    </xdr:to>
    <xdr:sp macro="" textlink="">
      <xdr:nvSpPr>
        <xdr:cNvPr id="37" name="Line 36"/>
        <xdr:cNvSpPr>
          <a:spLocks noChangeShapeType="1"/>
        </xdr:cNvSpPr>
      </xdr:nvSpPr>
      <xdr:spPr bwMode="auto">
        <a:xfrm flipV="1">
          <a:off x="4933950" y="79413100"/>
          <a:ext cx="9461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1">
              <a:solidFill>
                <a:srgbClr xmlns:mc="http://schemas.openxmlformats.org/markup-compatibility/2006" val="000000" mc:Ignorable="a14" a14:legacySpreadsheetColorIndex="64"/>
              </a:solidFill>
              <a:round/>
              <a:headEnd/>
              <a:tailEnd/>
            </a14:hiddenLine>
          </a:ext>
        </a:extLst>
      </xdr:spPr>
    </xdr:sp>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3:G23"/>
  <sheetViews>
    <sheetView view="pageBreakPreview" zoomScale="125" zoomScaleNormal="125" zoomScaleSheetLayoutView="125" workbookViewId="0">
      <selection activeCell="F22" sqref="F22"/>
    </sheetView>
  </sheetViews>
  <sheetFormatPr defaultRowHeight="12.75" x14ac:dyDescent="0.2"/>
  <cols>
    <col min="1" max="1" width="6.140625" customWidth="1"/>
    <col min="2" max="2" width="32.140625" customWidth="1"/>
    <col min="3" max="4" width="17" customWidth="1"/>
    <col min="5" max="5" width="9.7109375" customWidth="1"/>
    <col min="6" max="6" width="17.7109375" customWidth="1"/>
    <col min="7" max="11" width="0" hidden="1" customWidth="1"/>
  </cols>
  <sheetData>
    <row r="3" spans="1:7" ht="12.6" customHeight="1" x14ac:dyDescent="0.2">
      <c r="A3" s="168" t="s">
        <v>156</v>
      </c>
      <c r="B3" s="167"/>
      <c r="C3" s="167"/>
      <c r="D3" s="167"/>
      <c r="E3" s="167"/>
      <c r="F3" s="168"/>
      <c r="G3" s="47"/>
    </row>
    <row r="4" spans="1:7" ht="13.5" customHeight="1" x14ac:dyDescent="0.2">
      <c r="A4" s="167"/>
      <c r="B4" s="167"/>
      <c r="C4" s="167"/>
      <c r="D4" s="167"/>
      <c r="E4" s="167"/>
      <c r="F4" s="167"/>
    </row>
    <row r="6" spans="1:7" s="19" customFormat="1" ht="12.75" customHeight="1" x14ac:dyDescent="0.25">
      <c r="A6" s="94"/>
      <c r="B6" s="29"/>
      <c r="C6" s="95"/>
      <c r="D6" s="95"/>
      <c r="E6" s="77"/>
      <c r="F6" s="77"/>
      <c r="G6" s="39"/>
    </row>
    <row r="7" spans="1:7" s="19" customFormat="1" ht="12.75" customHeight="1" x14ac:dyDescent="0.25">
      <c r="A7" s="94"/>
      <c r="B7" s="29"/>
      <c r="C7" s="95"/>
      <c r="D7" s="95"/>
      <c r="E7" s="77"/>
      <c r="F7" s="77"/>
      <c r="G7" s="39"/>
    </row>
    <row r="8" spans="1:7" s="19" customFormat="1" ht="12.75" customHeight="1" x14ac:dyDescent="0.25">
      <c r="A8" s="94"/>
      <c r="B8" s="29"/>
      <c r="C8" s="95"/>
      <c r="D8" s="95"/>
      <c r="E8" s="77"/>
      <c r="F8" s="77"/>
      <c r="G8" s="39"/>
    </row>
    <row r="9" spans="1:7" s="19" customFormat="1" ht="15" x14ac:dyDescent="0.25">
      <c r="A9" s="14"/>
      <c r="B9" s="29" t="s">
        <v>143</v>
      </c>
      <c r="C9" s="95"/>
      <c r="D9" s="95"/>
      <c r="E9" s="77"/>
      <c r="F9" s="77"/>
      <c r="G9" s="39"/>
    </row>
    <row r="10" spans="1:7" s="19" customFormat="1" ht="15" x14ac:dyDescent="0.25">
      <c r="A10" s="14"/>
      <c r="B10" s="29"/>
      <c r="D10" s="95"/>
      <c r="E10" s="77"/>
      <c r="F10" s="77"/>
      <c r="G10" s="39"/>
    </row>
    <row r="11" spans="1:7" s="19" customFormat="1" ht="15" x14ac:dyDescent="0.25">
      <c r="A11" s="14"/>
      <c r="B11" s="29"/>
      <c r="C11" s="95"/>
      <c r="D11" s="95"/>
      <c r="E11" s="77"/>
      <c r="F11" s="77"/>
      <c r="G11" s="39"/>
    </row>
    <row r="12" spans="1:7" s="19" customFormat="1" ht="15" x14ac:dyDescent="0.25">
      <c r="A12" s="14" t="s">
        <v>153</v>
      </c>
      <c r="B12" s="169" t="s">
        <v>191</v>
      </c>
      <c r="C12" s="167"/>
      <c r="D12" s="167"/>
      <c r="E12" s="167"/>
      <c r="F12" s="77">
        <f>REK_LC_223181_BORECI_LOGAROVCI!E639</f>
        <v>0</v>
      </c>
      <c r="G12" s="39"/>
    </row>
    <row r="13" spans="1:7" s="19" customFormat="1" ht="15" x14ac:dyDescent="0.25">
      <c r="A13" s="14"/>
      <c r="B13" s="167"/>
      <c r="C13" s="167"/>
      <c r="D13" s="167"/>
      <c r="E13" s="167"/>
      <c r="F13" s="77"/>
      <c r="G13" s="39"/>
    </row>
    <row r="14" spans="1:7" s="19" customFormat="1" ht="15" x14ac:dyDescent="0.25">
      <c r="A14" s="14"/>
      <c r="B14" s="29"/>
      <c r="C14" s="95"/>
      <c r="D14" s="95"/>
      <c r="E14" s="77"/>
      <c r="F14" s="77"/>
      <c r="G14" s="39"/>
    </row>
    <row r="15" spans="1:7" s="19" customFormat="1" ht="15" x14ac:dyDescent="0.25">
      <c r="A15" s="14" t="s">
        <v>154</v>
      </c>
      <c r="B15" s="166" t="s">
        <v>190</v>
      </c>
      <c r="C15" s="167"/>
      <c r="D15" s="167"/>
      <c r="E15" s="167"/>
      <c r="F15" s="77">
        <f>KOLESARSKA_STEZA!E301</f>
        <v>0</v>
      </c>
      <c r="G15" s="39"/>
    </row>
    <row r="16" spans="1:7" s="19" customFormat="1" ht="12.75" customHeight="1" x14ac:dyDescent="0.25">
      <c r="A16" s="14"/>
      <c r="B16" s="167"/>
      <c r="C16" s="167"/>
      <c r="D16" s="167"/>
      <c r="E16" s="167"/>
      <c r="F16" s="77"/>
      <c r="G16" s="39"/>
    </row>
    <row r="17" spans="1:7" s="19" customFormat="1" ht="15" x14ac:dyDescent="0.25">
      <c r="A17" s="5"/>
      <c r="B17" s="21"/>
      <c r="C17" s="38"/>
      <c r="D17" s="38"/>
      <c r="E17" s="57"/>
      <c r="F17" s="79"/>
      <c r="G17" s="39"/>
    </row>
    <row r="18" spans="1:7" s="19" customFormat="1" ht="15" x14ac:dyDescent="0.25">
      <c r="A18" s="96"/>
      <c r="B18" s="83" t="s">
        <v>119</v>
      </c>
      <c r="C18" s="97"/>
      <c r="D18" s="97"/>
      <c r="E18" s="98"/>
      <c r="F18" s="84">
        <f>SUM(F12:F16)</f>
        <v>0</v>
      </c>
      <c r="G18" s="39"/>
    </row>
    <row r="19" spans="1:7" s="19" customFormat="1" ht="12.75" customHeight="1" x14ac:dyDescent="0.25">
      <c r="A19" s="99"/>
      <c r="B19" s="85"/>
      <c r="C19" s="91"/>
      <c r="D19" s="91"/>
      <c r="E19" s="100"/>
      <c r="F19" s="86"/>
      <c r="G19" s="39"/>
    </row>
    <row r="20" spans="1:7" s="19" customFormat="1" ht="12.75" customHeight="1" x14ac:dyDescent="0.25">
      <c r="A20" s="99"/>
      <c r="B20" s="85" t="s">
        <v>148</v>
      </c>
      <c r="C20" s="91"/>
      <c r="D20" s="91"/>
      <c r="E20" s="100"/>
      <c r="F20" s="86">
        <f>F18*0.22</f>
        <v>0</v>
      </c>
      <c r="G20" s="39"/>
    </row>
    <row r="21" spans="1:7" s="19" customFormat="1" ht="14.25" x14ac:dyDescent="0.2">
      <c r="A21" s="103"/>
      <c r="B21" s="82"/>
      <c r="C21" s="93"/>
      <c r="D21" s="93"/>
      <c r="E21" s="104"/>
      <c r="F21" s="80"/>
      <c r="G21" s="39"/>
    </row>
    <row r="22" spans="1:7" s="19" customFormat="1" ht="15.75" thickBot="1" x14ac:dyDescent="0.3">
      <c r="A22" s="105"/>
      <c r="B22" s="106" t="s">
        <v>142</v>
      </c>
      <c r="C22" s="120"/>
      <c r="D22" s="120"/>
      <c r="E22" s="107"/>
      <c r="F22" s="88">
        <f>SUM(F18:F20)</f>
        <v>0</v>
      </c>
      <c r="G22" s="39"/>
    </row>
    <row r="23" spans="1:7" ht="13.5" thickTop="1" x14ac:dyDescent="0.2"/>
  </sheetData>
  <mergeCells count="4">
    <mergeCell ref="B15:E16"/>
    <mergeCell ref="A3:E4"/>
    <mergeCell ref="F3:F4"/>
    <mergeCell ref="B12:E13"/>
  </mergeCells>
  <phoneticPr fontId="10" type="noConversion"/>
  <pageMargins left="0.39370078740157483" right="0.19685039370078741" top="0.78740157480314965" bottom="0.78740157480314965" header="0"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I761"/>
  <sheetViews>
    <sheetView view="pageBreakPreview" topLeftCell="A283" zoomScale="85" zoomScaleNormal="200" zoomScaleSheetLayoutView="85" workbookViewId="0">
      <selection activeCell="D607" sqref="D607"/>
    </sheetView>
  </sheetViews>
  <sheetFormatPr defaultRowHeight="12.75" x14ac:dyDescent="0.2"/>
  <cols>
    <col min="1" max="1" width="6.140625" customWidth="1"/>
    <col min="2" max="2" width="32.140625" style="9" customWidth="1"/>
    <col min="3" max="3" width="17" style="39" customWidth="1"/>
    <col min="4" max="4" width="15" style="58" customWidth="1"/>
    <col min="5" max="5" width="17.7109375" style="58" customWidth="1"/>
    <col min="6" max="6" width="0" style="47" hidden="1" customWidth="1"/>
    <col min="7" max="7" width="0" hidden="1" customWidth="1"/>
    <col min="8" max="9" width="14.7109375" hidden="1" customWidth="1"/>
    <col min="10" max="10" width="0" hidden="1" customWidth="1"/>
  </cols>
  <sheetData>
    <row r="1" spans="1:8" x14ac:dyDescent="0.2">
      <c r="A1" s="2" t="s">
        <v>98</v>
      </c>
      <c r="C1" s="38"/>
      <c r="D1" s="57"/>
      <c r="E1" s="57"/>
    </row>
    <row r="2" spans="1:8" x14ac:dyDescent="0.2">
      <c r="A2" s="2"/>
      <c r="C2" s="38"/>
      <c r="D2" s="57"/>
      <c r="E2" s="57"/>
    </row>
    <row r="3" spans="1:8" ht="12.75" customHeight="1" x14ac:dyDescent="0.2">
      <c r="A3" s="168" t="s">
        <v>215</v>
      </c>
      <c r="B3" s="167"/>
      <c r="C3" s="167"/>
      <c r="D3" s="167"/>
      <c r="E3" s="167"/>
    </row>
    <row r="4" spans="1:8" ht="17.25" customHeight="1" x14ac:dyDescent="0.2">
      <c r="A4" s="167"/>
      <c r="B4" s="167"/>
      <c r="C4" s="167"/>
      <c r="D4" s="167"/>
      <c r="E4" s="167"/>
    </row>
    <row r="5" spans="1:8" ht="17.25" customHeight="1" x14ac:dyDescent="0.2">
      <c r="A5" s="167"/>
      <c r="B5" s="167"/>
      <c r="C5" s="167"/>
      <c r="D5" s="167"/>
      <c r="E5" s="167"/>
    </row>
    <row r="6" spans="1:8" x14ac:dyDescent="0.2">
      <c r="A6" s="2"/>
      <c r="C6" s="38"/>
      <c r="D6" s="57"/>
      <c r="E6" s="57"/>
    </row>
    <row r="7" spans="1:8" ht="21" customHeight="1" x14ac:dyDescent="0.25">
      <c r="A7" s="145" t="s">
        <v>180</v>
      </c>
      <c r="B7" s="10"/>
      <c r="C7" s="118"/>
      <c r="D7" s="10"/>
      <c r="E7" s="10"/>
    </row>
    <row r="8" spans="1:8" x14ac:dyDescent="0.2">
      <c r="A8" s="2"/>
      <c r="C8" s="38"/>
      <c r="D8" s="57"/>
      <c r="E8" s="57"/>
    </row>
    <row r="9" spans="1:8" x14ac:dyDescent="0.2">
      <c r="A9" s="5" t="s">
        <v>0</v>
      </c>
      <c r="B9" s="21" t="s">
        <v>95</v>
      </c>
    </row>
    <row r="10" spans="1:8" x14ac:dyDescent="0.2">
      <c r="A10" s="5"/>
      <c r="B10" s="21"/>
      <c r="C10" s="40" t="s">
        <v>2</v>
      </c>
      <c r="D10" s="42" t="s">
        <v>3</v>
      </c>
      <c r="E10" s="42" t="s">
        <v>4</v>
      </c>
    </row>
    <row r="11" spans="1:8" ht="12.75" customHeight="1" x14ac:dyDescent="0.2">
      <c r="A11" s="3" t="s">
        <v>5</v>
      </c>
      <c r="B11" s="174" t="s">
        <v>117</v>
      </c>
      <c r="C11" s="30"/>
      <c r="D11" s="37"/>
      <c r="E11" s="37"/>
    </row>
    <row r="12" spans="1:8" ht="12.75" customHeight="1" x14ac:dyDescent="0.2">
      <c r="A12" s="3"/>
      <c r="B12" s="174"/>
      <c r="C12" s="30"/>
      <c r="D12" s="37"/>
      <c r="E12" s="37"/>
    </row>
    <row r="13" spans="1:8" x14ac:dyDescent="0.2">
      <c r="A13" s="3"/>
      <c r="B13" s="127" t="s">
        <v>6</v>
      </c>
      <c r="C13" s="32">
        <v>1320</v>
      </c>
      <c r="D13" s="37"/>
      <c r="E13" s="37">
        <f>C13*D13</f>
        <v>0</v>
      </c>
      <c r="F13" s="30">
        <v>4340</v>
      </c>
      <c r="H13" s="4"/>
    </row>
    <row r="14" spans="1:8" x14ac:dyDescent="0.2">
      <c r="A14" s="3"/>
      <c r="B14" s="20"/>
      <c r="C14" s="30"/>
      <c r="D14" s="37"/>
      <c r="E14" s="37"/>
      <c r="H14" s="4"/>
    </row>
    <row r="15" spans="1:8" ht="12.75" customHeight="1" x14ac:dyDescent="0.2">
      <c r="A15" s="3" t="s">
        <v>7</v>
      </c>
      <c r="B15" s="174" t="s">
        <v>11</v>
      </c>
      <c r="C15" s="30"/>
      <c r="E15" s="37"/>
    </row>
    <row r="16" spans="1:8" ht="12.75" customHeight="1" x14ac:dyDescent="0.2">
      <c r="A16" s="3"/>
      <c r="B16" s="174"/>
      <c r="C16" s="30"/>
      <c r="E16" s="37"/>
    </row>
    <row r="17" spans="1:8" x14ac:dyDescent="0.2">
      <c r="A17" s="3"/>
      <c r="B17" s="127" t="s">
        <v>9</v>
      </c>
      <c r="C17" s="32">
        <v>68</v>
      </c>
      <c r="D17" s="37"/>
      <c r="E17" s="37">
        <f>C17*D17</f>
        <v>0</v>
      </c>
      <c r="F17" s="30">
        <v>200</v>
      </c>
      <c r="H17" s="4"/>
    </row>
    <row r="18" spans="1:8" x14ac:dyDescent="0.2">
      <c r="A18" s="3"/>
      <c r="B18" s="20"/>
      <c r="C18" s="32"/>
      <c r="D18" s="37"/>
      <c r="E18" s="37"/>
      <c r="F18" s="30"/>
      <c r="H18" s="4"/>
    </row>
    <row r="19" spans="1:8" x14ac:dyDescent="0.2">
      <c r="A19" s="3" t="s">
        <v>10</v>
      </c>
      <c r="B19" s="174" t="s">
        <v>28</v>
      </c>
      <c r="C19" s="30"/>
      <c r="E19" s="37"/>
    </row>
    <row r="20" spans="1:8" x14ac:dyDescent="0.2">
      <c r="A20" s="3"/>
      <c r="B20" s="174"/>
      <c r="C20" s="30"/>
      <c r="E20" s="37"/>
    </row>
    <row r="21" spans="1:8" x14ac:dyDescent="0.2">
      <c r="A21" s="3"/>
      <c r="B21" s="174"/>
      <c r="C21" s="30"/>
      <c r="E21" s="37"/>
    </row>
    <row r="22" spans="1:8" x14ac:dyDescent="0.2">
      <c r="A22" s="3"/>
      <c r="B22" s="172"/>
      <c r="C22" s="30"/>
      <c r="E22" s="37"/>
    </row>
    <row r="23" spans="1:8" x14ac:dyDescent="0.2">
      <c r="A23" s="3"/>
      <c r="B23" s="127" t="s">
        <v>15</v>
      </c>
      <c r="C23" s="32">
        <v>1050</v>
      </c>
      <c r="D23" s="37"/>
      <c r="E23" s="37">
        <f>C23*D23</f>
        <v>0</v>
      </c>
      <c r="F23" s="30">
        <v>600</v>
      </c>
      <c r="H23" s="4"/>
    </row>
    <row r="24" spans="1:8" x14ac:dyDescent="0.2">
      <c r="A24" s="3"/>
      <c r="B24" s="20"/>
      <c r="C24" s="30"/>
      <c r="E24" s="37"/>
    </row>
    <row r="25" spans="1:8" ht="12.75" customHeight="1" x14ac:dyDescent="0.2">
      <c r="A25" s="3" t="s">
        <v>12</v>
      </c>
      <c r="B25" s="174" t="s">
        <v>157</v>
      </c>
      <c r="C25" s="30"/>
      <c r="E25" s="68"/>
    </row>
    <row r="26" spans="1:8" x14ac:dyDescent="0.2">
      <c r="A26" s="3"/>
      <c r="B26" s="174"/>
      <c r="C26" s="30"/>
      <c r="E26" s="68"/>
    </row>
    <row r="27" spans="1:8" x14ac:dyDescent="0.2">
      <c r="A27" s="3"/>
      <c r="B27" s="172"/>
      <c r="C27" s="30"/>
      <c r="E27" s="68"/>
    </row>
    <row r="28" spans="1:8" x14ac:dyDescent="0.2">
      <c r="A28" s="3"/>
      <c r="B28" s="172"/>
      <c r="C28" s="30"/>
      <c r="E28" s="68"/>
    </row>
    <row r="29" spans="1:8" x14ac:dyDescent="0.2">
      <c r="A29" s="3"/>
      <c r="B29" s="127" t="s">
        <v>15</v>
      </c>
      <c r="C29" s="32">
        <v>300</v>
      </c>
      <c r="D29" s="37"/>
      <c r="E29" s="37">
        <f>C29*D29</f>
        <v>0</v>
      </c>
      <c r="F29" s="30">
        <v>300</v>
      </c>
      <c r="H29" s="4"/>
    </row>
    <row r="30" spans="1:8" x14ac:dyDescent="0.2">
      <c r="A30" s="3"/>
      <c r="B30" s="20"/>
      <c r="C30" s="32"/>
      <c r="D30" s="37"/>
      <c r="E30" s="37"/>
      <c r="F30" s="30"/>
      <c r="H30" s="4"/>
    </row>
    <row r="31" spans="1:8" x14ac:dyDescent="0.2">
      <c r="A31" s="3" t="s">
        <v>13</v>
      </c>
      <c r="B31" s="174" t="s">
        <v>171</v>
      </c>
      <c r="C31" s="30"/>
      <c r="D31" s="37"/>
      <c r="E31" s="68"/>
    </row>
    <row r="32" spans="1:8" x14ac:dyDescent="0.2">
      <c r="A32" s="3"/>
      <c r="B32" s="174"/>
      <c r="C32" s="30"/>
      <c r="D32" s="37"/>
      <c r="E32" s="68"/>
    </row>
    <row r="33" spans="1:6" x14ac:dyDescent="0.2">
      <c r="A33" s="3"/>
      <c r="B33" s="127" t="s">
        <v>9</v>
      </c>
      <c r="C33" s="32">
        <v>40</v>
      </c>
      <c r="D33" s="37"/>
      <c r="E33" s="37">
        <f>C33*D33</f>
        <v>0</v>
      </c>
      <c r="F33" s="47" t="s">
        <v>104</v>
      </c>
    </row>
    <row r="34" spans="1:6" x14ac:dyDescent="0.2">
      <c r="A34" s="3"/>
      <c r="B34" s="127"/>
      <c r="C34" s="32"/>
      <c r="D34" s="37"/>
      <c r="E34" s="37"/>
    </row>
    <row r="35" spans="1:6" x14ac:dyDescent="0.2">
      <c r="A35" s="132" t="s">
        <v>14</v>
      </c>
      <c r="B35" s="174" t="s">
        <v>172</v>
      </c>
      <c r="C35" s="133"/>
      <c r="D35" s="134"/>
      <c r="E35" s="135"/>
    </row>
    <row r="36" spans="1:6" x14ac:dyDescent="0.2">
      <c r="A36" s="132"/>
      <c r="B36" s="176"/>
      <c r="C36" s="133"/>
      <c r="D36" s="134"/>
      <c r="E36" s="135"/>
    </row>
    <row r="37" spans="1:6" x14ac:dyDescent="0.2">
      <c r="A37" s="132"/>
      <c r="B37" s="136" t="s">
        <v>9</v>
      </c>
      <c r="C37" s="38">
        <v>10</v>
      </c>
      <c r="D37" s="134"/>
      <c r="E37" s="134">
        <f>C37*D37</f>
        <v>0</v>
      </c>
      <c r="F37" s="47" t="s">
        <v>104</v>
      </c>
    </row>
    <row r="38" spans="1:6" x14ac:dyDescent="0.2">
      <c r="A38" s="3"/>
      <c r="B38" s="20"/>
      <c r="C38" s="32"/>
      <c r="D38" s="37"/>
      <c r="E38" s="37"/>
    </row>
    <row r="39" spans="1:6" x14ac:dyDescent="0.2">
      <c r="A39" s="3" t="s">
        <v>16</v>
      </c>
      <c r="B39" s="170" t="s">
        <v>210</v>
      </c>
      <c r="C39" s="30"/>
      <c r="D39" s="37"/>
      <c r="E39" s="68"/>
    </row>
    <row r="40" spans="1:6" x14ac:dyDescent="0.2">
      <c r="A40" s="3"/>
      <c r="B40" s="170"/>
      <c r="C40" s="30"/>
      <c r="D40" s="37"/>
      <c r="E40" s="68"/>
    </row>
    <row r="41" spans="1:6" x14ac:dyDescent="0.2">
      <c r="A41" s="3"/>
      <c r="B41" s="177"/>
      <c r="C41" s="30"/>
      <c r="D41" s="37"/>
      <c r="E41" s="68"/>
    </row>
    <row r="42" spans="1:6" x14ac:dyDescent="0.2">
      <c r="A42" s="3"/>
      <c r="B42" s="20" t="s">
        <v>9</v>
      </c>
      <c r="C42" s="38">
        <v>40</v>
      </c>
      <c r="D42" s="37"/>
      <c r="E42" s="37">
        <f>C42*D42</f>
        <v>0</v>
      </c>
      <c r="F42" s="47" t="s">
        <v>104</v>
      </c>
    </row>
    <row r="43" spans="1:6" x14ac:dyDescent="0.2">
      <c r="A43" s="3"/>
      <c r="B43" s="20"/>
      <c r="C43" s="38"/>
      <c r="D43" s="37"/>
      <c r="E43" s="37"/>
    </row>
    <row r="44" spans="1:6" ht="12.6" customHeight="1" x14ac:dyDescent="0.2">
      <c r="A44" s="3" t="s">
        <v>17</v>
      </c>
      <c r="B44" s="170" t="s">
        <v>211</v>
      </c>
      <c r="C44" s="30"/>
      <c r="D44" s="37"/>
      <c r="E44" s="68"/>
    </row>
    <row r="45" spans="1:6" x14ac:dyDescent="0.2">
      <c r="A45" s="3"/>
      <c r="B45" s="170"/>
      <c r="C45" s="30"/>
      <c r="D45" s="37"/>
      <c r="E45" s="68"/>
    </row>
    <row r="46" spans="1:6" x14ac:dyDescent="0.2">
      <c r="A46" s="3"/>
      <c r="B46" s="177"/>
      <c r="C46" s="30"/>
      <c r="D46" s="37"/>
      <c r="E46" s="68"/>
    </row>
    <row r="47" spans="1:6" x14ac:dyDescent="0.2">
      <c r="A47" s="3"/>
      <c r="B47" s="20" t="s">
        <v>9</v>
      </c>
      <c r="C47" s="38">
        <v>10</v>
      </c>
      <c r="D47" s="37"/>
      <c r="E47" s="37">
        <f>C47*D47</f>
        <v>0</v>
      </c>
      <c r="F47" s="47" t="s">
        <v>104</v>
      </c>
    </row>
    <row r="48" spans="1:6" x14ac:dyDescent="0.2">
      <c r="A48" s="3"/>
      <c r="B48" s="20"/>
      <c r="C48" s="38"/>
      <c r="D48" s="37"/>
      <c r="E48" s="37"/>
    </row>
    <row r="49" spans="1:8" x14ac:dyDescent="0.2">
      <c r="A49" s="3" t="s">
        <v>31</v>
      </c>
      <c r="B49" s="174" t="s">
        <v>84</v>
      </c>
      <c r="C49" s="30"/>
      <c r="E49" s="68"/>
    </row>
    <row r="50" spans="1:8" x14ac:dyDescent="0.2">
      <c r="A50" s="3"/>
      <c r="B50" s="172"/>
      <c r="C50" s="30"/>
      <c r="E50" s="68"/>
    </row>
    <row r="51" spans="1:8" x14ac:dyDescent="0.2">
      <c r="A51" s="3"/>
      <c r="B51" s="172"/>
      <c r="C51" s="30"/>
      <c r="E51" s="68"/>
    </row>
    <row r="52" spans="1:8" x14ac:dyDescent="0.2">
      <c r="A52" s="3"/>
      <c r="B52" s="127" t="s">
        <v>9</v>
      </c>
      <c r="C52" s="32">
        <v>2</v>
      </c>
      <c r="D52" s="37"/>
      <c r="E52" s="37">
        <f>C52*D52</f>
        <v>0</v>
      </c>
      <c r="F52" s="30">
        <v>4</v>
      </c>
      <c r="H52" s="4"/>
    </row>
    <row r="53" spans="1:8" x14ac:dyDescent="0.2">
      <c r="A53" s="3"/>
      <c r="B53" s="20"/>
      <c r="C53" s="32"/>
      <c r="D53" s="37"/>
      <c r="E53" s="37"/>
      <c r="F53" s="30"/>
      <c r="H53" s="4"/>
    </row>
    <row r="54" spans="1:8" x14ac:dyDescent="0.2">
      <c r="A54" s="3" t="s">
        <v>33</v>
      </c>
      <c r="B54" s="20" t="s">
        <v>29</v>
      </c>
      <c r="C54" s="30"/>
      <c r="E54" s="68"/>
    </row>
    <row r="55" spans="1:8" x14ac:dyDescent="0.2">
      <c r="A55" s="3"/>
      <c r="B55" s="127" t="s">
        <v>6</v>
      </c>
      <c r="C55" s="32">
        <v>30</v>
      </c>
      <c r="D55" s="37"/>
      <c r="E55" s="37">
        <f>C55*D55</f>
        <v>0</v>
      </c>
      <c r="F55" s="30">
        <v>800</v>
      </c>
      <c r="H55" s="4"/>
    </row>
    <row r="56" spans="1:8" x14ac:dyDescent="0.2">
      <c r="A56" s="3"/>
      <c r="B56" s="20"/>
      <c r="C56" s="32"/>
      <c r="D56" s="37"/>
      <c r="E56" s="37"/>
      <c r="F56" s="30"/>
      <c r="H56" s="4"/>
    </row>
    <row r="57" spans="1:8" x14ac:dyDescent="0.2">
      <c r="A57" s="3"/>
      <c r="B57" s="20"/>
      <c r="C57" s="30"/>
      <c r="E57" s="37"/>
      <c r="F57" s="30"/>
    </row>
    <row r="58" spans="1:8" x14ac:dyDescent="0.2">
      <c r="A58" s="3" t="s">
        <v>34</v>
      </c>
      <c r="B58" s="20" t="s">
        <v>30</v>
      </c>
      <c r="C58" s="30"/>
      <c r="E58" s="68"/>
      <c r="F58" s="30"/>
    </row>
    <row r="59" spans="1:8" x14ac:dyDescent="0.2">
      <c r="A59" s="3"/>
      <c r="B59" s="127" t="s">
        <v>6</v>
      </c>
      <c r="C59" s="32">
        <v>30</v>
      </c>
      <c r="D59" s="37"/>
      <c r="E59" s="37">
        <f>C59*D59</f>
        <v>0</v>
      </c>
      <c r="F59" s="30">
        <v>120</v>
      </c>
      <c r="H59" s="4"/>
    </row>
    <row r="60" spans="1:8" x14ac:dyDescent="0.2">
      <c r="A60" s="3"/>
      <c r="B60" s="20"/>
      <c r="C60" s="32"/>
      <c r="D60" s="37"/>
      <c r="E60" s="37"/>
      <c r="F60" s="30"/>
      <c r="H60" s="4"/>
    </row>
    <row r="61" spans="1:8" x14ac:dyDescent="0.2">
      <c r="A61" s="3" t="s">
        <v>90</v>
      </c>
      <c r="B61" s="20" t="s">
        <v>32</v>
      </c>
      <c r="C61" s="30"/>
      <c r="E61" s="68"/>
      <c r="F61" s="30"/>
    </row>
    <row r="62" spans="1:8" x14ac:dyDescent="0.2">
      <c r="A62" s="3"/>
      <c r="B62" s="127" t="s">
        <v>6</v>
      </c>
      <c r="C62" s="32">
        <v>10</v>
      </c>
      <c r="D62" s="37"/>
      <c r="E62" s="37">
        <f>C62*D62</f>
        <v>0</v>
      </c>
      <c r="F62" s="30">
        <v>100</v>
      </c>
      <c r="H62" s="4"/>
    </row>
    <row r="63" spans="1:8" x14ac:dyDescent="0.2">
      <c r="A63" s="3"/>
      <c r="B63" s="20"/>
      <c r="C63" s="31"/>
      <c r="E63" s="37"/>
    </row>
    <row r="64" spans="1:8" x14ac:dyDescent="0.2">
      <c r="A64" s="3" t="s">
        <v>35</v>
      </c>
      <c r="B64" s="20" t="s">
        <v>158</v>
      </c>
      <c r="C64" s="30"/>
      <c r="E64" s="68"/>
    </row>
    <row r="65" spans="1:8" x14ac:dyDescent="0.2">
      <c r="A65" s="3"/>
      <c r="B65" s="127" t="s">
        <v>6</v>
      </c>
      <c r="C65" s="32">
        <v>146</v>
      </c>
      <c r="D65" s="37"/>
      <c r="E65" s="37">
        <f>C65*D65</f>
        <v>0</v>
      </c>
      <c r="F65" s="30">
        <v>45</v>
      </c>
      <c r="H65" s="4"/>
    </row>
    <row r="66" spans="1:8" x14ac:dyDescent="0.2">
      <c r="A66" s="3"/>
      <c r="B66" s="127"/>
      <c r="C66" s="32"/>
      <c r="D66" s="37"/>
      <c r="E66" s="37"/>
      <c r="F66" s="30"/>
      <c r="H66" s="4"/>
    </row>
    <row r="67" spans="1:8" x14ac:dyDescent="0.2">
      <c r="A67" s="3" t="s">
        <v>35</v>
      </c>
      <c r="B67" s="20" t="s">
        <v>159</v>
      </c>
      <c r="C67" s="30"/>
      <c r="E67" s="68"/>
    </row>
    <row r="68" spans="1:8" x14ac:dyDescent="0.2">
      <c r="A68" s="3"/>
      <c r="B68" s="127" t="s">
        <v>6</v>
      </c>
      <c r="C68" s="32">
        <v>38</v>
      </c>
      <c r="D68" s="37"/>
      <c r="E68" s="37">
        <f>C68*D68</f>
        <v>0</v>
      </c>
      <c r="F68" s="30">
        <v>45</v>
      </c>
      <c r="H68" s="4"/>
    </row>
    <row r="69" spans="1:8" x14ac:dyDescent="0.2">
      <c r="A69" s="3"/>
      <c r="B69" s="127"/>
      <c r="C69" s="32"/>
      <c r="D69" s="37"/>
      <c r="E69" s="37"/>
      <c r="F69" s="30"/>
      <c r="H69" s="4"/>
    </row>
    <row r="70" spans="1:8" x14ac:dyDescent="0.2">
      <c r="A70" s="3" t="s">
        <v>36</v>
      </c>
      <c r="B70" s="174" t="s">
        <v>160</v>
      </c>
      <c r="C70" s="33"/>
      <c r="E70" s="68"/>
      <c r="F70" s="30"/>
    </row>
    <row r="71" spans="1:8" x14ac:dyDescent="0.2">
      <c r="A71" s="3"/>
      <c r="B71" s="172"/>
      <c r="C71" s="33"/>
      <c r="E71" s="68"/>
      <c r="F71" s="30"/>
    </row>
    <row r="72" spans="1:8" x14ac:dyDescent="0.2">
      <c r="A72" s="3"/>
      <c r="B72" s="127" t="s">
        <v>9</v>
      </c>
      <c r="C72" s="32">
        <v>18</v>
      </c>
      <c r="D72" s="37"/>
      <c r="E72" s="37">
        <f>C72*D72</f>
        <v>0</v>
      </c>
      <c r="F72" s="30">
        <v>16</v>
      </c>
      <c r="H72" s="4"/>
    </row>
    <row r="73" spans="1:8" x14ac:dyDescent="0.2">
      <c r="A73" s="3"/>
      <c r="B73" s="127"/>
      <c r="C73" s="32"/>
      <c r="D73" s="37"/>
      <c r="E73" s="37"/>
      <c r="F73" s="30"/>
      <c r="H73" s="4"/>
    </row>
    <row r="74" spans="1:8" x14ac:dyDescent="0.2">
      <c r="A74" s="3" t="s">
        <v>136</v>
      </c>
      <c r="B74" s="174" t="s">
        <v>161</v>
      </c>
      <c r="C74" s="33"/>
      <c r="E74" s="68"/>
      <c r="F74" s="30"/>
    </row>
    <row r="75" spans="1:8" x14ac:dyDescent="0.2">
      <c r="A75" s="3"/>
      <c r="B75" s="172"/>
      <c r="C75" s="33"/>
      <c r="E75" s="68"/>
      <c r="F75" s="30"/>
    </row>
    <row r="76" spans="1:8" x14ac:dyDescent="0.2">
      <c r="A76" s="3"/>
      <c r="B76" s="127" t="s">
        <v>9</v>
      </c>
      <c r="C76" s="32">
        <v>4</v>
      </c>
      <c r="D76" s="37"/>
      <c r="E76" s="37">
        <f>C76*D76</f>
        <v>0</v>
      </c>
      <c r="F76" s="30">
        <v>16</v>
      </c>
      <c r="H76" s="4"/>
    </row>
    <row r="77" spans="1:8" x14ac:dyDescent="0.2">
      <c r="A77" s="3"/>
      <c r="B77" s="20"/>
      <c r="C77" s="32"/>
      <c r="D77" s="37"/>
      <c r="E77" s="37"/>
      <c r="F77" s="30"/>
      <c r="H77" s="4"/>
    </row>
    <row r="78" spans="1:8" x14ac:dyDescent="0.2">
      <c r="A78" s="3" t="s">
        <v>37</v>
      </c>
      <c r="B78" s="174" t="s">
        <v>170</v>
      </c>
      <c r="C78" s="30"/>
      <c r="E78" s="68"/>
    </row>
    <row r="79" spans="1:8" x14ac:dyDescent="0.2">
      <c r="A79" s="3"/>
      <c r="B79" s="172"/>
      <c r="C79" s="30"/>
      <c r="E79" s="68"/>
    </row>
    <row r="80" spans="1:8" x14ac:dyDescent="0.2">
      <c r="A80" s="3"/>
      <c r="B80" s="172"/>
      <c r="C80" s="30"/>
      <c r="E80" s="68"/>
    </row>
    <row r="81" spans="1:8" x14ac:dyDescent="0.2">
      <c r="A81" s="3"/>
      <c r="B81" s="172"/>
      <c r="C81" s="30"/>
      <c r="E81" s="68"/>
    </row>
    <row r="82" spans="1:8" x14ac:dyDescent="0.2">
      <c r="A82" s="3"/>
      <c r="B82" s="172"/>
      <c r="C82" s="30"/>
      <c r="E82" s="68"/>
    </row>
    <row r="83" spans="1:8" x14ac:dyDescent="0.2">
      <c r="A83" s="3"/>
      <c r="B83" s="127" t="s">
        <v>15</v>
      </c>
      <c r="C83" s="32">
        <v>5500</v>
      </c>
      <c r="D83" s="37"/>
      <c r="E83" s="37">
        <f>C83*D83</f>
        <v>0</v>
      </c>
      <c r="F83" s="30">
        <v>15000</v>
      </c>
      <c r="H83" s="4"/>
    </row>
    <row r="84" spans="1:8" x14ac:dyDescent="0.2">
      <c r="A84" s="3"/>
      <c r="B84" s="127"/>
      <c r="C84" s="32"/>
      <c r="D84" s="37"/>
      <c r="E84" s="37"/>
      <c r="F84" s="30"/>
      <c r="H84" s="4"/>
    </row>
    <row r="85" spans="1:8" x14ac:dyDescent="0.2">
      <c r="A85" s="3" t="s">
        <v>38</v>
      </c>
      <c r="B85" s="174" t="s">
        <v>162</v>
      </c>
      <c r="C85" s="30"/>
      <c r="E85" s="37"/>
      <c r="F85" s="30"/>
    </row>
    <row r="86" spans="1:8" x14ac:dyDescent="0.2">
      <c r="A86" s="3" t="s">
        <v>8</v>
      </c>
      <c r="B86" s="174"/>
      <c r="C86" s="30"/>
      <c r="E86" s="37"/>
      <c r="F86" s="30"/>
    </row>
    <row r="87" spans="1:8" x14ac:dyDescent="0.2">
      <c r="A87" s="3"/>
      <c r="B87" s="172"/>
      <c r="C87" s="30"/>
      <c r="E87" s="37"/>
      <c r="F87" s="30"/>
    </row>
    <row r="88" spans="1:8" x14ac:dyDescent="0.2">
      <c r="A88" s="3"/>
      <c r="B88" s="172"/>
      <c r="C88" s="30"/>
      <c r="E88" s="37"/>
      <c r="F88" s="30"/>
    </row>
    <row r="89" spans="1:8" x14ac:dyDescent="0.2">
      <c r="A89" s="3"/>
      <c r="B89" s="127" t="s">
        <v>141</v>
      </c>
      <c r="C89" s="32">
        <v>1</v>
      </c>
      <c r="D89" s="37"/>
      <c r="E89" s="37">
        <f>C89*D89</f>
        <v>0</v>
      </c>
      <c r="F89" s="30">
        <v>1</v>
      </c>
      <c r="H89" s="4"/>
    </row>
    <row r="90" spans="1:8" x14ac:dyDescent="0.2">
      <c r="A90" s="3"/>
      <c r="B90" s="127"/>
      <c r="C90" s="32"/>
      <c r="D90" s="37"/>
      <c r="E90" s="37"/>
      <c r="F90" s="30"/>
      <c r="H90" s="4"/>
    </row>
    <row r="91" spans="1:8" x14ac:dyDescent="0.2">
      <c r="A91" s="3" t="s">
        <v>39</v>
      </c>
      <c r="B91" s="174" t="s">
        <v>144</v>
      </c>
      <c r="C91" s="30"/>
      <c r="E91" s="37"/>
    </row>
    <row r="92" spans="1:8" x14ac:dyDescent="0.2">
      <c r="A92" s="3"/>
      <c r="B92" s="167"/>
      <c r="C92" s="30"/>
      <c r="E92" s="37"/>
    </row>
    <row r="93" spans="1:8" x14ac:dyDescent="0.2">
      <c r="A93" s="3"/>
      <c r="B93" s="167"/>
      <c r="C93" s="30"/>
      <c r="E93" s="37"/>
    </row>
    <row r="94" spans="1:8" x14ac:dyDescent="0.2">
      <c r="A94" s="3"/>
      <c r="B94" s="167"/>
      <c r="C94" s="30"/>
      <c r="E94" s="37"/>
    </row>
    <row r="95" spans="1:8" x14ac:dyDescent="0.2">
      <c r="A95" s="3"/>
      <c r="B95" s="167"/>
      <c r="C95" s="30"/>
      <c r="E95" s="37"/>
    </row>
    <row r="96" spans="1:8" x14ac:dyDescent="0.2">
      <c r="A96" s="3"/>
      <c r="B96" s="167"/>
      <c r="C96" s="30"/>
      <c r="E96" s="37"/>
    </row>
    <row r="97" spans="1:8" x14ac:dyDescent="0.2">
      <c r="A97" s="3"/>
      <c r="B97" s="167"/>
      <c r="C97" s="30"/>
      <c r="E97" s="37"/>
    </row>
    <row r="98" spans="1:8" x14ac:dyDescent="0.2">
      <c r="A98" s="3"/>
      <c r="B98" s="167"/>
      <c r="C98" s="30"/>
      <c r="E98" s="37"/>
    </row>
    <row r="99" spans="1:8" x14ac:dyDescent="0.2">
      <c r="A99" s="3"/>
      <c r="B99" s="167"/>
      <c r="C99" s="30"/>
      <c r="E99" s="37"/>
    </row>
    <row r="100" spans="1:8" x14ac:dyDescent="0.2">
      <c r="A100" s="3"/>
      <c r="B100" s="167"/>
      <c r="C100" s="30"/>
      <c r="E100" s="37"/>
    </row>
    <row r="101" spans="1:8" x14ac:dyDescent="0.2">
      <c r="A101" s="3"/>
      <c r="B101" s="167"/>
      <c r="C101" s="30"/>
      <c r="E101" s="37"/>
    </row>
    <row r="102" spans="1:8" x14ac:dyDescent="0.2">
      <c r="A102" s="3"/>
      <c r="B102" s="127" t="s">
        <v>141</v>
      </c>
      <c r="C102" s="32">
        <v>1</v>
      </c>
      <c r="D102" s="37"/>
      <c r="E102" s="37">
        <f>C102*D102</f>
        <v>0</v>
      </c>
      <c r="F102" s="47">
        <v>1</v>
      </c>
      <c r="H102" s="4"/>
    </row>
    <row r="103" spans="1:8" x14ac:dyDescent="0.2">
      <c r="A103" s="3"/>
      <c r="B103" s="127"/>
      <c r="C103" s="32"/>
      <c r="D103" s="37"/>
      <c r="E103" s="37"/>
      <c r="H103" s="4"/>
    </row>
    <row r="104" spans="1:8" ht="12.75" customHeight="1" x14ac:dyDescent="0.2">
      <c r="A104" s="3" t="s">
        <v>163</v>
      </c>
      <c r="B104" s="174" t="s">
        <v>106</v>
      </c>
      <c r="C104" s="64"/>
      <c r="D104" s="37"/>
      <c r="E104" s="37"/>
    </row>
    <row r="105" spans="1:8" x14ac:dyDescent="0.2">
      <c r="A105" s="3"/>
      <c r="B105" s="172"/>
      <c r="C105" s="64"/>
      <c r="D105" s="37"/>
      <c r="E105" s="37"/>
    </row>
    <row r="106" spans="1:8" x14ac:dyDescent="0.2">
      <c r="A106" s="3"/>
      <c r="B106" s="172"/>
      <c r="C106" s="64"/>
      <c r="D106" s="37"/>
      <c r="E106" s="37"/>
    </row>
    <row r="107" spans="1:8" x14ac:dyDescent="0.2">
      <c r="A107" s="3"/>
      <c r="B107" s="172"/>
      <c r="C107" s="64"/>
      <c r="D107" s="37"/>
      <c r="E107" s="37"/>
    </row>
    <row r="108" spans="1:8" x14ac:dyDescent="0.2">
      <c r="A108" s="3"/>
      <c r="B108" s="172"/>
      <c r="C108" s="64"/>
      <c r="D108" s="37"/>
      <c r="E108" s="37"/>
    </row>
    <row r="109" spans="1:8" x14ac:dyDescent="0.2">
      <c r="A109" s="3"/>
      <c r="B109" s="172"/>
      <c r="C109" s="64"/>
      <c r="D109" s="37"/>
      <c r="E109" s="37"/>
    </row>
    <row r="110" spans="1:8" x14ac:dyDescent="0.2">
      <c r="A110" s="3"/>
      <c r="B110" s="172"/>
      <c r="C110" s="64"/>
      <c r="D110" s="37"/>
      <c r="E110" s="37"/>
    </row>
    <row r="111" spans="1:8" x14ac:dyDescent="0.2">
      <c r="A111" s="3"/>
      <c r="B111" s="127" t="s">
        <v>9</v>
      </c>
      <c r="C111" s="126">
        <v>1</v>
      </c>
      <c r="D111" s="37"/>
      <c r="E111" s="37">
        <f>C111*D111</f>
        <v>0</v>
      </c>
      <c r="F111" s="47" t="s">
        <v>104</v>
      </c>
    </row>
    <row r="112" spans="1:8" x14ac:dyDescent="0.2">
      <c r="A112" s="11"/>
      <c r="B112" s="26"/>
      <c r="C112" s="30"/>
      <c r="D112" s="59"/>
      <c r="E112" s="69"/>
    </row>
    <row r="113" spans="1:8" x14ac:dyDescent="0.2">
      <c r="A113" s="12"/>
      <c r="B113" s="22" t="s">
        <v>95</v>
      </c>
      <c r="C113" s="119"/>
      <c r="D113" s="60"/>
      <c r="E113" s="60">
        <f>SUM(E13:E112)</f>
        <v>0</v>
      </c>
    </row>
    <row r="114" spans="1:8" s="19" customFormat="1" x14ac:dyDescent="0.2">
      <c r="A114" s="18"/>
      <c r="B114" s="27"/>
      <c r="C114" s="41"/>
      <c r="D114" s="66"/>
      <c r="E114" s="66"/>
      <c r="F114" s="39"/>
    </row>
    <row r="115" spans="1:8" x14ac:dyDescent="0.2">
      <c r="A115" s="5" t="s">
        <v>19</v>
      </c>
      <c r="B115" s="21" t="s">
        <v>40</v>
      </c>
    </row>
    <row r="116" spans="1:8" x14ac:dyDescent="0.2">
      <c r="A116" s="5"/>
      <c r="B116" s="21"/>
      <c r="C116" s="40" t="s">
        <v>2</v>
      </c>
      <c r="D116" s="42" t="s">
        <v>3</v>
      </c>
      <c r="E116" s="42" t="s">
        <v>4</v>
      </c>
    </row>
    <row r="117" spans="1:8" x14ac:dyDescent="0.2">
      <c r="A117" s="5"/>
      <c r="B117" s="25" t="s">
        <v>41</v>
      </c>
      <c r="C117" s="38"/>
      <c r="D117" s="57"/>
      <c r="E117" s="57"/>
    </row>
    <row r="118" spans="1:8" x14ac:dyDescent="0.2">
      <c r="A118" s="5"/>
      <c r="B118" s="21"/>
      <c r="C118" s="38"/>
      <c r="D118" s="57"/>
      <c r="E118" s="57"/>
    </row>
    <row r="119" spans="1:8" x14ac:dyDescent="0.2">
      <c r="A119" s="3" t="s">
        <v>42</v>
      </c>
      <c r="B119" s="174" t="s">
        <v>89</v>
      </c>
      <c r="C119" s="30"/>
      <c r="D119" s="37"/>
      <c r="E119" s="37"/>
    </row>
    <row r="120" spans="1:8" x14ac:dyDescent="0.2">
      <c r="A120" s="3"/>
      <c r="B120" s="174"/>
      <c r="C120" s="30"/>
      <c r="D120" s="37"/>
      <c r="E120" s="37"/>
    </row>
    <row r="121" spans="1:8" x14ac:dyDescent="0.2">
      <c r="A121" s="3"/>
      <c r="B121" s="172"/>
      <c r="C121" s="30"/>
      <c r="D121" s="37"/>
      <c r="E121" s="37"/>
    </row>
    <row r="122" spans="1:8" x14ac:dyDescent="0.2">
      <c r="A122" s="3"/>
      <c r="B122" s="172"/>
      <c r="C122" s="30"/>
      <c r="D122" s="37"/>
      <c r="E122" s="37"/>
    </row>
    <row r="123" spans="1:8" x14ac:dyDescent="0.2">
      <c r="A123" s="3"/>
      <c r="B123" s="127" t="s">
        <v>20</v>
      </c>
      <c r="C123" s="32">
        <v>1394</v>
      </c>
      <c r="D123" s="37"/>
      <c r="E123" s="37">
        <f>C123*D123</f>
        <v>0</v>
      </c>
      <c r="F123" s="30">
        <v>1056</v>
      </c>
      <c r="H123" s="4"/>
    </row>
    <row r="124" spans="1:8" x14ac:dyDescent="0.2">
      <c r="A124" s="5"/>
      <c r="B124" s="21"/>
      <c r="C124" s="38"/>
      <c r="E124" s="57"/>
    </row>
    <row r="125" spans="1:8" x14ac:dyDescent="0.2">
      <c r="A125" s="3" t="s">
        <v>44</v>
      </c>
      <c r="B125" s="174" t="s">
        <v>173</v>
      </c>
      <c r="C125" s="30"/>
      <c r="E125" s="37"/>
    </row>
    <row r="126" spans="1:8" x14ac:dyDescent="0.2">
      <c r="A126" s="3"/>
      <c r="B126" s="172"/>
      <c r="C126" s="30"/>
      <c r="E126" s="37"/>
    </row>
    <row r="127" spans="1:8" x14ac:dyDescent="0.2">
      <c r="A127" s="3"/>
      <c r="B127" s="172"/>
      <c r="C127" s="30"/>
      <c r="E127" s="37"/>
    </row>
    <row r="128" spans="1:8" x14ac:dyDescent="0.2">
      <c r="A128" s="3"/>
      <c r="B128" s="172"/>
      <c r="C128" s="30"/>
      <c r="E128" s="37"/>
    </row>
    <row r="129" spans="1:8" x14ac:dyDescent="0.2">
      <c r="A129" s="3"/>
      <c r="B129" s="172"/>
      <c r="C129" s="30"/>
      <c r="E129" s="37"/>
    </row>
    <row r="130" spans="1:8" x14ac:dyDescent="0.2">
      <c r="A130" s="3"/>
      <c r="B130" s="172"/>
      <c r="C130" s="30"/>
      <c r="E130" s="37"/>
    </row>
    <row r="131" spans="1:8" x14ac:dyDescent="0.2">
      <c r="A131" s="3"/>
      <c r="B131" s="172"/>
      <c r="C131" s="30"/>
      <c r="E131" s="37"/>
    </row>
    <row r="132" spans="1:8" x14ac:dyDescent="0.2">
      <c r="A132" s="3"/>
      <c r="B132" s="172"/>
      <c r="C132" s="30"/>
      <c r="E132" s="37"/>
    </row>
    <row r="133" spans="1:8" x14ac:dyDescent="0.2">
      <c r="A133" s="3"/>
      <c r="B133" s="172"/>
      <c r="C133" s="30"/>
      <c r="E133" s="37"/>
    </row>
    <row r="134" spans="1:8" x14ac:dyDescent="0.2">
      <c r="A134" s="3"/>
      <c r="B134" s="172"/>
      <c r="C134" s="30"/>
      <c r="E134" s="37"/>
    </row>
    <row r="135" spans="1:8" x14ac:dyDescent="0.2">
      <c r="A135" s="3"/>
      <c r="B135" s="172"/>
      <c r="C135" s="30"/>
      <c r="E135" s="37"/>
    </row>
    <row r="136" spans="1:8" x14ac:dyDescent="0.2">
      <c r="A136" s="3"/>
      <c r="B136" s="172"/>
      <c r="C136" s="30"/>
      <c r="E136" s="37"/>
    </row>
    <row r="137" spans="1:8" x14ac:dyDescent="0.2">
      <c r="A137" s="3"/>
      <c r="B137" s="172"/>
      <c r="C137" s="30"/>
      <c r="E137" s="37"/>
    </row>
    <row r="138" spans="1:8" x14ac:dyDescent="0.2">
      <c r="A138" s="3"/>
      <c r="B138" s="127" t="s">
        <v>20</v>
      </c>
      <c r="C138" s="34">
        <v>3195</v>
      </c>
      <c r="D138" s="37"/>
      <c r="E138" s="37">
        <f>C138*D138</f>
        <v>0</v>
      </c>
      <c r="F138" s="30">
        <v>4275</v>
      </c>
      <c r="H138" s="4"/>
    </row>
    <row r="139" spans="1:8" x14ac:dyDescent="0.2">
      <c r="A139" s="3"/>
      <c r="B139" s="20"/>
      <c r="C139" s="33"/>
      <c r="E139" s="37"/>
    </row>
    <row r="140" spans="1:8" s="1" customFormat="1" x14ac:dyDescent="0.2">
      <c r="A140" s="3" t="s">
        <v>45</v>
      </c>
      <c r="B140" s="174" t="s">
        <v>149</v>
      </c>
      <c r="C140" s="30"/>
      <c r="D140" s="43"/>
      <c r="E140" s="37"/>
      <c r="F140" s="36"/>
    </row>
    <row r="141" spans="1:8" s="1" customFormat="1" x14ac:dyDescent="0.2">
      <c r="A141" s="3"/>
      <c r="B141" s="172"/>
      <c r="C141" s="30"/>
      <c r="D141" s="43"/>
      <c r="E141" s="37"/>
      <c r="F141" s="36"/>
    </row>
    <row r="142" spans="1:8" s="1" customFormat="1" x14ac:dyDescent="0.2">
      <c r="A142" s="3"/>
      <c r="B142" s="172"/>
      <c r="C142" s="30"/>
      <c r="D142" s="43"/>
      <c r="E142" s="37"/>
      <c r="F142" s="36"/>
    </row>
    <row r="143" spans="1:8" s="1" customFormat="1" x14ac:dyDescent="0.2">
      <c r="A143" s="3"/>
      <c r="B143" s="172"/>
      <c r="C143" s="30"/>
      <c r="D143" s="43"/>
      <c r="E143" s="37"/>
      <c r="F143" s="36"/>
    </row>
    <row r="144" spans="1:8" s="1" customFormat="1" x14ac:dyDescent="0.2">
      <c r="A144" s="3"/>
      <c r="B144" s="127" t="s">
        <v>20</v>
      </c>
      <c r="C144" s="32">
        <v>286</v>
      </c>
      <c r="D144" s="37"/>
      <c r="E144" s="37">
        <f>C144*D144</f>
        <v>0</v>
      </c>
      <c r="F144" s="30">
        <v>650</v>
      </c>
      <c r="H144" s="4"/>
    </row>
    <row r="145" spans="1:8" s="1" customFormat="1" x14ac:dyDescent="0.2">
      <c r="A145" s="3"/>
      <c r="B145" s="20"/>
      <c r="C145" s="32"/>
      <c r="D145" s="43"/>
      <c r="E145" s="37"/>
      <c r="F145" s="30"/>
    </row>
    <row r="146" spans="1:8" x14ac:dyDescent="0.2">
      <c r="A146" s="3"/>
      <c r="B146" s="25" t="s">
        <v>46</v>
      </c>
      <c r="C146" s="32"/>
      <c r="E146" s="37"/>
      <c r="F146" s="30"/>
    </row>
    <row r="147" spans="1:8" x14ac:dyDescent="0.2">
      <c r="A147" s="5"/>
      <c r="B147" s="21"/>
      <c r="C147" s="32"/>
      <c r="E147" s="37"/>
      <c r="F147" s="30"/>
    </row>
    <row r="148" spans="1:8" x14ac:dyDescent="0.2">
      <c r="A148" s="3" t="s">
        <v>47</v>
      </c>
      <c r="B148" s="174" t="s">
        <v>48</v>
      </c>
      <c r="C148" s="32"/>
      <c r="E148" s="37"/>
      <c r="F148" s="30"/>
    </row>
    <row r="149" spans="1:8" x14ac:dyDescent="0.2">
      <c r="A149" s="3"/>
      <c r="B149" s="174"/>
      <c r="C149" s="32"/>
      <c r="E149" s="37"/>
      <c r="F149" s="30"/>
    </row>
    <row r="150" spans="1:8" x14ac:dyDescent="0.2">
      <c r="A150" s="3"/>
      <c r="B150" s="174"/>
      <c r="C150" s="32"/>
      <c r="E150" s="37"/>
      <c r="F150" s="30"/>
    </row>
    <row r="151" spans="1:8" x14ac:dyDescent="0.2">
      <c r="A151" s="3"/>
      <c r="B151" s="174"/>
      <c r="C151" s="32"/>
      <c r="E151" s="37"/>
      <c r="F151" s="30"/>
    </row>
    <row r="152" spans="1:8" x14ac:dyDescent="0.2">
      <c r="A152" s="3"/>
      <c r="B152" s="127" t="s">
        <v>20</v>
      </c>
      <c r="C152" s="32">
        <v>132</v>
      </c>
      <c r="D152" s="37"/>
      <c r="E152" s="37">
        <f>C152*D152</f>
        <v>0</v>
      </c>
      <c r="F152" s="30">
        <v>245</v>
      </c>
      <c r="H152" s="4"/>
    </row>
    <row r="153" spans="1:8" x14ac:dyDescent="0.2">
      <c r="A153" s="3"/>
      <c r="B153" s="20"/>
      <c r="C153" s="30"/>
      <c r="E153" s="37"/>
    </row>
    <row r="154" spans="1:8" x14ac:dyDescent="0.2">
      <c r="A154" s="3"/>
      <c r="C154" s="30"/>
      <c r="E154" s="37"/>
    </row>
    <row r="155" spans="1:8" x14ac:dyDescent="0.2">
      <c r="A155" s="3" t="s">
        <v>43</v>
      </c>
      <c r="B155" s="174" t="s">
        <v>49</v>
      </c>
      <c r="C155" s="30"/>
      <c r="E155" s="37"/>
    </row>
    <row r="156" spans="1:8" x14ac:dyDescent="0.2">
      <c r="A156" s="3"/>
      <c r="B156" s="174"/>
      <c r="C156" s="30"/>
      <c r="E156" s="37"/>
    </row>
    <row r="157" spans="1:8" x14ac:dyDescent="0.2">
      <c r="A157" s="3"/>
      <c r="B157" s="127" t="s">
        <v>15</v>
      </c>
      <c r="C157" s="32">
        <v>9877</v>
      </c>
      <c r="D157" s="37"/>
      <c r="E157" s="37">
        <f>C157*D157</f>
        <v>0</v>
      </c>
      <c r="F157" s="30">
        <v>23870</v>
      </c>
      <c r="H157" s="4"/>
    </row>
    <row r="158" spans="1:8" x14ac:dyDescent="0.2">
      <c r="A158" s="3"/>
      <c r="B158" s="20"/>
      <c r="C158" s="30"/>
      <c r="E158" s="37"/>
    </row>
    <row r="159" spans="1:8" x14ac:dyDescent="0.2">
      <c r="A159" s="5"/>
      <c r="B159" s="25" t="s">
        <v>50</v>
      </c>
      <c r="C159" s="38"/>
      <c r="E159" s="57"/>
    </row>
    <row r="160" spans="1:8" x14ac:dyDescent="0.2">
      <c r="A160" s="5"/>
      <c r="B160" s="25"/>
      <c r="C160" s="38"/>
      <c r="E160" s="57"/>
    </row>
    <row r="161" spans="1:6" x14ac:dyDescent="0.2">
      <c r="A161" s="5"/>
      <c r="B161" s="25"/>
      <c r="C161" s="38"/>
      <c r="E161" s="57"/>
    </row>
    <row r="162" spans="1:6" x14ac:dyDescent="0.2">
      <c r="A162" s="3" t="s">
        <v>51</v>
      </c>
      <c r="B162" s="181" t="s">
        <v>134</v>
      </c>
      <c r="C162" s="38"/>
      <c r="D162" s="116"/>
      <c r="E162" s="117"/>
      <c r="F162"/>
    </row>
    <row r="163" spans="1:6" x14ac:dyDescent="0.2">
      <c r="A163" s="5"/>
      <c r="B163" s="172"/>
      <c r="C163" s="38"/>
      <c r="D163" s="116"/>
      <c r="E163" s="117"/>
      <c r="F163"/>
    </row>
    <row r="164" spans="1:6" x14ac:dyDescent="0.2">
      <c r="A164" s="5"/>
      <c r="B164" s="172"/>
      <c r="C164" s="38"/>
      <c r="D164" s="116"/>
      <c r="E164" s="117"/>
      <c r="F164"/>
    </row>
    <row r="165" spans="1:6" x14ac:dyDescent="0.2">
      <c r="A165" s="5"/>
      <c r="B165" s="172"/>
      <c r="C165" s="38"/>
      <c r="D165" s="116"/>
      <c r="E165" s="117"/>
      <c r="F165"/>
    </row>
    <row r="166" spans="1:6" x14ac:dyDescent="0.2">
      <c r="A166" s="5"/>
      <c r="B166" s="172"/>
      <c r="C166" s="38"/>
      <c r="D166" s="116"/>
      <c r="E166" s="117"/>
      <c r="F166"/>
    </row>
    <row r="167" spans="1:6" x14ac:dyDescent="0.2">
      <c r="A167" s="5"/>
      <c r="B167" s="172"/>
      <c r="C167" s="38"/>
      <c r="D167" s="116"/>
      <c r="E167" s="117"/>
      <c r="F167"/>
    </row>
    <row r="168" spans="1:6" x14ac:dyDescent="0.2">
      <c r="A168" s="5"/>
      <c r="B168" s="172"/>
      <c r="C168" s="38"/>
      <c r="D168" s="116"/>
      <c r="E168" s="117"/>
      <c r="F168"/>
    </row>
    <row r="169" spans="1:6" x14ac:dyDescent="0.2">
      <c r="A169" s="3"/>
      <c r="B169" s="127" t="s">
        <v>15</v>
      </c>
      <c r="C169" s="32">
        <v>2500</v>
      </c>
      <c r="D169" s="37"/>
      <c r="E169" s="37">
        <f>C169*D169</f>
        <v>0</v>
      </c>
      <c r="F169"/>
    </row>
    <row r="170" spans="1:6" x14ac:dyDescent="0.2">
      <c r="A170" s="3"/>
      <c r="B170" s="20"/>
      <c r="C170" s="32"/>
      <c r="D170" s="37"/>
      <c r="E170" s="37"/>
      <c r="F170"/>
    </row>
    <row r="171" spans="1:6" x14ac:dyDescent="0.2">
      <c r="A171" s="5"/>
      <c r="B171" s="25"/>
      <c r="C171" s="38"/>
      <c r="E171" s="57"/>
    </row>
    <row r="172" spans="1:6" x14ac:dyDescent="0.2">
      <c r="A172" s="3" t="s">
        <v>52</v>
      </c>
      <c r="B172" s="174" t="s">
        <v>65</v>
      </c>
      <c r="C172" s="30"/>
      <c r="E172" s="57"/>
    </row>
    <row r="173" spans="1:6" x14ac:dyDescent="0.2">
      <c r="A173" s="3"/>
      <c r="B173" s="174"/>
      <c r="C173" s="30"/>
      <c r="E173" s="37"/>
    </row>
    <row r="174" spans="1:6" x14ac:dyDescent="0.2">
      <c r="A174" s="3"/>
      <c r="B174" s="174"/>
      <c r="C174" s="30"/>
      <c r="E174" s="37"/>
    </row>
    <row r="175" spans="1:6" x14ac:dyDescent="0.2">
      <c r="A175" s="3"/>
      <c r="B175" s="174"/>
      <c r="C175" s="30"/>
      <c r="E175" s="37"/>
    </row>
    <row r="176" spans="1:6" x14ac:dyDescent="0.2">
      <c r="A176" s="3"/>
      <c r="B176" s="172"/>
      <c r="C176" s="30"/>
      <c r="E176" s="37"/>
    </row>
    <row r="177" spans="1:8" x14ac:dyDescent="0.2">
      <c r="A177" s="3"/>
      <c r="B177" s="127" t="s">
        <v>20</v>
      </c>
      <c r="C177" s="34">
        <v>3346</v>
      </c>
      <c r="D177" s="37"/>
      <c r="E177" s="37">
        <f>C177*D177</f>
        <v>0</v>
      </c>
      <c r="F177" s="33">
        <v>4098</v>
      </c>
      <c r="H177" s="4"/>
    </row>
    <row r="178" spans="1:8" x14ac:dyDescent="0.2">
      <c r="A178" s="3"/>
      <c r="B178" s="20"/>
      <c r="C178" s="34"/>
      <c r="D178" s="37"/>
      <c r="E178" s="37"/>
      <c r="F178" s="33"/>
      <c r="H178" s="4"/>
    </row>
    <row r="179" spans="1:8" x14ac:dyDescent="0.2">
      <c r="A179" s="3"/>
      <c r="B179" s="20"/>
      <c r="C179" s="34"/>
      <c r="D179" s="37"/>
      <c r="E179" s="37"/>
      <c r="F179" s="33"/>
      <c r="H179" s="4"/>
    </row>
    <row r="180" spans="1:8" ht="12.75" customHeight="1" x14ac:dyDescent="0.2">
      <c r="A180" s="3" t="s">
        <v>53</v>
      </c>
      <c r="B180" s="174" t="s">
        <v>174</v>
      </c>
      <c r="C180" s="32"/>
      <c r="E180" s="37"/>
    </row>
    <row r="181" spans="1:8" ht="12.75" customHeight="1" x14ac:dyDescent="0.2">
      <c r="B181" s="172"/>
      <c r="C181" s="30"/>
      <c r="E181" s="57"/>
    </row>
    <row r="182" spans="1:8" ht="12.75" customHeight="1" x14ac:dyDescent="0.2">
      <c r="B182" s="172"/>
      <c r="C182" s="30"/>
      <c r="E182" s="57"/>
    </row>
    <row r="183" spans="1:8" ht="12.75" customHeight="1" x14ac:dyDescent="0.2">
      <c r="B183" s="172"/>
      <c r="C183" s="30"/>
      <c r="E183" s="57"/>
    </row>
    <row r="184" spans="1:8" ht="12.75" customHeight="1" x14ac:dyDescent="0.2">
      <c r="B184" s="172"/>
      <c r="C184" s="30"/>
      <c r="E184" s="57"/>
    </row>
    <row r="185" spans="1:8" ht="12.75" customHeight="1" x14ac:dyDescent="0.2">
      <c r="B185" s="172"/>
      <c r="C185" s="30"/>
      <c r="E185" s="57"/>
    </row>
    <row r="186" spans="1:8" x14ac:dyDescent="0.2">
      <c r="A186" s="3"/>
      <c r="B186" s="127" t="s">
        <v>20</v>
      </c>
      <c r="C186" s="32">
        <v>1092</v>
      </c>
      <c r="D186" s="37"/>
      <c r="E186" s="37">
        <f>C186*D186</f>
        <v>0</v>
      </c>
      <c r="F186" s="33">
        <v>200</v>
      </c>
      <c r="H186" s="4"/>
    </row>
    <row r="187" spans="1:8" x14ac:dyDescent="0.2">
      <c r="A187" s="3"/>
      <c r="B187" s="20"/>
      <c r="C187" s="33"/>
      <c r="E187" s="37"/>
    </row>
    <row r="188" spans="1:8" x14ac:dyDescent="0.2">
      <c r="A188" s="3"/>
      <c r="B188" s="20"/>
      <c r="C188" s="32"/>
      <c r="E188" s="37"/>
    </row>
    <row r="189" spans="1:8" s="1" customFormat="1" x14ac:dyDescent="0.2">
      <c r="A189" s="3" t="s">
        <v>135</v>
      </c>
      <c r="B189" s="174" t="s">
        <v>111</v>
      </c>
      <c r="C189" s="30"/>
      <c r="D189" s="43"/>
      <c r="E189" s="57"/>
      <c r="F189" s="36"/>
    </row>
    <row r="190" spans="1:8" s="1" customFormat="1" x14ac:dyDescent="0.2">
      <c r="A190" s="3"/>
      <c r="B190" s="174"/>
      <c r="C190" s="30"/>
      <c r="D190" s="43"/>
      <c r="E190" s="37"/>
      <c r="F190" s="36"/>
    </row>
    <row r="191" spans="1:8" s="1" customFormat="1" x14ac:dyDescent="0.2">
      <c r="A191" s="3"/>
      <c r="B191" s="174"/>
      <c r="C191" s="30"/>
      <c r="D191" s="43"/>
      <c r="E191" s="37"/>
      <c r="F191" s="36"/>
    </row>
    <row r="192" spans="1:8" s="1" customFormat="1" x14ac:dyDescent="0.2">
      <c r="A192" s="3"/>
      <c r="B192" s="174"/>
      <c r="C192" s="30"/>
      <c r="D192" s="43"/>
      <c r="E192" s="37"/>
      <c r="F192" s="36"/>
    </row>
    <row r="193" spans="1:8" s="1" customFormat="1" x14ac:dyDescent="0.2">
      <c r="A193" s="3"/>
      <c r="B193" s="127" t="s">
        <v>20</v>
      </c>
      <c r="C193" s="32">
        <v>98</v>
      </c>
      <c r="D193" s="37"/>
      <c r="E193" s="37">
        <f>C193*D193</f>
        <v>0</v>
      </c>
      <c r="F193" s="36">
        <v>200</v>
      </c>
      <c r="H193" s="4"/>
    </row>
    <row r="194" spans="1:8" x14ac:dyDescent="0.2">
      <c r="A194" s="3"/>
      <c r="B194" s="20"/>
      <c r="C194" s="32"/>
      <c r="E194" s="37"/>
    </row>
    <row r="195" spans="1:8" x14ac:dyDescent="0.2">
      <c r="A195" s="3"/>
      <c r="B195" s="20"/>
      <c r="C195" s="32"/>
      <c r="E195" s="37"/>
    </row>
    <row r="196" spans="1:8" s="19" customFormat="1" x14ac:dyDescent="0.2">
      <c r="A196" s="11"/>
      <c r="B196" s="44" t="s">
        <v>54</v>
      </c>
      <c r="C196" s="32"/>
      <c r="D196" s="61"/>
      <c r="E196" s="59"/>
      <c r="F196" s="39"/>
    </row>
    <row r="197" spans="1:8" s="19" customFormat="1" x14ac:dyDescent="0.2">
      <c r="A197" s="11"/>
      <c r="B197" s="44"/>
      <c r="C197" s="32"/>
      <c r="D197" s="61"/>
      <c r="E197" s="59"/>
      <c r="F197" s="39"/>
    </row>
    <row r="198" spans="1:8" x14ac:dyDescent="0.2">
      <c r="A198" s="5"/>
      <c r="B198" s="21"/>
      <c r="C198" s="41"/>
      <c r="E198" s="57"/>
    </row>
    <row r="199" spans="1:8" x14ac:dyDescent="0.2">
      <c r="A199" s="3" t="s">
        <v>55</v>
      </c>
      <c r="B199" s="20" t="s">
        <v>56</v>
      </c>
      <c r="C199" s="34"/>
      <c r="E199" s="37"/>
    </row>
    <row r="200" spans="1:8" x14ac:dyDescent="0.2">
      <c r="A200" s="3"/>
      <c r="B200" s="127" t="s">
        <v>15</v>
      </c>
      <c r="C200" s="34">
        <v>5610</v>
      </c>
      <c r="D200" s="37"/>
      <c r="E200" s="37">
        <f>C200*D200</f>
        <v>0</v>
      </c>
      <c r="F200" s="35">
        <v>6200</v>
      </c>
      <c r="H200" s="4"/>
    </row>
    <row r="201" spans="1:8" x14ac:dyDescent="0.2">
      <c r="A201" s="3"/>
      <c r="B201" s="20"/>
      <c r="C201" s="34"/>
      <c r="D201" s="37"/>
      <c r="E201" s="37"/>
      <c r="F201" s="35"/>
      <c r="H201" s="4"/>
    </row>
    <row r="202" spans="1:8" x14ac:dyDescent="0.2">
      <c r="A202" s="3"/>
      <c r="B202" s="20"/>
      <c r="C202" s="34"/>
      <c r="D202" s="37"/>
      <c r="E202" s="37"/>
      <c r="F202" s="35"/>
      <c r="H202" s="4"/>
    </row>
    <row r="203" spans="1:8" x14ac:dyDescent="0.2">
      <c r="A203" s="3"/>
      <c r="B203" s="25" t="s">
        <v>57</v>
      </c>
      <c r="C203" s="32"/>
      <c r="E203" s="37"/>
    </row>
    <row r="204" spans="1:8" x14ac:dyDescent="0.2">
      <c r="A204" s="3"/>
      <c r="B204" s="25"/>
      <c r="C204" s="32"/>
      <c r="E204" s="37"/>
    </row>
    <row r="205" spans="1:8" x14ac:dyDescent="0.2">
      <c r="A205" s="5"/>
      <c r="B205" s="21"/>
      <c r="C205" s="38"/>
      <c r="E205" s="57"/>
    </row>
    <row r="206" spans="1:8" ht="12.95" customHeight="1" x14ac:dyDescent="0.2">
      <c r="A206" s="3" t="s">
        <v>58</v>
      </c>
      <c r="B206" s="174" t="s">
        <v>60</v>
      </c>
      <c r="C206" s="32"/>
      <c r="E206" s="37"/>
    </row>
    <row r="207" spans="1:8" x14ac:dyDescent="0.2">
      <c r="A207" s="3"/>
      <c r="B207" s="174"/>
      <c r="C207" s="32"/>
      <c r="E207" s="37"/>
    </row>
    <row r="208" spans="1:8" x14ac:dyDescent="0.2">
      <c r="A208" s="3"/>
      <c r="B208" s="127" t="s">
        <v>22</v>
      </c>
      <c r="C208" s="32">
        <v>25</v>
      </c>
      <c r="D208" s="37"/>
      <c r="E208" s="37">
        <f>C208*D208</f>
        <v>0</v>
      </c>
      <c r="F208" s="33">
        <v>120</v>
      </c>
      <c r="H208" s="4"/>
    </row>
    <row r="209" spans="1:8" x14ac:dyDescent="0.2">
      <c r="A209" s="3"/>
      <c r="B209" s="20"/>
      <c r="C209" s="33"/>
      <c r="E209" s="37"/>
      <c r="F209" s="33"/>
    </row>
    <row r="210" spans="1:8" x14ac:dyDescent="0.2">
      <c r="A210" s="3"/>
      <c r="B210" s="20"/>
      <c r="C210" s="33"/>
      <c r="E210" s="37"/>
      <c r="F210" s="33"/>
    </row>
    <row r="211" spans="1:8" x14ac:dyDescent="0.2">
      <c r="A211" s="3" t="s">
        <v>61</v>
      </c>
      <c r="B211" s="174" t="s">
        <v>59</v>
      </c>
      <c r="C211" s="33"/>
      <c r="E211" s="37"/>
      <c r="F211" s="33"/>
    </row>
    <row r="212" spans="1:8" x14ac:dyDescent="0.2">
      <c r="A212" s="3"/>
      <c r="B212" s="174"/>
      <c r="C212" s="33"/>
      <c r="E212" s="37"/>
      <c r="F212" s="33"/>
    </row>
    <row r="213" spans="1:8" x14ac:dyDescent="0.2">
      <c r="A213" s="3"/>
      <c r="B213" s="127" t="s">
        <v>22</v>
      </c>
      <c r="C213" s="32">
        <v>30</v>
      </c>
      <c r="D213" s="37"/>
      <c r="E213" s="37">
        <f>C213*D213</f>
        <v>0</v>
      </c>
      <c r="F213" s="33">
        <v>50</v>
      </c>
      <c r="H213" s="4"/>
    </row>
    <row r="214" spans="1:8" x14ac:dyDescent="0.2">
      <c r="A214" s="3"/>
      <c r="B214" s="20"/>
      <c r="C214" s="33"/>
      <c r="E214" s="37"/>
    </row>
    <row r="215" spans="1:8" x14ac:dyDescent="0.2">
      <c r="A215" s="3"/>
      <c r="B215" s="20"/>
      <c r="C215" s="33"/>
      <c r="E215" s="37"/>
    </row>
    <row r="216" spans="1:8" x14ac:dyDescent="0.2">
      <c r="A216" s="3" t="s">
        <v>62</v>
      </c>
      <c r="B216" s="174" t="s">
        <v>63</v>
      </c>
      <c r="C216" s="32"/>
      <c r="E216" s="37"/>
    </row>
    <row r="217" spans="1:8" x14ac:dyDescent="0.2">
      <c r="A217" s="3"/>
      <c r="B217" s="174"/>
      <c r="C217" s="32"/>
      <c r="E217" s="37"/>
    </row>
    <row r="218" spans="1:8" x14ac:dyDescent="0.2">
      <c r="A218" s="3"/>
      <c r="B218" s="127" t="s">
        <v>20</v>
      </c>
      <c r="C218" s="34">
        <v>2103</v>
      </c>
      <c r="D218" s="37"/>
      <c r="E218" s="37">
        <f>C218*D218</f>
        <v>0</v>
      </c>
      <c r="F218" s="47">
        <v>300</v>
      </c>
      <c r="H218" s="4"/>
    </row>
    <row r="219" spans="1:8" x14ac:dyDescent="0.2">
      <c r="A219" s="3"/>
      <c r="B219" s="20"/>
      <c r="C219" s="32"/>
      <c r="D219" s="37"/>
      <c r="E219" s="37"/>
      <c r="H219" s="4"/>
    </row>
    <row r="220" spans="1:8" x14ac:dyDescent="0.2">
      <c r="A220" s="3"/>
      <c r="B220" s="20"/>
      <c r="C220" s="32"/>
      <c r="D220" s="37"/>
      <c r="E220" s="37"/>
    </row>
    <row r="221" spans="1:8" x14ac:dyDescent="0.2">
      <c r="A221" s="12"/>
      <c r="B221" s="22" t="s">
        <v>40</v>
      </c>
      <c r="C221" s="119"/>
      <c r="D221" s="60" t="s">
        <v>18</v>
      </c>
      <c r="E221" s="60">
        <f>SUM(E123:E219)</f>
        <v>0</v>
      </c>
    </row>
    <row r="222" spans="1:8" x14ac:dyDescent="0.2">
      <c r="A222" s="3"/>
      <c r="B222" s="20"/>
      <c r="C222" s="32"/>
      <c r="D222" s="37"/>
      <c r="E222" s="37"/>
    </row>
    <row r="223" spans="1:8" x14ac:dyDescent="0.2">
      <c r="A223" s="5" t="s">
        <v>21</v>
      </c>
      <c r="B223" s="21" t="s">
        <v>96</v>
      </c>
    </row>
    <row r="224" spans="1:8" x14ac:dyDescent="0.2">
      <c r="A224" s="5"/>
      <c r="B224" s="21"/>
      <c r="C224" s="40" t="s">
        <v>2</v>
      </c>
      <c r="D224" s="42" t="s">
        <v>3</v>
      </c>
      <c r="E224" s="42" t="s">
        <v>4</v>
      </c>
    </row>
    <row r="225" spans="1:8" x14ac:dyDescent="0.2">
      <c r="A225" s="5"/>
      <c r="B225" s="21"/>
      <c r="C225" s="40"/>
      <c r="D225" s="42"/>
      <c r="E225" s="42"/>
    </row>
    <row r="226" spans="1:8" x14ac:dyDescent="0.2">
      <c r="A226" s="5"/>
      <c r="B226" s="25" t="s">
        <v>64</v>
      </c>
      <c r="C226" s="38"/>
      <c r="D226" s="57"/>
      <c r="E226" s="57"/>
    </row>
    <row r="227" spans="1:8" x14ac:dyDescent="0.2">
      <c r="A227" s="5"/>
      <c r="B227" s="25"/>
      <c r="C227" s="38"/>
      <c r="D227" s="57"/>
      <c r="E227" s="57"/>
    </row>
    <row r="228" spans="1:8" ht="12.75" customHeight="1" x14ac:dyDescent="0.2">
      <c r="A228" s="3" t="s">
        <v>68</v>
      </c>
      <c r="B228" s="174" t="s">
        <v>105</v>
      </c>
      <c r="C228" s="30"/>
      <c r="E228" s="57"/>
    </row>
    <row r="229" spans="1:8" x14ac:dyDescent="0.2">
      <c r="A229" s="3"/>
      <c r="B229" s="172"/>
      <c r="C229" s="30"/>
      <c r="E229" s="37"/>
    </row>
    <row r="230" spans="1:8" x14ac:dyDescent="0.2">
      <c r="A230" s="3"/>
      <c r="B230" s="172"/>
      <c r="C230" s="30"/>
      <c r="E230" s="37"/>
    </row>
    <row r="231" spans="1:8" x14ac:dyDescent="0.2">
      <c r="A231" s="3"/>
      <c r="B231" s="172"/>
      <c r="C231" s="30"/>
      <c r="E231" s="37"/>
    </row>
    <row r="232" spans="1:8" x14ac:dyDescent="0.2">
      <c r="A232" s="3"/>
      <c r="B232" s="172"/>
      <c r="C232" s="30"/>
      <c r="E232" s="37"/>
    </row>
    <row r="233" spans="1:8" x14ac:dyDescent="0.2">
      <c r="A233" s="3"/>
      <c r="B233" s="127" t="s">
        <v>20</v>
      </c>
      <c r="C233" s="34">
        <v>2280</v>
      </c>
      <c r="D233" s="37"/>
      <c r="E233" s="37">
        <f>C233*D233</f>
        <v>0</v>
      </c>
      <c r="F233" s="45">
        <v>6927</v>
      </c>
      <c r="H233" s="4"/>
    </row>
    <row r="234" spans="1:8" x14ac:dyDescent="0.2">
      <c r="A234" s="3"/>
      <c r="B234" s="20"/>
      <c r="C234" s="34"/>
      <c r="D234" s="37"/>
      <c r="E234" s="37"/>
      <c r="F234" s="45"/>
      <c r="H234" s="4"/>
    </row>
    <row r="235" spans="1:8" x14ac:dyDescent="0.2">
      <c r="A235" s="3"/>
      <c r="B235" s="20"/>
      <c r="C235" s="34"/>
      <c r="D235" s="37"/>
      <c r="E235" s="37"/>
      <c r="F235" s="45"/>
      <c r="H235" s="4"/>
    </row>
    <row r="236" spans="1:8" x14ac:dyDescent="0.2">
      <c r="A236" s="3" t="s">
        <v>69</v>
      </c>
      <c r="B236" s="174" t="s">
        <v>192</v>
      </c>
      <c r="C236" s="30"/>
      <c r="E236" s="37"/>
    </row>
    <row r="237" spans="1:8" x14ac:dyDescent="0.2">
      <c r="A237" s="3"/>
      <c r="B237" s="174"/>
      <c r="C237" s="30"/>
      <c r="E237" s="37"/>
    </row>
    <row r="238" spans="1:8" x14ac:dyDescent="0.2">
      <c r="A238" s="3"/>
      <c r="B238" s="172"/>
      <c r="C238" s="30"/>
      <c r="E238" s="37"/>
    </row>
    <row r="239" spans="1:8" x14ac:dyDescent="0.2">
      <c r="A239" s="3"/>
      <c r="B239" s="127" t="s">
        <v>15</v>
      </c>
      <c r="C239" s="32">
        <v>8134</v>
      </c>
      <c r="D239" s="37"/>
      <c r="E239" s="37">
        <f>C239*D239</f>
        <v>0</v>
      </c>
      <c r="F239" s="30">
        <v>21700</v>
      </c>
      <c r="H239" s="4"/>
    </row>
    <row r="240" spans="1:8" x14ac:dyDescent="0.2">
      <c r="A240" s="3"/>
      <c r="B240" s="20"/>
      <c r="C240" s="32"/>
      <c r="D240" s="37"/>
      <c r="E240" s="37"/>
      <c r="F240" s="30"/>
      <c r="H240" s="4"/>
    </row>
    <row r="241" spans="1:8" ht="12.75" customHeight="1" x14ac:dyDescent="0.2">
      <c r="A241" s="3" t="s">
        <v>131</v>
      </c>
      <c r="B241" s="183" t="s">
        <v>145</v>
      </c>
      <c r="C241" s="30"/>
      <c r="D241" s="37"/>
      <c r="E241" s="37"/>
    </row>
    <row r="242" spans="1:8" x14ac:dyDescent="0.2">
      <c r="A242" s="3"/>
      <c r="B242" s="167"/>
      <c r="C242" s="30"/>
      <c r="D242" s="37"/>
      <c r="E242" s="37"/>
    </row>
    <row r="243" spans="1:8" x14ac:dyDescent="0.2">
      <c r="A243" s="3"/>
      <c r="B243" s="167"/>
      <c r="C243" s="30"/>
      <c r="D243" s="37"/>
      <c r="E243" s="37"/>
    </row>
    <row r="244" spans="1:8" x14ac:dyDescent="0.2">
      <c r="A244" s="3"/>
      <c r="B244" s="167"/>
      <c r="C244" s="30"/>
      <c r="D244" s="37"/>
      <c r="E244" s="37"/>
    </row>
    <row r="245" spans="1:8" x14ac:dyDescent="0.2">
      <c r="A245" s="3"/>
      <c r="B245" s="167"/>
      <c r="C245" s="30"/>
      <c r="D245" s="37"/>
      <c r="E245" s="37"/>
    </row>
    <row r="246" spans="1:8" x14ac:dyDescent="0.2">
      <c r="A246" s="3"/>
      <c r="B246" s="167"/>
      <c r="C246" s="30"/>
      <c r="D246" s="62"/>
      <c r="E246" s="37"/>
    </row>
    <row r="247" spans="1:8" x14ac:dyDescent="0.2">
      <c r="A247" s="3"/>
      <c r="B247" s="131" t="s">
        <v>164</v>
      </c>
      <c r="C247" s="30"/>
      <c r="D247" s="62"/>
      <c r="E247" s="37"/>
    </row>
    <row r="248" spans="1:8" x14ac:dyDescent="0.2">
      <c r="A248" s="3"/>
      <c r="B248" s="127" t="s">
        <v>15</v>
      </c>
      <c r="C248" s="32">
        <v>6710</v>
      </c>
      <c r="D248" s="37"/>
      <c r="E248" s="37">
        <f>C248*D248</f>
        <v>0</v>
      </c>
      <c r="F248" s="30">
        <v>17800</v>
      </c>
      <c r="H248" s="4"/>
    </row>
    <row r="249" spans="1:8" x14ac:dyDescent="0.2">
      <c r="A249" s="3"/>
      <c r="B249" s="127"/>
      <c r="C249" s="32"/>
      <c r="D249" s="37"/>
      <c r="E249" s="37"/>
      <c r="F249" s="30"/>
      <c r="H249" s="4"/>
    </row>
    <row r="250" spans="1:8" x14ac:dyDescent="0.2">
      <c r="A250" s="3"/>
      <c r="B250" s="131" t="s">
        <v>165</v>
      </c>
      <c r="C250" s="30"/>
      <c r="D250" s="62"/>
      <c r="E250" s="37"/>
    </row>
    <row r="251" spans="1:8" x14ac:dyDescent="0.2">
      <c r="A251" s="3"/>
      <c r="B251" s="127" t="s">
        <v>15</v>
      </c>
      <c r="C251" s="32">
        <v>370</v>
      </c>
      <c r="D251" s="37"/>
      <c r="E251" s="37">
        <f>C251*D251</f>
        <v>0</v>
      </c>
      <c r="F251" s="30">
        <v>17800</v>
      </c>
      <c r="H251" s="4"/>
    </row>
    <row r="252" spans="1:8" x14ac:dyDescent="0.2">
      <c r="A252" s="3"/>
      <c r="B252" s="127"/>
      <c r="C252" s="32"/>
      <c r="D252" s="37"/>
      <c r="E252" s="37"/>
      <c r="F252" s="30"/>
      <c r="H252" s="4"/>
    </row>
    <row r="253" spans="1:8" x14ac:dyDescent="0.2">
      <c r="A253" s="3"/>
      <c r="B253" s="127"/>
      <c r="C253" s="32"/>
      <c r="D253" s="37"/>
      <c r="E253" s="37"/>
      <c r="F253" s="30"/>
      <c r="H253" s="4"/>
    </row>
    <row r="254" spans="1:8" x14ac:dyDescent="0.2">
      <c r="A254" s="3"/>
      <c r="B254" s="20"/>
      <c r="C254" s="32"/>
      <c r="D254" s="37"/>
      <c r="E254" s="37"/>
      <c r="F254" s="30"/>
      <c r="H254" s="4"/>
    </row>
    <row r="255" spans="1:8" x14ac:dyDescent="0.2">
      <c r="A255" s="3" t="s">
        <v>70</v>
      </c>
      <c r="B255" s="174" t="s">
        <v>121</v>
      </c>
      <c r="C255" s="30"/>
      <c r="E255" s="37"/>
    </row>
    <row r="256" spans="1:8" x14ac:dyDescent="0.2">
      <c r="A256" s="3"/>
      <c r="B256" s="174"/>
      <c r="C256" s="30"/>
      <c r="E256" s="37"/>
    </row>
    <row r="257" spans="1:8" x14ac:dyDescent="0.2">
      <c r="A257" s="3"/>
      <c r="B257" s="127" t="s">
        <v>6</v>
      </c>
      <c r="C257" s="32">
        <v>30</v>
      </c>
      <c r="D257" s="37"/>
      <c r="E257" s="37">
        <f>C257*D257</f>
        <v>0</v>
      </c>
      <c r="F257" s="30">
        <v>800</v>
      </c>
      <c r="H257" s="4"/>
    </row>
    <row r="258" spans="1:8" x14ac:dyDescent="0.2">
      <c r="A258" s="3"/>
      <c r="B258" s="20"/>
      <c r="C258" s="32"/>
      <c r="D258" s="37"/>
      <c r="E258" s="37"/>
      <c r="F258" s="30"/>
      <c r="H258" s="4"/>
    </row>
    <row r="259" spans="1:8" x14ac:dyDescent="0.2">
      <c r="A259" s="3" t="s">
        <v>71</v>
      </c>
      <c r="B259" s="174" t="s">
        <v>120</v>
      </c>
      <c r="C259" s="30"/>
      <c r="E259" s="37"/>
      <c r="F259" s="30"/>
    </row>
    <row r="260" spans="1:8" x14ac:dyDescent="0.2">
      <c r="A260" s="3"/>
      <c r="B260" s="174"/>
      <c r="C260" s="30"/>
      <c r="E260" s="37"/>
      <c r="F260" s="30"/>
    </row>
    <row r="261" spans="1:8" x14ac:dyDescent="0.2">
      <c r="A261" s="3"/>
      <c r="B261" s="172"/>
      <c r="C261" s="30"/>
      <c r="E261" s="37"/>
      <c r="F261" s="30">
        <v>1200</v>
      </c>
      <c r="H261" s="4"/>
    </row>
    <row r="262" spans="1:8" x14ac:dyDescent="0.2">
      <c r="A262" s="3"/>
      <c r="B262" s="127" t="s">
        <v>15</v>
      </c>
      <c r="C262" s="32">
        <v>1050</v>
      </c>
      <c r="D262" s="37"/>
      <c r="E262" s="37">
        <f>C262*D262</f>
        <v>0</v>
      </c>
      <c r="F262" s="30"/>
      <c r="H262" s="4"/>
    </row>
    <row r="263" spans="1:8" x14ac:dyDescent="0.2">
      <c r="A263" s="3"/>
      <c r="B263" s="20"/>
      <c r="C263" s="30"/>
      <c r="E263" s="37"/>
    </row>
    <row r="264" spans="1:8" x14ac:dyDescent="0.2">
      <c r="A264" s="3"/>
      <c r="B264" s="20"/>
      <c r="C264" s="30"/>
      <c r="E264" s="37"/>
    </row>
    <row r="265" spans="1:8" ht="12.75" customHeight="1" x14ac:dyDescent="0.2">
      <c r="A265" s="154" t="s">
        <v>228</v>
      </c>
      <c r="B265" s="178" t="s">
        <v>229</v>
      </c>
      <c r="C265" s="30"/>
      <c r="E265" s="37"/>
    </row>
    <row r="266" spans="1:8" x14ac:dyDescent="0.2">
      <c r="A266" s="154"/>
      <c r="B266" s="172"/>
      <c r="C266" s="30"/>
      <c r="E266" s="37"/>
    </row>
    <row r="267" spans="1:8" x14ac:dyDescent="0.2">
      <c r="A267" s="154"/>
      <c r="B267" s="172"/>
      <c r="C267" s="30"/>
      <c r="E267" s="37"/>
    </row>
    <row r="268" spans="1:8" x14ac:dyDescent="0.2">
      <c r="A268" s="154"/>
      <c r="B268" s="172"/>
      <c r="C268" s="30"/>
      <c r="E268" s="37"/>
    </row>
    <row r="269" spans="1:8" x14ac:dyDescent="0.2">
      <c r="A269" s="154"/>
      <c r="B269" s="172"/>
      <c r="C269" s="30"/>
      <c r="E269" s="37"/>
    </row>
    <row r="270" spans="1:8" x14ac:dyDescent="0.2">
      <c r="A270" s="154"/>
      <c r="B270" s="172"/>
      <c r="C270" s="30"/>
      <c r="E270" s="37"/>
    </row>
    <row r="271" spans="1:8" x14ac:dyDescent="0.2">
      <c r="A271" s="154"/>
      <c r="B271" s="172"/>
      <c r="C271" s="30"/>
      <c r="E271" s="37"/>
    </row>
    <row r="272" spans="1:8" x14ac:dyDescent="0.2">
      <c r="A272" s="154"/>
      <c r="B272" s="172"/>
      <c r="C272" s="30"/>
      <c r="E272" s="37"/>
    </row>
    <row r="273" spans="1:8" x14ac:dyDescent="0.2">
      <c r="A273" s="155"/>
      <c r="B273" s="156" t="s">
        <v>22</v>
      </c>
      <c r="C273" s="38">
        <v>105</v>
      </c>
      <c r="D273" s="37"/>
      <c r="E273" s="37">
        <f>C273*D273</f>
        <v>0</v>
      </c>
    </row>
    <row r="274" spans="1:8" x14ac:dyDescent="0.2">
      <c r="A274" s="3"/>
      <c r="B274" s="20"/>
      <c r="C274" s="30"/>
      <c r="E274" s="37"/>
    </row>
    <row r="275" spans="1:8" x14ac:dyDescent="0.2">
      <c r="A275" s="3"/>
      <c r="B275" s="20"/>
      <c r="C275" s="30"/>
      <c r="E275" s="37"/>
    </row>
    <row r="276" spans="1:8" x14ac:dyDescent="0.2">
      <c r="A276" s="5"/>
      <c r="B276" s="25" t="s">
        <v>66</v>
      </c>
      <c r="C276" s="30"/>
      <c r="E276" s="37"/>
    </row>
    <row r="277" spans="1:8" x14ac:dyDescent="0.2">
      <c r="A277" s="3"/>
      <c r="B277" s="20"/>
      <c r="C277" s="30"/>
      <c r="E277" s="37"/>
    </row>
    <row r="278" spans="1:8" ht="12.75" customHeight="1" x14ac:dyDescent="0.2">
      <c r="A278" s="3" t="s">
        <v>67</v>
      </c>
      <c r="B278" s="184" t="s">
        <v>166</v>
      </c>
      <c r="C278" s="30"/>
      <c r="E278" s="37"/>
    </row>
    <row r="279" spans="1:8" x14ac:dyDescent="0.2">
      <c r="A279" s="3"/>
      <c r="B279" s="185"/>
      <c r="C279" s="30"/>
      <c r="E279" s="37"/>
    </row>
    <row r="280" spans="1:8" x14ac:dyDescent="0.2">
      <c r="A280" s="3"/>
      <c r="B280" s="185"/>
      <c r="C280" s="30"/>
      <c r="E280" s="37"/>
    </row>
    <row r="281" spans="1:8" x14ac:dyDescent="0.2">
      <c r="A281" s="3"/>
      <c r="B281" s="185"/>
      <c r="C281" s="30"/>
      <c r="E281" s="37"/>
    </row>
    <row r="282" spans="1:8" x14ac:dyDescent="0.2">
      <c r="A282" s="3"/>
      <c r="B282" s="185"/>
      <c r="C282" s="30"/>
      <c r="E282" s="37"/>
    </row>
    <row r="283" spans="1:8" x14ac:dyDescent="0.2">
      <c r="A283" s="3"/>
      <c r="B283" s="185"/>
      <c r="C283" s="30"/>
      <c r="E283" s="37"/>
    </row>
    <row r="284" spans="1:8" x14ac:dyDescent="0.2">
      <c r="A284" s="3"/>
      <c r="B284" s="185"/>
      <c r="C284" s="30"/>
      <c r="D284" s="37"/>
      <c r="E284" s="37"/>
    </row>
    <row r="285" spans="1:8" x14ac:dyDescent="0.2">
      <c r="A285" s="3"/>
      <c r="B285" s="185"/>
      <c r="C285" s="30"/>
      <c r="D285" s="62"/>
      <c r="E285" s="37"/>
    </row>
    <row r="286" spans="1:8" x14ac:dyDescent="0.2">
      <c r="A286" s="3"/>
      <c r="B286" s="131" t="s">
        <v>164</v>
      </c>
      <c r="C286" s="30"/>
      <c r="D286" s="62"/>
      <c r="E286" s="37"/>
    </row>
    <row r="287" spans="1:8" x14ac:dyDescent="0.2">
      <c r="A287" s="3"/>
      <c r="B287" s="127" t="s">
        <v>15</v>
      </c>
      <c r="C287" s="32">
        <v>7760</v>
      </c>
      <c r="D287" s="37"/>
      <c r="E287" s="37">
        <f>C287*D287</f>
        <v>0</v>
      </c>
      <c r="F287" s="30">
        <v>17800</v>
      </c>
      <c r="H287" s="4"/>
    </row>
    <row r="288" spans="1:8" x14ac:dyDescent="0.2">
      <c r="A288" s="3"/>
      <c r="B288" s="127"/>
      <c r="C288" s="32"/>
      <c r="D288" s="37"/>
      <c r="E288" s="37"/>
      <c r="F288" s="30"/>
      <c r="H288" s="4"/>
    </row>
    <row r="289" spans="1:8" x14ac:dyDescent="0.2">
      <c r="A289" s="3"/>
      <c r="B289" s="131" t="s">
        <v>165</v>
      </c>
      <c r="C289" s="30"/>
      <c r="D289" s="62"/>
      <c r="E289" s="37"/>
    </row>
    <row r="290" spans="1:8" x14ac:dyDescent="0.2">
      <c r="A290" s="3"/>
      <c r="B290" s="127" t="s">
        <v>15</v>
      </c>
      <c r="C290" s="32">
        <v>370</v>
      </c>
      <c r="D290" s="37"/>
      <c r="E290" s="37">
        <f>C290*D290</f>
        <v>0</v>
      </c>
      <c r="F290" s="30">
        <v>17800</v>
      </c>
      <c r="H290" s="4"/>
    </row>
    <row r="291" spans="1:8" x14ac:dyDescent="0.2">
      <c r="A291" s="3"/>
      <c r="B291" s="127"/>
      <c r="C291" s="32"/>
      <c r="D291" s="37"/>
      <c r="E291" s="37"/>
      <c r="F291" s="30"/>
      <c r="H291" s="4"/>
    </row>
    <row r="292" spans="1:8" s="1" customFormat="1" x14ac:dyDescent="0.2">
      <c r="A292" s="5"/>
      <c r="B292" s="25" t="s">
        <v>72</v>
      </c>
      <c r="C292" s="30"/>
      <c r="D292" s="43"/>
      <c r="E292" s="37"/>
      <c r="F292" s="36"/>
    </row>
    <row r="293" spans="1:8" s="1" customFormat="1" x14ac:dyDescent="0.2">
      <c r="A293" s="3"/>
      <c r="B293" s="20"/>
      <c r="C293" s="30"/>
      <c r="D293" s="43"/>
      <c r="E293" s="37"/>
      <c r="F293" s="36"/>
    </row>
    <row r="294" spans="1:8" s="1" customFormat="1" ht="12.6" customHeight="1" x14ac:dyDescent="0.2">
      <c r="A294" s="3" t="s">
        <v>73</v>
      </c>
      <c r="B294" s="174" t="s">
        <v>212</v>
      </c>
      <c r="C294" s="30"/>
      <c r="D294" s="43"/>
      <c r="E294" s="37"/>
      <c r="F294" s="36"/>
    </row>
    <row r="295" spans="1:8" s="1" customFormat="1" x14ac:dyDescent="0.2">
      <c r="A295" s="3"/>
      <c r="B295" s="172"/>
      <c r="C295" s="30"/>
      <c r="D295" s="43"/>
      <c r="E295" s="37"/>
      <c r="F295" s="36"/>
    </row>
    <row r="296" spans="1:8" s="1" customFormat="1" x14ac:dyDescent="0.2">
      <c r="A296" s="3"/>
      <c r="B296" s="172"/>
      <c r="C296" s="30"/>
      <c r="D296" s="43"/>
      <c r="E296" s="37"/>
      <c r="F296" s="36"/>
    </row>
    <row r="297" spans="1:8" s="1" customFormat="1" x14ac:dyDescent="0.2">
      <c r="A297" s="3"/>
      <c r="B297" s="172"/>
      <c r="C297" s="30"/>
      <c r="D297" s="43"/>
      <c r="E297" s="37"/>
      <c r="F297" s="36"/>
    </row>
    <row r="298" spans="1:8" s="1" customFormat="1" x14ac:dyDescent="0.2">
      <c r="A298" s="3"/>
      <c r="B298" s="127" t="s">
        <v>6</v>
      </c>
      <c r="C298" s="32">
        <v>80</v>
      </c>
      <c r="D298" s="37"/>
      <c r="E298" s="37">
        <f>C298*D298</f>
        <v>0</v>
      </c>
      <c r="F298" s="30">
        <v>870</v>
      </c>
      <c r="H298" s="4"/>
    </row>
    <row r="299" spans="1:8" s="1" customFormat="1" x14ac:dyDescent="0.2">
      <c r="A299" s="3"/>
      <c r="B299" s="127"/>
      <c r="C299" s="32"/>
      <c r="D299" s="37"/>
      <c r="E299" s="37"/>
      <c r="F299" s="30"/>
      <c r="H299" s="4"/>
    </row>
    <row r="300" spans="1:8" s="1" customFormat="1" x14ac:dyDescent="0.2">
      <c r="A300" s="3"/>
      <c r="B300" s="20"/>
      <c r="C300" s="30"/>
      <c r="D300" s="43"/>
      <c r="E300" s="37"/>
      <c r="F300" s="30"/>
    </row>
    <row r="301" spans="1:8" s="1" customFormat="1" ht="12.6" customHeight="1" x14ac:dyDescent="0.2">
      <c r="A301" s="3" t="s">
        <v>74</v>
      </c>
      <c r="B301" s="174" t="s">
        <v>213</v>
      </c>
      <c r="C301" s="30"/>
      <c r="D301" s="43"/>
      <c r="E301" s="37"/>
      <c r="F301" s="30"/>
    </row>
    <row r="302" spans="1:8" s="1" customFormat="1" x14ac:dyDescent="0.2">
      <c r="A302" s="3"/>
      <c r="B302" s="174"/>
      <c r="C302" s="30"/>
      <c r="D302" s="43"/>
      <c r="E302" s="37"/>
      <c r="F302" s="30"/>
    </row>
    <row r="303" spans="1:8" s="1" customFormat="1" x14ac:dyDescent="0.2">
      <c r="A303" s="3"/>
      <c r="B303" s="174"/>
      <c r="C303" s="30"/>
      <c r="D303" s="43"/>
      <c r="E303" s="37"/>
      <c r="F303" s="30"/>
    </row>
    <row r="304" spans="1:8" s="1" customFormat="1" x14ac:dyDescent="0.2">
      <c r="A304" s="3"/>
      <c r="B304" s="172"/>
      <c r="C304" s="30"/>
      <c r="D304" s="43"/>
      <c r="E304" s="37"/>
      <c r="F304" s="30"/>
    </row>
    <row r="305" spans="1:8" s="1" customFormat="1" x14ac:dyDescent="0.2">
      <c r="A305" s="3"/>
      <c r="B305" s="127" t="s">
        <v>6</v>
      </c>
      <c r="C305" s="32">
        <v>30</v>
      </c>
      <c r="D305" s="37"/>
      <c r="E305" s="37">
        <f>C305*D305</f>
        <v>0</v>
      </c>
      <c r="F305" s="30">
        <v>95</v>
      </c>
      <c r="H305" s="4"/>
    </row>
    <row r="306" spans="1:8" s="1" customFormat="1" x14ac:dyDescent="0.2">
      <c r="A306" s="3"/>
      <c r="B306" s="127"/>
      <c r="C306" s="32"/>
      <c r="D306" s="37"/>
      <c r="E306" s="37"/>
      <c r="F306" s="30"/>
      <c r="H306" s="4"/>
    </row>
    <row r="307" spans="1:8" s="1" customFormat="1" x14ac:dyDescent="0.2">
      <c r="A307" s="3"/>
      <c r="B307" s="127"/>
      <c r="C307" s="32"/>
      <c r="D307" s="37"/>
      <c r="E307" s="37"/>
      <c r="F307" s="30"/>
      <c r="H307" s="4"/>
    </row>
    <row r="308" spans="1:8" s="1" customFormat="1" ht="12.6" customHeight="1" x14ac:dyDescent="0.2">
      <c r="A308" s="132" t="s">
        <v>175</v>
      </c>
      <c r="B308" s="174" t="s">
        <v>214</v>
      </c>
      <c r="C308" s="138"/>
      <c r="D308" s="139"/>
      <c r="E308" s="134"/>
      <c r="F308" s="140"/>
      <c r="H308" s="4"/>
    </row>
    <row r="309" spans="1:8" s="1" customFormat="1" x14ac:dyDescent="0.2">
      <c r="A309" s="132"/>
      <c r="B309" s="174"/>
      <c r="C309" s="138"/>
      <c r="D309" s="139"/>
      <c r="E309" s="134"/>
      <c r="F309" s="140"/>
      <c r="H309" s="4"/>
    </row>
    <row r="310" spans="1:8" s="1" customFormat="1" x14ac:dyDescent="0.2">
      <c r="A310" s="132"/>
      <c r="B310" s="174"/>
      <c r="C310" s="138"/>
      <c r="D310" s="139"/>
      <c r="E310" s="134"/>
      <c r="F310" s="140"/>
      <c r="H310" s="4"/>
    </row>
    <row r="311" spans="1:8" s="1" customFormat="1" x14ac:dyDescent="0.2">
      <c r="A311" s="132"/>
      <c r="B311" s="172"/>
      <c r="C311" s="138"/>
      <c r="D311" s="139"/>
      <c r="E311" s="134"/>
      <c r="F311" s="140"/>
      <c r="H311" s="4"/>
    </row>
    <row r="312" spans="1:8" s="1" customFormat="1" x14ac:dyDescent="0.2">
      <c r="A312" s="132"/>
      <c r="B312" s="127" t="s">
        <v>6</v>
      </c>
      <c r="C312" s="32">
        <v>110</v>
      </c>
      <c r="D312" s="37"/>
      <c r="E312" s="37">
        <f>C312*D312</f>
        <v>0</v>
      </c>
      <c r="F312" s="134">
        <f>D312*E312</f>
        <v>0</v>
      </c>
    </row>
    <row r="313" spans="1:8" s="1" customFormat="1" x14ac:dyDescent="0.2">
      <c r="A313" s="3"/>
      <c r="B313" s="20"/>
      <c r="C313" s="30"/>
      <c r="D313" s="43"/>
      <c r="E313" s="37"/>
      <c r="F313" s="36"/>
    </row>
    <row r="314" spans="1:8" x14ac:dyDescent="0.2">
      <c r="A314" s="5"/>
      <c r="B314" s="25" t="s">
        <v>75</v>
      </c>
      <c r="C314" s="30"/>
      <c r="E314" s="37"/>
    </row>
    <row r="315" spans="1:8" x14ac:dyDescent="0.2">
      <c r="A315" s="3"/>
      <c r="B315" s="20"/>
      <c r="C315" s="30"/>
      <c r="E315" s="37"/>
    </row>
    <row r="316" spans="1:8" x14ac:dyDescent="0.2">
      <c r="A316" s="3" t="s">
        <v>76</v>
      </c>
      <c r="B316" s="171" t="s">
        <v>230</v>
      </c>
      <c r="C316" s="30"/>
      <c r="D316" s="43"/>
      <c r="E316" s="37"/>
    </row>
    <row r="317" spans="1:8" x14ac:dyDescent="0.2">
      <c r="A317" s="3"/>
      <c r="B317" s="174"/>
      <c r="C317" s="30"/>
      <c r="D317" s="43"/>
      <c r="E317" s="37"/>
    </row>
    <row r="318" spans="1:8" ht="27.75" customHeight="1" x14ac:dyDescent="0.2">
      <c r="A318" s="3"/>
      <c r="B318" s="174"/>
      <c r="C318" s="30"/>
      <c r="D318" s="43"/>
      <c r="E318" s="37"/>
    </row>
    <row r="319" spans="1:8" x14ac:dyDescent="0.2">
      <c r="A319" s="3"/>
      <c r="B319" s="127" t="s">
        <v>15</v>
      </c>
      <c r="C319" s="38">
        <v>1600</v>
      </c>
      <c r="D319" s="37"/>
      <c r="E319" s="37">
        <f>C319*D319</f>
        <v>0</v>
      </c>
      <c r="F319" s="30">
        <v>3500</v>
      </c>
      <c r="H319" s="4"/>
    </row>
    <row r="320" spans="1:8" x14ac:dyDescent="0.2">
      <c r="A320" s="3"/>
      <c r="B320" s="20"/>
      <c r="C320" s="30"/>
      <c r="D320" s="37"/>
      <c r="E320" s="37"/>
    </row>
    <row r="321" spans="1:8" x14ac:dyDescent="0.2">
      <c r="A321" s="3"/>
      <c r="B321" s="20"/>
      <c r="C321" s="30"/>
      <c r="D321" s="37"/>
      <c r="E321" s="37"/>
    </row>
    <row r="322" spans="1:8" x14ac:dyDescent="0.2">
      <c r="A322" s="12"/>
      <c r="B322" s="22" t="s">
        <v>96</v>
      </c>
      <c r="C322" s="119"/>
      <c r="D322" s="60" t="s">
        <v>18</v>
      </c>
      <c r="E322" s="60">
        <f>SUM(E233:E320)</f>
        <v>0</v>
      </c>
    </row>
    <row r="323" spans="1:8" x14ac:dyDescent="0.2">
      <c r="A323" s="3"/>
      <c r="B323" s="20"/>
      <c r="C323" s="30"/>
      <c r="D323" s="37"/>
      <c r="E323" s="37"/>
    </row>
    <row r="324" spans="1:8" x14ac:dyDescent="0.2">
      <c r="A324" s="5" t="s">
        <v>23</v>
      </c>
      <c r="B324" s="21" t="s">
        <v>97</v>
      </c>
      <c r="C324" s="30"/>
      <c r="D324" s="37"/>
      <c r="E324" s="37"/>
    </row>
    <row r="325" spans="1:8" x14ac:dyDescent="0.2">
      <c r="A325" s="3"/>
      <c r="B325" s="20"/>
      <c r="C325" s="40" t="s">
        <v>2</v>
      </c>
      <c r="D325" s="42" t="s">
        <v>3</v>
      </c>
      <c r="E325" s="42" t="s">
        <v>4</v>
      </c>
    </row>
    <row r="326" spans="1:8" x14ac:dyDescent="0.2">
      <c r="A326" s="3"/>
      <c r="B326" s="20"/>
      <c r="C326" s="40"/>
      <c r="D326" s="42"/>
      <c r="E326" s="42"/>
    </row>
    <row r="327" spans="1:8" x14ac:dyDescent="0.2">
      <c r="A327" s="5"/>
      <c r="B327" s="25" t="s">
        <v>77</v>
      </c>
      <c r="C327" s="38"/>
      <c r="D327" s="57"/>
      <c r="E327" s="57"/>
    </row>
    <row r="328" spans="1:8" x14ac:dyDescent="0.2">
      <c r="A328" s="5"/>
      <c r="B328" s="25"/>
      <c r="C328" s="38"/>
      <c r="D328" s="57"/>
      <c r="E328" s="57"/>
    </row>
    <row r="329" spans="1:8" x14ac:dyDescent="0.2">
      <c r="A329" s="3" t="s">
        <v>78</v>
      </c>
      <c r="B329" s="179" t="s">
        <v>93</v>
      </c>
      <c r="C329" s="30"/>
      <c r="D329" s="37"/>
      <c r="E329" s="37"/>
    </row>
    <row r="330" spans="1:8" x14ac:dyDescent="0.2">
      <c r="A330" s="3"/>
      <c r="B330" s="172"/>
      <c r="C330" s="30"/>
      <c r="D330" s="37"/>
      <c r="E330" s="37"/>
    </row>
    <row r="331" spans="1:8" x14ac:dyDescent="0.2">
      <c r="A331" s="3"/>
      <c r="B331" s="172"/>
      <c r="C331" s="30"/>
      <c r="D331" s="37"/>
      <c r="E331" s="37"/>
    </row>
    <row r="332" spans="1:8" x14ac:dyDescent="0.2">
      <c r="A332" s="3"/>
      <c r="B332" s="172"/>
      <c r="C332" s="30"/>
      <c r="D332" s="37"/>
      <c r="E332" s="37"/>
    </row>
    <row r="333" spans="1:8" x14ac:dyDescent="0.2">
      <c r="A333" s="3"/>
      <c r="B333" s="172"/>
      <c r="C333" s="30"/>
      <c r="D333" s="37"/>
      <c r="E333" s="37"/>
    </row>
    <row r="334" spans="1:8" x14ac:dyDescent="0.2">
      <c r="A334" s="3"/>
      <c r="B334" s="172"/>
      <c r="C334" s="30"/>
      <c r="D334" s="37"/>
      <c r="E334" s="37"/>
    </row>
    <row r="335" spans="1:8" x14ac:dyDescent="0.2">
      <c r="A335" s="3"/>
      <c r="B335" s="127" t="s">
        <v>15</v>
      </c>
      <c r="C335" s="32">
        <v>5</v>
      </c>
      <c r="D335" s="37"/>
      <c r="E335" s="37">
        <f>C335*D335</f>
        <v>0</v>
      </c>
      <c r="F335" s="33">
        <v>40</v>
      </c>
      <c r="H335" s="4"/>
    </row>
    <row r="336" spans="1:8" x14ac:dyDescent="0.2">
      <c r="A336" s="3"/>
      <c r="B336" s="127"/>
      <c r="C336" s="32"/>
      <c r="D336" s="37"/>
      <c r="E336" s="37"/>
      <c r="F336" s="33"/>
      <c r="H336" s="4"/>
    </row>
    <row r="337" spans="1:8" s="1" customFormat="1" ht="12.75" customHeight="1" x14ac:dyDescent="0.2">
      <c r="A337" s="3" t="s">
        <v>79</v>
      </c>
      <c r="B337" s="174" t="s">
        <v>116</v>
      </c>
      <c r="C337" s="30"/>
      <c r="D337" s="43"/>
      <c r="E337" s="37"/>
      <c r="F337" s="36"/>
    </row>
    <row r="338" spans="1:8" s="1" customFormat="1" x14ac:dyDescent="0.2">
      <c r="A338" s="3"/>
      <c r="B338" s="174"/>
      <c r="C338" s="30"/>
      <c r="D338" s="43"/>
      <c r="E338" s="37"/>
      <c r="F338" s="36"/>
    </row>
    <row r="339" spans="1:8" s="1" customFormat="1" x14ac:dyDescent="0.2">
      <c r="A339" s="3"/>
      <c r="B339" s="174"/>
      <c r="C339" s="30"/>
      <c r="D339" s="43"/>
      <c r="E339" s="37"/>
      <c r="F339" s="36"/>
    </row>
    <row r="340" spans="1:8" s="1" customFormat="1" x14ac:dyDescent="0.2">
      <c r="A340" s="3"/>
      <c r="B340" s="172"/>
      <c r="C340" s="30"/>
      <c r="D340" s="43"/>
      <c r="E340" s="37"/>
      <c r="F340" s="36"/>
    </row>
    <row r="341" spans="1:8" s="1" customFormat="1" x14ac:dyDescent="0.2">
      <c r="A341" s="3"/>
      <c r="B341" s="127" t="s">
        <v>6</v>
      </c>
      <c r="C341" s="32">
        <v>40</v>
      </c>
      <c r="D341" s="37"/>
      <c r="E341" s="37">
        <f>C341*D341</f>
        <v>0</v>
      </c>
      <c r="F341" s="30">
        <v>1950</v>
      </c>
      <c r="H341" s="4"/>
    </row>
    <row r="342" spans="1:8" s="1" customFormat="1" x14ac:dyDescent="0.2">
      <c r="A342" s="3"/>
      <c r="B342" s="20"/>
      <c r="C342" s="30"/>
      <c r="D342" s="43"/>
      <c r="E342" s="37"/>
      <c r="F342" s="36"/>
    </row>
    <row r="343" spans="1:8" s="1" customFormat="1" x14ac:dyDescent="0.2">
      <c r="A343" s="3" t="s">
        <v>85</v>
      </c>
      <c r="B343" s="174" t="s">
        <v>91</v>
      </c>
      <c r="C343" s="30"/>
      <c r="D343" s="43"/>
      <c r="E343" s="37"/>
      <c r="F343" s="36"/>
    </row>
    <row r="344" spans="1:8" s="1" customFormat="1" x14ac:dyDescent="0.2">
      <c r="A344" s="3"/>
      <c r="B344" s="172"/>
      <c r="C344" s="30"/>
      <c r="D344" s="43"/>
      <c r="E344" s="37"/>
      <c r="F344" s="36"/>
    </row>
    <row r="345" spans="1:8" s="1" customFormat="1" x14ac:dyDescent="0.2">
      <c r="A345" s="3"/>
      <c r="B345" s="172"/>
      <c r="C345" s="30"/>
      <c r="D345" s="43"/>
      <c r="E345" s="37"/>
      <c r="F345" s="36"/>
    </row>
    <row r="346" spans="1:8" s="1" customFormat="1" x14ac:dyDescent="0.2">
      <c r="A346" s="3"/>
      <c r="B346" s="127" t="s">
        <v>6</v>
      </c>
      <c r="C346" s="32">
        <v>120</v>
      </c>
      <c r="D346" s="37"/>
      <c r="E346" s="37">
        <f>C346*D346</f>
        <v>0</v>
      </c>
      <c r="F346" s="30">
        <v>500</v>
      </c>
      <c r="H346" s="4"/>
    </row>
    <row r="347" spans="1:8" s="1" customFormat="1" x14ac:dyDescent="0.2">
      <c r="A347" s="3"/>
      <c r="B347" s="20"/>
      <c r="C347" s="30"/>
      <c r="D347" s="43"/>
      <c r="E347" s="37"/>
      <c r="F347" s="36"/>
    </row>
    <row r="348" spans="1:8" s="1" customFormat="1" x14ac:dyDescent="0.2">
      <c r="A348" s="3" t="s">
        <v>86</v>
      </c>
      <c r="B348" s="174" t="s">
        <v>181</v>
      </c>
      <c r="C348" s="30"/>
      <c r="D348" s="43"/>
      <c r="E348" s="37"/>
      <c r="F348" s="36"/>
    </row>
    <row r="349" spans="1:8" s="1" customFormat="1" x14ac:dyDescent="0.2">
      <c r="A349" s="3"/>
      <c r="B349" s="174"/>
      <c r="C349" s="30"/>
      <c r="D349" s="43"/>
      <c r="E349" s="37"/>
      <c r="F349" s="36"/>
    </row>
    <row r="350" spans="1:8" s="1" customFormat="1" x14ac:dyDescent="0.2">
      <c r="A350" s="3"/>
      <c r="B350" s="127" t="s">
        <v>6</v>
      </c>
      <c r="C350" s="32">
        <v>2324</v>
      </c>
      <c r="D350" s="37"/>
      <c r="E350" s="37">
        <f>C350*D350</f>
        <v>0</v>
      </c>
      <c r="F350" s="47" t="s">
        <v>104</v>
      </c>
      <c r="H350" s="4"/>
    </row>
    <row r="351" spans="1:8" s="121" customFormat="1" x14ac:dyDescent="0.2">
      <c r="A351" s="11"/>
      <c r="B351" s="26"/>
      <c r="C351" s="32"/>
      <c r="D351" s="59"/>
      <c r="E351" s="59"/>
      <c r="F351" s="39"/>
      <c r="H351" s="122"/>
    </row>
    <row r="352" spans="1:8" s="1" customFormat="1" x14ac:dyDescent="0.2">
      <c r="A352" s="3" t="s">
        <v>140</v>
      </c>
      <c r="B352" s="174" t="s">
        <v>152</v>
      </c>
      <c r="C352" s="30"/>
      <c r="D352" s="43"/>
      <c r="E352" s="37"/>
      <c r="F352" s="36"/>
    </row>
    <row r="353" spans="1:8" s="1" customFormat="1" x14ac:dyDescent="0.2">
      <c r="A353" s="3"/>
      <c r="B353" s="172"/>
      <c r="C353" s="30"/>
      <c r="D353" s="43"/>
      <c r="E353" s="37"/>
      <c r="F353" s="36"/>
    </row>
    <row r="354" spans="1:8" s="1" customFormat="1" x14ac:dyDescent="0.2">
      <c r="A354" s="3"/>
      <c r="B354" s="172"/>
      <c r="C354" s="30"/>
      <c r="D354" s="43"/>
      <c r="E354" s="37"/>
      <c r="F354" s="36"/>
    </row>
    <row r="355" spans="1:8" s="1" customFormat="1" x14ac:dyDescent="0.2">
      <c r="A355" s="3"/>
      <c r="B355" s="127" t="s">
        <v>6</v>
      </c>
      <c r="C355" s="32">
        <v>110</v>
      </c>
      <c r="D355" s="37"/>
      <c r="E355" s="37">
        <f>C355*D355</f>
        <v>0</v>
      </c>
      <c r="F355" s="47" t="s">
        <v>104</v>
      </c>
      <c r="H355" s="4"/>
    </row>
    <row r="356" spans="1:8" s="121" customFormat="1" x14ac:dyDescent="0.2">
      <c r="A356" s="11"/>
      <c r="B356" s="26"/>
      <c r="C356" s="32"/>
      <c r="D356" s="59"/>
      <c r="E356" s="59"/>
      <c r="F356" s="39"/>
      <c r="H356" s="122"/>
    </row>
    <row r="357" spans="1:8" x14ac:dyDescent="0.2">
      <c r="A357" s="71"/>
      <c r="B357" s="72" t="s">
        <v>87</v>
      </c>
      <c r="C357" s="38"/>
      <c r="E357" s="57"/>
    </row>
    <row r="358" spans="1:8" x14ac:dyDescent="0.2">
      <c r="A358" s="3"/>
      <c r="B358" s="1"/>
      <c r="C358" s="30"/>
      <c r="E358" s="37"/>
    </row>
    <row r="359" spans="1:8" x14ac:dyDescent="0.2">
      <c r="A359" s="3"/>
      <c r="B359" s="1"/>
      <c r="C359" s="30"/>
      <c r="E359" s="37"/>
    </row>
    <row r="360" spans="1:8" ht="12.75" customHeight="1" x14ac:dyDescent="0.2">
      <c r="A360" s="6" t="s">
        <v>88</v>
      </c>
      <c r="B360" s="180" t="s">
        <v>150</v>
      </c>
      <c r="C360" s="33"/>
      <c r="E360" s="63"/>
      <c r="F360" s="33"/>
    </row>
    <row r="361" spans="1:8" x14ac:dyDescent="0.2">
      <c r="A361" s="6"/>
      <c r="B361" s="167"/>
      <c r="C361" s="33"/>
      <c r="E361" s="63"/>
      <c r="F361" s="33"/>
    </row>
    <row r="362" spans="1:8" x14ac:dyDescent="0.2">
      <c r="A362" s="6"/>
      <c r="B362" s="167"/>
      <c r="C362" s="33"/>
      <c r="E362" s="63"/>
      <c r="F362" s="33"/>
    </row>
    <row r="363" spans="1:8" x14ac:dyDescent="0.2">
      <c r="A363" s="6"/>
      <c r="B363" s="167"/>
      <c r="C363" s="33"/>
      <c r="E363" s="63"/>
      <c r="F363" s="33"/>
    </row>
    <row r="364" spans="1:8" x14ac:dyDescent="0.2">
      <c r="A364" s="6"/>
      <c r="B364" s="6" t="s">
        <v>6</v>
      </c>
      <c r="C364" s="32">
        <v>15</v>
      </c>
      <c r="D364" s="37"/>
      <c r="E364" s="37">
        <f>C364*D364</f>
        <v>0</v>
      </c>
      <c r="F364" s="33">
        <v>500</v>
      </c>
      <c r="H364" s="4"/>
    </row>
    <row r="365" spans="1:8" x14ac:dyDescent="0.2">
      <c r="A365" s="6"/>
      <c r="B365" s="7"/>
      <c r="C365" s="33"/>
      <c r="E365" s="63"/>
    </row>
    <row r="366" spans="1:8" ht="12.75" customHeight="1" x14ac:dyDescent="0.2">
      <c r="A366" s="6" t="s">
        <v>92</v>
      </c>
      <c r="B366" s="180" t="s">
        <v>151</v>
      </c>
      <c r="C366" s="33"/>
      <c r="E366" s="63"/>
    </row>
    <row r="367" spans="1:8" x14ac:dyDescent="0.2">
      <c r="A367" s="6"/>
      <c r="B367" s="167"/>
      <c r="C367" s="33"/>
      <c r="E367" s="63"/>
    </row>
    <row r="368" spans="1:8" x14ac:dyDescent="0.2">
      <c r="A368" s="6"/>
      <c r="B368" s="167"/>
      <c r="C368" s="33"/>
      <c r="E368" s="63"/>
    </row>
    <row r="369" spans="1:8" x14ac:dyDescent="0.2">
      <c r="A369" s="6"/>
      <c r="B369" s="167"/>
      <c r="C369" s="33"/>
      <c r="E369" s="63"/>
    </row>
    <row r="370" spans="1:8" x14ac:dyDescent="0.2">
      <c r="A370" s="6"/>
      <c r="B370" s="6" t="s">
        <v>6</v>
      </c>
      <c r="C370" s="32">
        <v>20</v>
      </c>
      <c r="D370" s="37"/>
      <c r="E370" s="37">
        <f>C370*D370</f>
        <v>0</v>
      </c>
      <c r="F370" s="47">
        <v>120</v>
      </c>
      <c r="H370" s="4"/>
    </row>
    <row r="371" spans="1:8" x14ac:dyDescent="0.2">
      <c r="A371" s="6"/>
      <c r="B371" s="6"/>
      <c r="C371" s="32"/>
      <c r="D371" s="37"/>
      <c r="E371" s="37"/>
      <c r="H371" s="4"/>
    </row>
    <row r="372" spans="1:8" ht="12.75" customHeight="1" x14ac:dyDescent="0.2">
      <c r="A372" s="3" t="s">
        <v>167</v>
      </c>
      <c r="B372" s="182" t="s">
        <v>168</v>
      </c>
      <c r="C372" s="33"/>
      <c r="E372" s="63"/>
    </row>
    <row r="373" spans="1:8" x14ac:dyDescent="0.2">
      <c r="A373" s="6"/>
      <c r="B373" s="167"/>
      <c r="C373" s="33"/>
      <c r="E373" s="63"/>
    </row>
    <row r="374" spans="1:8" x14ac:dyDescent="0.2">
      <c r="A374" s="6"/>
      <c r="B374" s="167"/>
      <c r="C374" s="33"/>
      <c r="E374" s="63"/>
    </row>
    <row r="375" spans="1:8" x14ac:dyDescent="0.2">
      <c r="A375" s="6"/>
      <c r="B375" s="167"/>
      <c r="C375" s="33"/>
      <c r="E375" s="63"/>
    </row>
    <row r="376" spans="1:8" x14ac:dyDescent="0.2">
      <c r="A376" s="6"/>
      <c r="B376" s="6" t="s">
        <v>6</v>
      </c>
      <c r="C376" s="32">
        <v>76</v>
      </c>
      <c r="D376" s="37"/>
      <c r="E376" s="37">
        <f>C376*D376</f>
        <v>0</v>
      </c>
      <c r="F376" s="47">
        <v>120</v>
      </c>
      <c r="H376" s="4"/>
    </row>
    <row r="377" spans="1:8" x14ac:dyDescent="0.2">
      <c r="A377" s="6"/>
      <c r="B377" s="7"/>
      <c r="C377" s="32"/>
      <c r="D377" s="37"/>
      <c r="E377" s="63"/>
      <c r="H377" s="4"/>
    </row>
    <row r="378" spans="1:8" x14ac:dyDescent="0.2">
      <c r="A378" s="6"/>
      <c r="B378" s="7"/>
      <c r="C378" s="32"/>
      <c r="D378" s="37"/>
      <c r="E378" s="63"/>
      <c r="H378" s="4"/>
    </row>
    <row r="379" spans="1:8" x14ac:dyDescent="0.2">
      <c r="A379" s="5"/>
      <c r="B379" s="17" t="s">
        <v>80</v>
      </c>
      <c r="C379" s="38"/>
      <c r="E379" s="57"/>
    </row>
    <row r="380" spans="1:8" x14ac:dyDescent="0.2">
      <c r="A380" s="5"/>
      <c r="B380" s="17"/>
      <c r="C380" s="38"/>
      <c r="E380" s="57"/>
    </row>
    <row r="381" spans="1:8" x14ac:dyDescent="0.2">
      <c r="A381" s="5"/>
      <c r="B381" s="17"/>
      <c r="C381" s="38"/>
      <c r="E381" s="57"/>
    </row>
    <row r="382" spans="1:8" x14ac:dyDescent="0.2">
      <c r="A382" s="6" t="s">
        <v>81</v>
      </c>
      <c r="B382" s="180" t="s">
        <v>137</v>
      </c>
      <c r="C382" s="33"/>
      <c r="E382" s="63"/>
    </row>
    <row r="383" spans="1:8" x14ac:dyDescent="0.2">
      <c r="A383" s="6"/>
      <c r="B383" s="167"/>
      <c r="C383" s="33"/>
      <c r="E383" s="63"/>
    </row>
    <row r="384" spans="1:8" x14ac:dyDescent="0.2">
      <c r="A384" s="6"/>
      <c r="B384" s="167"/>
      <c r="C384" s="33"/>
      <c r="E384" s="63"/>
    </row>
    <row r="385" spans="1:8" x14ac:dyDescent="0.2">
      <c r="A385" s="6"/>
      <c r="B385" s="167"/>
      <c r="C385" s="33"/>
      <c r="E385" s="63"/>
    </row>
    <row r="386" spans="1:8" x14ac:dyDescent="0.2">
      <c r="A386" s="6"/>
      <c r="B386" s="167"/>
      <c r="C386" s="33"/>
      <c r="E386" s="63"/>
    </row>
    <row r="387" spans="1:8" x14ac:dyDescent="0.2">
      <c r="A387" s="6"/>
      <c r="B387" s="167"/>
      <c r="C387" s="33"/>
      <c r="E387" s="63"/>
    </row>
    <row r="388" spans="1:8" x14ac:dyDescent="0.2">
      <c r="A388" s="6"/>
      <c r="B388" s="167"/>
      <c r="C388" s="33"/>
      <c r="E388" s="63"/>
    </row>
    <row r="389" spans="1:8" x14ac:dyDescent="0.2">
      <c r="A389" s="6"/>
      <c r="B389" s="6" t="s">
        <v>82</v>
      </c>
      <c r="C389" s="32">
        <v>4</v>
      </c>
      <c r="D389" s="37"/>
      <c r="E389" s="37">
        <f>C389*D389</f>
        <v>0</v>
      </c>
      <c r="F389" s="33">
        <v>15</v>
      </c>
      <c r="H389" s="4"/>
    </row>
    <row r="390" spans="1:8" x14ac:dyDescent="0.2">
      <c r="A390" s="6"/>
      <c r="B390" s="6"/>
      <c r="C390" s="32"/>
      <c r="D390" s="37"/>
      <c r="E390" s="37"/>
      <c r="F390" s="33"/>
      <c r="H390" s="4"/>
    </row>
    <row r="391" spans="1:8" x14ac:dyDescent="0.2">
      <c r="A391" s="3" t="s">
        <v>130</v>
      </c>
      <c r="B391" s="174" t="s">
        <v>169</v>
      </c>
      <c r="C391" s="125"/>
      <c r="D391" s="4"/>
      <c r="E391" s="123"/>
      <c r="F391" s="33"/>
      <c r="H391" s="4"/>
    </row>
    <row r="392" spans="1:8" x14ac:dyDescent="0.2">
      <c r="A392" s="3"/>
      <c r="B392" s="174"/>
      <c r="C392" s="125"/>
      <c r="D392" s="4"/>
      <c r="E392" s="123"/>
      <c r="F392" s="33"/>
      <c r="H392" s="4"/>
    </row>
    <row r="393" spans="1:8" x14ac:dyDescent="0.2">
      <c r="A393" s="3"/>
      <c r="B393" s="174"/>
      <c r="C393" s="125"/>
      <c r="D393" s="4"/>
      <c r="E393" s="123"/>
      <c r="F393" s="33"/>
      <c r="H393" s="4"/>
    </row>
    <row r="394" spans="1:8" x14ac:dyDescent="0.2">
      <c r="A394" s="3"/>
      <c r="B394" s="172"/>
      <c r="C394" s="125"/>
      <c r="D394" s="4"/>
      <c r="E394" s="123"/>
      <c r="F394" s="33"/>
      <c r="H394" s="4"/>
    </row>
    <row r="395" spans="1:8" x14ac:dyDescent="0.2">
      <c r="A395" s="3"/>
      <c r="B395" s="172"/>
      <c r="C395" s="125"/>
      <c r="D395" s="4"/>
      <c r="E395" s="123"/>
      <c r="F395" s="33"/>
      <c r="H395" s="4"/>
    </row>
    <row r="396" spans="1:8" x14ac:dyDescent="0.2">
      <c r="A396" s="3"/>
      <c r="B396" s="172"/>
      <c r="C396" s="125"/>
      <c r="D396" s="4"/>
      <c r="E396" s="123"/>
      <c r="F396" s="33"/>
      <c r="H396" s="4"/>
    </row>
    <row r="397" spans="1:8" x14ac:dyDescent="0.2">
      <c r="A397" s="3"/>
      <c r="B397" s="172"/>
      <c r="C397" s="125"/>
      <c r="D397" s="4"/>
      <c r="E397" s="123"/>
      <c r="F397" s="33"/>
      <c r="H397" s="4"/>
    </row>
    <row r="398" spans="1:8" x14ac:dyDescent="0.2">
      <c r="A398" s="3"/>
      <c r="B398" s="137" t="s">
        <v>9</v>
      </c>
      <c r="C398" s="38">
        <v>3</v>
      </c>
      <c r="D398" s="4"/>
      <c r="E398" s="123">
        <f>C398*D398</f>
        <v>0</v>
      </c>
      <c r="F398" s="33"/>
      <c r="H398" s="4"/>
    </row>
    <row r="399" spans="1:8" x14ac:dyDescent="0.2">
      <c r="A399" s="6"/>
      <c r="B399" s="6"/>
      <c r="C399" s="32"/>
      <c r="D399" s="37"/>
      <c r="E399" s="37"/>
      <c r="F399" s="33"/>
      <c r="H399" s="4"/>
    </row>
    <row r="400" spans="1:8" x14ac:dyDescent="0.2">
      <c r="A400" s="3" t="s">
        <v>147</v>
      </c>
      <c r="B400" s="180" t="s">
        <v>107</v>
      </c>
      <c r="C400" s="33"/>
      <c r="E400" s="63"/>
      <c r="F400" s="33"/>
    </row>
    <row r="401" spans="1:8" x14ac:dyDescent="0.2">
      <c r="A401" s="6"/>
      <c r="B401" s="180"/>
      <c r="C401" s="33"/>
      <c r="E401" s="63"/>
      <c r="F401" s="33"/>
    </row>
    <row r="402" spans="1:8" x14ac:dyDescent="0.2">
      <c r="A402" s="6"/>
      <c r="B402" s="180"/>
      <c r="C402" s="33"/>
      <c r="E402" s="63"/>
      <c r="F402" s="33"/>
    </row>
    <row r="403" spans="1:8" x14ac:dyDescent="0.2">
      <c r="A403" s="6"/>
      <c r="B403" s="167"/>
      <c r="C403" s="33"/>
      <c r="E403" s="63"/>
      <c r="F403" s="33"/>
    </row>
    <row r="404" spans="1:8" x14ac:dyDescent="0.2">
      <c r="A404" s="6"/>
      <c r="B404" s="6" t="s">
        <v>20</v>
      </c>
      <c r="C404" s="32">
        <v>5</v>
      </c>
      <c r="D404" s="37"/>
      <c r="E404" s="37">
        <f>C404*D404</f>
        <v>0</v>
      </c>
      <c r="F404" s="33">
        <v>15</v>
      </c>
      <c r="H404" s="4"/>
    </row>
    <row r="405" spans="1:8" x14ac:dyDescent="0.2">
      <c r="A405" s="6"/>
      <c r="B405" s="7"/>
      <c r="C405" s="32"/>
      <c r="D405" s="37"/>
      <c r="E405" s="63"/>
      <c r="F405" s="33"/>
      <c r="H405" s="4"/>
    </row>
    <row r="406" spans="1:8" x14ac:dyDescent="0.2">
      <c r="A406" s="5"/>
      <c r="B406" s="25" t="s">
        <v>126</v>
      </c>
      <c r="C406" s="46"/>
      <c r="E406" s="110"/>
    </row>
    <row r="407" spans="1:8" x14ac:dyDescent="0.2">
      <c r="A407" s="5"/>
      <c r="B407" s="25"/>
      <c r="C407" s="46"/>
      <c r="E407" s="110"/>
    </row>
    <row r="408" spans="1:8" s="17" customFormat="1" x14ac:dyDescent="0.2">
      <c r="A408" s="141" t="s">
        <v>127</v>
      </c>
      <c r="B408" s="173" t="s">
        <v>219</v>
      </c>
      <c r="C408" s="33"/>
      <c r="D408" s="142"/>
      <c r="E408" s="143"/>
      <c r="F408" s="45"/>
    </row>
    <row r="409" spans="1:8" s="17" customFormat="1" x14ac:dyDescent="0.2">
      <c r="A409" s="141"/>
      <c r="B409" s="186"/>
      <c r="C409" s="33"/>
      <c r="D409" s="142"/>
      <c r="E409" s="143"/>
      <c r="F409" s="45"/>
    </row>
    <row r="410" spans="1:8" s="17" customFormat="1" x14ac:dyDescent="0.2">
      <c r="A410" s="141"/>
      <c r="B410" s="187"/>
      <c r="C410" s="33"/>
      <c r="D410" s="142"/>
      <c r="E410" s="143"/>
      <c r="F410" s="45"/>
    </row>
    <row r="411" spans="1:8" s="17" customFormat="1" x14ac:dyDescent="0.2">
      <c r="A411" s="141"/>
      <c r="B411" s="177"/>
      <c r="C411" s="33"/>
      <c r="D411" s="142"/>
      <c r="E411" s="143"/>
      <c r="F411" s="45"/>
    </row>
    <row r="412" spans="1:8" s="17" customFormat="1" x14ac:dyDescent="0.2">
      <c r="A412" s="141"/>
      <c r="B412" s="177"/>
      <c r="C412" s="33"/>
      <c r="D412" s="142"/>
      <c r="E412" s="143"/>
      <c r="F412" s="45"/>
    </row>
    <row r="413" spans="1:8" s="17" customFormat="1" x14ac:dyDescent="0.2">
      <c r="A413" s="141"/>
      <c r="B413" s="144" t="s">
        <v>6</v>
      </c>
      <c r="C413" s="32">
        <v>27</v>
      </c>
      <c r="D413" s="59"/>
      <c r="E413" s="59">
        <f>C413*D413</f>
        <v>0</v>
      </c>
      <c r="F413" s="33">
        <v>45</v>
      </c>
      <c r="H413" s="4"/>
    </row>
    <row r="414" spans="1:8" s="17" customFormat="1" x14ac:dyDescent="0.2">
      <c r="A414" s="6"/>
      <c r="B414" s="23"/>
      <c r="C414" s="32"/>
      <c r="D414" s="37"/>
      <c r="E414" s="63"/>
      <c r="F414" s="33"/>
      <c r="H414" s="4"/>
    </row>
    <row r="415" spans="1:8" s="17" customFormat="1" x14ac:dyDescent="0.2">
      <c r="A415" s="6" t="s">
        <v>129</v>
      </c>
      <c r="B415" s="171" t="s">
        <v>220</v>
      </c>
      <c r="C415" s="33"/>
      <c r="D415" s="111"/>
      <c r="E415" s="63"/>
      <c r="F415" s="45"/>
    </row>
    <row r="416" spans="1:8" s="17" customFormat="1" x14ac:dyDescent="0.2">
      <c r="A416" s="6"/>
      <c r="B416" s="179"/>
      <c r="C416" s="33"/>
      <c r="D416" s="111"/>
      <c r="E416" s="63"/>
      <c r="F416" s="45"/>
    </row>
    <row r="417" spans="1:8" s="17" customFormat="1" x14ac:dyDescent="0.2">
      <c r="A417" s="6"/>
      <c r="B417" s="181"/>
      <c r="C417" s="33"/>
      <c r="D417" s="111"/>
      <c r="E417" s="63"/>
      <c r="F417" s="45"/>
    </row>
    <row r="418" spans="1:8" s="17" customFormat="1" x14ac:dyDescent="0.2">
      <c r="A418" s="6"/>
      <c r="B418" s="172"/>
      <c r="C418" s="33"/>
      <c r="D418" s="111"/>
      <c r="E418" s="63"/>
      <c r="F418" s="45"/>
    </row>
    <row r="419" spans="1:8" s="17" customFormat="1" x14ac:dyDescent="0.2">
      <c r="A419" s="6"/>
      <c r="B419" s="172"/>
      <c r="C419" s="33"/>
      <c r="D419" s="111"/>
      <c r="E419" s="63"/>
      <c r="F419" s="45"/>
    </row>
    <row r="420" spans="1:8" s="17" customFormat="1" x14ac:dyDescent="0.2">
      <c r="A420" s="6"/>
      <c r="B420" s="129" t="s">
        <v>6</v>
      </c>
      <c r="C420" s="32">
        <v>88</v>
      </c>
      <c r="D420" s="37"/>
      <c r="E420" s="37">
        <f>C420*D420</f>
        <v>0</v>
      </c>
      <c r="F420" s="33">
        <v>45</v>
      </c>
      <c r="H420" s="4"/>
    </row>
    <row r="421" spans="1:8" s="17" customFormat="1" x14ac:dyDescent="0.2">
      <c r="A421" s="6"/>
      <c r="B421" s="129"/>
      <c r="C421" s="32"/>
      <c r="D421" s="37"/>
      <c r="E421" s="37"/>
      <c r="F421" s="33"/>
      <c r="H421" s="4"/>
    </row>
    <row r="422" spans="1:8" s="17" customFormat="1" x14ac:dyDescent="0.2">
      <c r="A422" s="6"/>
      <c r="B422" s="129"/>
      <c r="C422" s="32"/>
      <c r="D422" s="37"/>
      <c r="E422" s="37"/>
      <c r="F422" s="33"/>
      <c r="H422" s="4"/>
    </row>
    <row r="423" spans="1:8" s="17" customFormat="1" x14ac:dyDescent="0.2">
      <c r="A423" s="3" t="s">
        <v>132</v>
      </c>
      <c r="B423" s="171" t="s">
        <v>221</v>
      </c>
      <c r="C423" s="30"/>
      <c r="D423" s="43"/>
      <c r="E423" s="37"/>
      <c r="F423" s="33"/>
      <c r="H423" s="4"/>
    </row>
    <row r="424" spans="1:8" s="17" customFormat="1" x14ac:dyDescent="0.2">
      <c r="A424" s="3"/>
      <c r="B424" s="171"/>
      <c r="C424" s="30"/>
      <c r="D424" s="43"/>
      <c r="E424" s="37"/>
      <c r="F424" s="33"/>
      <c r="H424" s="4"/>
    </row>
    <row r="425" spans="1:8" s="17" customFormat="1" x14ac:dyDescent="0.2">
      <c r="A425" s="3"/>
      <c r="B425" s="174"/>
      <c r="C425" s="30"/>
      <c r="D425" s="43"/>
      <c r="E425" s="37"/>
      <c r="F425" s="33"/>
      <c r="H425" s="4"/>
    </row>
    <row r="426" spans="1:8" s="17" customFormat="1" x14ac:dyDescent="0.2">
      <c r="A426" s="3"/>
      <c r="B426" s="172"/>
      <c r="C426" s="30"/>
      <c r="D426" s="43"/>
      <c r="E426" s="37"/>
      <c r="F426" s="33"/>
      <c r="H426" s="4"/>
    </row>
    <row r="427" spans="1:8" s="17" customFormat="1" x14ac:dyDescent="0.2">
      <c r="A427" s="3"/>
      <c r="B427" s="172"/>
      <c r="C427" s="30"/>
      <c r="D427" s="43"/>
      <c r="E427" s="37"/>
      <c r="F427" s="33"/>
      <c r="H427" s="4"/>
    </row>
    <row r="428" spans="1:8" s="17" customFormat="1" x14ac:dyDescent="0.2">
      <c r="A428" s="3"/>
      <c r="B428" s="113" t="s">
        <v>6</v>
      </c>
      <c r="C428" s="38">
        <v>17</v>
      </c>
      <c r="D428" s="134"/>
      <c r="E428" s="37">
        <f>C428*D428</f>
        <v>0</v>
      </c>
      <c r="F428" s="33"/>
      <c r="H428" s="4"/>
    </row>
    <row r="429" spans="1:8" s="17" customFormat="1" x14ac:dyDescent="0.2">
      <c r="A429" s="3"/>
      <c r="B429" s="113"/>
      <c r="C429" s="38"/>
      <c r="D429" s="134"/>
      <c r="E429" s="37"/>
      <c r="F429" s="33"/>
      <c r="H429" s="4"/>
    </row>
    <row r="430" spans="1:8" s="17" customFormat="1" x14ac:dyDescent="0.2">
      <c r="A430" s="3"/>
      <c r="B430" s="113"/>
      <c r="C430" s="38"/>
      <c r="D430" s="134"/>
      <c r="E430" s="37"/>
      <c r="F430" s="33"/>
      <c r="H430" s="4"/>
    </row>
    <row r="431" spans="1:8" s="17" customFormat="1" x14ac:dyDescent="0.2">
      <c r="A431" s="3" t="s">
        <v>133</v>
      </c>
      <c r="B431" s="171" t="s">
        <v>222</v>
      </c>
      <c r="C431" s="30"/>
      <c r="D431" s="43"/>
      <c r="E431" s="37"/>
      <c r="F431" s="33"/>
      <c r="H431" s="4"/>
    </row>
    <row r="432" spans="1:8" s="17" customFormat="1" x14ac:dyDescent="0.2">
      <c r="A432" s="3"/>
      <c r="B432" s="171"/>
      <c r="C432" s="30"/>
      <c r="D432" s="43"/>
      <c r="E432" s="37"/>
      <c r="F432" s="33"/>
      <c r="H432" s="4"/>
    </row>
    <row r="433" spans="1:8" s="17" customFormat="1" x14ac:dyDescent="0.2">
      <c r="A433" s="3"/>
      <c r="B433" s="174"/>
      <c r="C433" s="30"/>
      <c r="D433" s="43"/>
      <c r="E433" s="37"/>
      <c r="F433" s="33"/>
      <c r="H433" s="4"/>
    </row>
    <row r="434" spans="1:8" s="17" customFormat="1" x14ac:dyDescent="0.2">
      <c r="A434" s="3"/>
      <c r="B434" s="172"/>
      <c r="C434" s="30"/>
      <c r="D434" s="43"/>
      <c r="E434" s="37"/>
      <c r="F434" s="33"/>
      <c r="H434" s="4"/>
    </row>
    <row r="435" spans="1:8" s="17" customFormat="1" x14ac:dyDescent="0.2">
      <c r="A435" s="3"/>
      <c r="B435" s="172"/>
      <c r="C435" s="30"/>
      <c r="D435" s="43"/>
      <c r="E435" s="37"/>
      <c r="F435" s="33"/>
      <c r="H435" s="4"/>
    </row>
    <row r="436" spans="1:8" s="17" customFormat="1" x14ac:dyDescent="0.2">
      <c r="A436" s="3"/>
      <c r="B436" s="113" t="s">
        <v>6</v>
      </c>
      <c r="C436" s="38">
        <v>70</v>
      </c>
      <c r="D436" s="134"/>
      <c r="E436" s="37">
        <f>C436*D436</f>
        <v>0</v>
      </c>
      <c r="F436" s="33"/>
      <c r="H436" s="4"/>
    </row>
    <row r="437" spans="1:8" s="72" customFormat="1" x14ac:dyDescent="0.2">
      <c r="A437" s="11"/>
      <c r="B437" s="152"/>
      <c r="C437" s="38"/>
      <c r="D437" s="153"/>
      <c r="E437" s="59"/>
      <c r="F437" s="33"/>
      <c r="H437" s="122"/>
    </row>
    <row r="438" spans="1:8" s="72" customFormat="1" x14ac:dyDescent="0.2">
      <c r="A438" s="11"/>
      <c r="B438" s="152"/>
      <c r="C438" s="38"/>
      <c r="D438" s="153"/>
      <c r="E438" s="59"/>
      <c r="F438" s="33"/>
      <c r="H438" s="122"/>
    </row>
    <row r="439" spans="1:8" s="17" customFormat="1" x14ac:dyDescent="0.2">
      <c r="A439" s="3" t="s">
        <v>176</v>
      </c>
      <c r="B439" s="171" t="s">
        <v>223</v>
      </c>
      <c r="C439" s="30"/>
      <c r="D439" s="43"/>
      <c r="E439" s="37"/>
      <c r="F439" s="33"/>
      <c r="H439" s="4"/>
    </row>
    <row r="440" spans="1:8" s="17" customFormat="1" x14ac:dyDescent="0.2">
      <c r="A440" s="3"/>
      <c r="B440" s="171"/>
      <c r="C440" s="30"/>
      <c r="D440" s="43"/>
      <c r="E440" s="37"/>
      <c r="F440" s="33"/>
      <c r="H440" s="4"/>
    </row>
    <row r="441" spans="1:8" s="17" customFormat="1" x14ac:dyDescent="0.2">
      <c r="A441" s="3"/>
      <c r="B441" s="174"/>
      <c r="C441" s="30"/>
      <c r="D441" s="43"/>
      <c r="E441" s="37"/>
      <c r="F441" s="33"/>
      <c r="H441" s="4"/>
    </row>
    <row r="442" spans="1:8" s="17" customFormat="1" x14ac:dyDescent="0.2">
      <c r="A442" s="3"/>
      <c r="B442" s="172"/>
      <c r="C442" s="30"/>
      <c r="D442" s="43"/>
      <c r="E442" s="37"/>
      <c r="F442" s="33"/>
      <c r="H442" s="4"/>
    </row>
    <row r="443" spans="1:8" s="17" customFormat="1" x14ac:dyDescent="0.2">
      <c r="A443" s="3"/>
      <c r="B443" s="172"/>
      <c r="C443" s="30"/>
      <c r="D443" s="43"/>
      <c r="E443" s="37"/>
      <c r="F443" s="33"/>
      <c r="H443" s="4"/>
    </row>
    <row r="444" spans="1:8" s="17" customFormat="1" x14ac:dyDescent="0.2">
      <c r="A444" s="3"/>
      <c r="B444" s="113" t="s">
        <v>6</v>
      </c>
      <c r="C444" s="38">
        <v>22</v>
      </c>
      <c r="D444" s="134"/>
      <c r="E444" s="37">
        <f>C444*D444</f>
        <v>0</v>
      </c>
      <c r="F444" s="33"/>
      <c r="H444" s="4"/>
    </row>
    <row r="445" spans="1:8" s="72" customFormat="1" x14ac:dyDescent="0.2">
      <c r="A445" s="11"/>
      <c r="B445" s="152"/>
      <c r="C445" s="38"/>
      <c r="D445" s="153"/>
      <c r="E445" s="59"/>
      <c r="F445" s="33"/>
      <c r="H445" s="122"/>
    </row>
    <row r="446" spans="1:8" s="72" customFormat="1" x14ac:dyDescent="0.2">
      <c r="A446" s="11"/>
      <c r="B446" s="152"/>
      <c r="C446" s="38"/>
      <c r="D446" s="153"/>
      <c r="E446" s="59"/>
      <c r="F446" s="33"/>
      <c r="H446" s="122"/>
    </row>
    <row r="447" spans="1:8" s="17" customFormat="1" x14ac:dyDescent="0.2">
      <c r="A447" s="3" t="s">
        <v>177</v>
      </c>
      <c r="B447" s="171" t="s">
        <v>201</v>
      </c>
      <c r="C447" s="30"/>
      <c r="D447" s="43"/>
      <c r="E447" s="37"/>
      <c r="F447" s="33"/>
      <c r="H447" s="4"/>
    </row>
    <row r="448" spans="1:8" s="17" customFormat="1" x14ac:dyDescent="0.2">
      <c r="A448" s="3"/>
      <c r="B448" s="171"/>
      <c r="C448" s="30"/>
      <c r="D448" s="43"/>
      <c r="E448" s="37"/>
      <c r="F448" s="33"/>
      <c r="H448" s="4"/>
    </row>
    <row r="449" spans="1:8" s="17" customFormat="1" x14ac:dyDescent="0.2">
      <c r="A449" s="3"/>
      <c r="B449" s="174"/>
      <c r="C449" s="30"/>
      <c r="D449" s="43"/>
      <c r="E449" s="37"/>
      <c r="F449" s="33"/>
      <c r="H449" s="4"/>
    </row>
    <row r="450" spans="1:8" s="17" customFormat="1" x14ac:dyDescent="0.2">
      <c r="A450" s="3"/>
      <c r="B450" s="174"/>
      <c r="C450" s="30"/>
      <c r="D450" s="43"/>
      <c r="E450" s="37"/>
      <c r="F450" s="33"/>
      <c r="H450" s="4"/>
    </row>
    <row r="451" spans="1:8" s="17" customFormat="1" x14ac:dyDescent="0.2">
      <c r="A451" s="3"/>
      <c r="B451" s="174"/>
      <c r="C451" s="30"/>
      <c r="D451" s="43"/>
      <c r="E451" s="37"/>
      <c r="F451" s="33"/>
      <c r="H451" s="4"/>
    </row>
    <row r="452" spans="1:8" s="17" customFormat="1" x14ac:dyDescent="0.2">
      <c r="A452" s="3"/>
      <c r="B452" s="174"/>
      <c r="C452" s="30"/>
      <c r="D452" s="43"/>
      <c r="E452" s="37"/>
      <c r="F452" s="33"/>
      <c r="H452" s="4"/>
    </row>
    <row r="453" spans="1:8" s="17" customFormat="1" x14ac:dyDescent="0.2">
      <c r="A453" s="3"/>
      <c r="B453" s="174"/>
      <c r="C453" s="30"/>
      <c r="D453" s="43"/>
      <c r="E453" s="37"/>
      <c r="F453" s="33"/>
      <c r="H453" s="4"/>
    </row>
    <row r="454" spans="1:8" s="17" customFormat="1" x14ac:dyDescent="0.2">
      <c r="A454" s="3"/>
      <c r="B454" s="113" t="s">
        <v>6</v>
      </c>
      <c r="C454" s="38">
        <v>18</v>
      </c>
      <c r="D454" s="37"/>
      <c r="E454" s="37">
        <f>C454*D454</f>
        <v>0</v>
      </c>
      <c r="F454" s="33"/>
      <c r="H454" s="4"/>
    </row>
    <row r="455" spans="1:8" s="17" customFormat="1" x14ac:dyDescent="0.2">
      <c r="A455" s="3"/>
      <c r="B455" s="113"/>
      <c r="C455" s="38"/>
      <c r="D455" s="134"/>
      <c r="E455" s="37"/>
      <c r="F455" s="33"/>
      <c r="H455" s="4"/>
    </row>
    <row r="456" spans="1:8" s="17" customFormat="1" x14ac:dyDescent="0.2">
      <c r="A456" s="6"/>
      <c r="B456" s="23"/>
      <c r="C456" s="32"/>
      <c r="D456" s="37"/>
      <c r="E456" s="63"/>
      <c r="F456" s="33"/>
      <c r="H456" s="4"/>
    </row>
    <row r="457" spans="1:8" x14ac:dyDescent="0.2">
      <c r="A457" s="3" t="s">
        <v>178</v>
      </c>
      <c r="B457" s="171" t="s">
        <v>202</v>
      </c>
      <c r="C457" s="33"/>
      <c r="E457" s="63"/>
    </row>
    <row r="458" spans="1:8" x14ac:dyDescent="0.2">
      <c r="A458" s="6"/>
      <c r="B458" s="172"/>
      <c r="C458" s="33"/>
      <c r="E458" s="63"/>
    </row>
    <row r="459" spans="1:8" x14ac:dyDescent="0.2">
      <c r="A459" s="6"/>
      <c r="B459" s="172"/>
      <c r="C459" s="33"/>
      <c r="E459" s="63"/>
    </row>
    <row r="460" spans="1:8" x14ac:dyDescent="0.2">
      <c r="A460" s="6"/>
      <c r="B460" s="172"/>
      <c r="C460" s="33"/>
      <c r="E460" s="63"/>
    </row>
    <row r="461" spans="1:8" x14ac:dyDescent="0.2">
      <c r="A461" s="6"/>
      <c r="B461" s="172"/>
      <c r="C461" s="33"/>
      <c r="E461" s="63"/>
    </row>
    <row r="462" spans="1:8" x14ac:dyDescent="0.2">
      <c r="A462" s="6"/>
      <c r="B462" s="129" t="s">
        <v>9</v>
      </c>
      <c r="C462" s="32">
        <v>8</v>
      </c>
      <c r="D462" s="37"/>
      <c r="E462" s="37">
        <f>C462*D462</f>
        <v>0</v>
      </c>
      <c r="F462" s="33">
        <v>26</v>
      </c>
      <c r="H462" s="4"/>
    </row>
    <row r="463" spans="1:8" x14ac:dyDescent="0.2">
      <c r="A463" s="6"/>
      <c r="B463" s="129"/>
      <c r="C463" s="32"/>
      <c r="D463" s="37"/>
      <c r="E463" s="37"/>
      <c r="F463" s="33"/>
      <c r="H463" s="4"/>
    </row>
    <row r="464" spans="1:8" x14ac:dyDescent="0.2">
      <c r="A464" s="6"/>
      <c r="B464" s="23"/>
      <c r="C464" s="32"/>
      <c r="D464" s="37"/>
      <c r="E464" s="63"/>
      <c r="F464" s="33"/>
      <c r="H464" s="4"/>
    </row>
    <row r="465" spans="1:8" x14ac:dyDescent="0.2">
      <c r="A465" s="3" t="s">
        <v>179</v>
      </c>
      <c r="B465" s="171" t="s">
        <v>203</v>
      </c>
      <c r="C465" s="33"/>
      <c r="E465" s="63"/>
    </row>
    <row r="466" spans="1:8" x14ac:dyDescent="0.2">
      <c r="A466" s="6"/>
      <c r="B466" s="172"/>
      <c r="C466" s="33"/>
      <c r="E466" s="63"/>
    </row>
    <row r="467" spans="1:8" x14ac:dyDescent="0.2">
      <c r="A467" s="6"/>
      <c r="B467" s="172"/>
      <c r="C467" s="33"/>
      <c r="E467" s="63"/>
    </row>
    <row r="468" spans="1:8" x14ac:dyDescent="0.2">
      <c r="A468" s="6"/>
      <c r="B468" s="172"/>
      <c r="C468" s="33"/>
      <c r="E468" s="63"/>
    </row>
    <row r="469" spans="1:8" x14ac:dyDescent="0.2">
      <c r="A469" s="6"/>
      <c r="B469" s="172"/>
      <c r="C469" s="33"/>
      <c r="E469" s="63"/>
    </row>
    <row r="470" spans="1:8" x14ac:dyDescent="0.2">
      <c r="A470" s="6"/>
      <c r="B470" s="129" t="s">
        <v>9</v>
      </c>
      <c r="C470" s="32">
        <v>28</v>
      </c>
      <c r="D470" s="37"/>
      <c r="E470" s="37">
        <f>C470*D470</f>
        <v>0</v>
      </c>
      <c r="F470" s="33">
        <v>26</v>
      </c>
      <c r="H470" s="4"/>
    </row>
    <row r="471" spans="1:8" x14ac:dyDescent="0.2">
      <c r="A471" s="6"/>
      <c r="B471" s="129"/>
      <c r="C471" s="32"/>
      <c r="D471" s="37"/>
      <c r="E471" s="37"/>
      <c r="F471" s="33"/>
      <c r="H471" s="4"/>
    </row>
    <row r="472" spans="1:8" x14ac:dyDescent="0.2">
      <c r="A472" s="6"/>
      <c r="B472" s="129"/>
      <c r="C472" s="32"/>
      <c r="D472" s="37"/>
      <c r="E472" s="37"/>
      <c r="F472" s="33"/>
      <c r="H472" s="4"/>
    </row>
    <row r="473" spans="1:8" ht="12.6" customHeight="1" x14ac:dyDescent="0.2">
      <c r="A473" s="3" t="s">
        <v>224</v>
      </c>
      <c r="B473" s="171" t="s">
        <v>204</v>
      </c>
      <c r="C473" s="33"/>
      <c r="E473" s="63"/>
    </row>
    <row r="474" spans="1:8" x14ac:dyDescent="0.2">
      <c r="A474" s="6"/>
      <c r="B474" s="172"/>
      <c r="C474" s="33"/>
      <c r="E474" s="63"/>
    </row>
    <row r="475" spans="1:8" x14ac:dyDescent="0.2">
      <c r="A475" s="6"/>
      <c r="B475" s="172"/>
      <c r="C475" s="33"/>
      <c r="E475" s="63"/>
    </row>
    <row r="476" spans="1:8" x14ac:dyDescent="0.2">
      <c r="A476" s="6"/>
      <c r="B476" s="172"/>
      <c r="C476" s="33"/>
      <c r="E476" s="63"/>
    </row>
    <row r="477" spans="1:8" x14ac:dyDescent="0.2">
      <c r="A477" s="6"/>
      <c r="B477" s="172"/>
      <c r="C477" s="33"/>
      <c r="E477" s="63"/>
    </row>
    <row r="478" spans="1:8" x14ac:dyDescent="0.2">
      <c r="A478" s="6"/>
      <c r="B478" s="129" t="s">
        <v>9</v>
      </c>
      <c r="C478" s="32">
        <v>4</v>
      </c>
      <c r="D478" s="37"/>
      <c r="E478" s="37">
        <f>C478*D478</f>
        <v>0</v>
      </c>
      <c r="F478" s="33">
        <v>26</v>
      </c>
      <c r="H478" s="4"/>
    </row>
    <row r="479" spans="1:8" x14ac:dyDescent="0.2">
      <c r="A479" s="6"/>
      <c r="B479" s="129"/>
      <c r="C479" s="32"/>
      <c r="D479" s="37"/>
      <c r="E479" s="37"/>
      <c r="F479" s="33"/>
      <c r="H479" s="4"/>
    </row>
    <row r="480" spans="1:8" x14ac:dyDescent="0.2">
      <c r="A480" s="6"/>
      <c r="B480" s="129"/>
      <c r="C480" s="32"/>
      <c r="D480" s="37"/>
      <c r="E480" s="37"/>
      <c r="F480" s="33"/>
      <c r="H480" s="4"/>
    </row>
    <row r="481" spans="1:8" ht="12.6" customHeight="1" x14ac:dyDescent="0.2">
      <c r="A481" s="3" t="s">
        <v>225</v>
      </c>
      <c r="B481" s="171" t="s">
        <v>205</v>
      </c>
      <c r="C481" s="33"/>
      <c r="E481" s="63"/>
    </row>
    <row r="482" spans="1:8" x14ac:dyDescent="0.2">
      <c r="A482" s="6"/>
      <c r="B482" s="172"/>
      <c r="C482" s="33"/>
      <c r="E482" s="63"/>
    </row>
    <row r="483" spans="1:8" x14ac:dyDescent="0.2">
      <c r="A483" s="6"/>
      <c r="B483" s="172"/>
      <c r="C483" s="33"/>
      <c r="E483" s="63"/>
    </row>
    <row r="484" spans="1:8" x14ac:dyDescent="0.2">
      <c r="A484" s="6"/>
      <c r="B484" s="172"/>
      <c r="C484" s="33"/>
      <c r="E484" s="63"/>
    </row>
    <row r="485" spans="1:8" x14ac:dyDescent="0.2">
      <c r="A485" s="6"/>
      <c r="B485" s="172"/>
      <c r="C485" s="33"/>
      <c r="E485" s="63"/>
    </row>
    <row r="486" spans="1:8" x14ac:dyDescent="0.2">
      <c r="A486" s="6"/>
      <c r="B486" s="129" t="s">
        <v>9</v>
      </c>
      <c r="C486" s="32">
        <v>18</v>
      </c>
      <c r="D486" s="37"/>
      <c r="E486" s="37">
        <f>C486*D486</f>
        <v>0</v>
      </c>
      <c r="F486" s="33">
        <v>26</v>
      </c>
      <c r="H486" s="4"/>
    </row>
    <row r="487" spans="1:8" x14ac:dyDescent="0.2">
      <c r="A487" s="6"/>
      <c r="B487" s="129"/>
      <c r="C487" s="32"/>
      <c r="D487" s="37"/>
      <c r="E487" s="37"/>
      <c r="F487" s="33"/>
      <c r="H487" s="4"/>
    </row>
    <row r="488" spans="1:8" x14ac:dyDescent="0.2">
      <c r="A488" s="6"/>
      <c r="B488" s="129"/>
      <c r="C488" s="32"/>
      <c r="D488" s="37"/>
      <c r="E488" s="37"/>
      <c r="F488" s="33"/>
      <c r="H488" s="4"/>
    </row>
    <row r="489" spans="1:8" ht="12.6" customHeight="1" x14ac:dyDescent="0.2">
      <c r="A489" s="3" t="s">
        <v>226</v>
      </c>
      <c r="B489" s="171" t="s">
        <v>227</v>
      </c>
      <c r="C489" s="33"/>
      <c r="E489" s="63"/>
    </row>
    <row r="490" spans="1:8" x14ac:dyDescent="0.2">
      <c r="A490" s="6"/>
      <c r="B490" s="172"/>
      <c r="C490" s="33"/>
      <c r="E490" s="63"/>
    </row>
    <row r="491" spans="1:8" x14ac:dyDescent="0.2">
      <c r="A491" s="6"/>
      <c r="B491" s="172"/>
      <c r="C491" s="33"/>
      <c r="E491" s="63"/>
    </row>
    <row r="492" spans="1:8" x14ac:dyDescent="0.2">
      <c r="A492" s="6"/>
      <c r="B492" s="172"/>
      <c r="C492" s="33"/>
      <c r="E492" s="63"/>
    </row>
    <row r="493" spans="1:8" x14ac:dyDescent="0.2">
      <c r="A493" s="6"/>
      <c r="B493" s="172"/>
      <c r="C493" s="33"/>
      <c r="E493" s="63"/>
    </row>
    <row r="494" spans="1:8" x14ac:dyDescent="0.2">
      <c r="A494" s="6"/>
      <c r="B494" s="129" t="s">
        <v>9</v>
      </c>
      <c r="C494" s="32">
        <v>4</v>
      </c>
      <c r="D494" s="37"/>
      <c r="E494" s="37">
        <f>C494*D494</f>
        <v>0</v>
      </c>
      <c r="F494" s="33">
        <v>26</v>
      </c>
      <c r="H494" s="4"/>
    </row>
    <row r="495" spans="1:8" x14ac:dyDescent="0.2">
      <c r="A495" s="6"/>
      <c r="B495" s="129"/>
      <c r="C495" s="32"/>
      <c r="D495" s="37"/>
      <c r="E495" s="37"/>
      <c r="F495" s="33"/>
      <c r="H495" s="4"/>
    </row>
    <row r="496" spans="1:8" x14ac:dyDescent="0.2">
      <c r="A496" s="6"/>
      <c r="B496" s="129"/>
      <c r="C496" s="32"/>
      <c r="D496" s="37"/>
      <c r="E496" s="37"/>
      <c r="F496" s="33"/>
      <c r="H496" s="4"/>
    </row>
    <row r="497" spans="1:8" x14ac:dyDescent="0.2">
      <c r="A497" s="6"/>
      <c r="B497" s="129"/>
      <c r="C497" s="32"/>
      <c r="D497" s="37"/>
      <c r="E497" s="37"/>
      <c r="F497" s="33"/>
      <c r="H497" s="4"/>
    </row>
    <row r="498" spans="1:8" x14ac:dyDescent="0.2">
      <c r="A498" s="12"/>
      <c r="B498" s="13" t="s">
        <v>97</v>
      </c>
      <c r="C498" s="119"/>
      <c r="D498" s="60" t="s">
        <v>18</v>
      </c>
      <c r="E498" s="60">
        <f>SUM(E334:E487)</f>
        <v>0</v>
      </c>
    </row>
    <row r="499" spans="1:8" s="19" customFormat="1" x14ac:dyDescent="0.2">
      <c r="A499" s="18"/>
      <c r="B499" s="124"/>
      <c r="C499" s="41"/>
      <c r="D499" s="66"/>
      <c r="E499" s="66"/>
      <c r="F499" s="39"/>
    </row>
    <row r="500" spans="1:8" x14ac:dyDescent="0.2">
      <c r="A500" s="5" t="s">
        <v>94</v>
      </c>
      <c r="B500" s="21" t="s">
        <v>24</v>
      </c>
      <c r="C500" s="30"/>
      <c r="D500" s="37"/>
      <c r="E500" s="37"/>
    </row>
    <row r="501" spans="1:8" x14ac:dyDescent="0.2">
      <c r="A501" s="3"/>
      <c r="B501" s="20"/>
      <c r="C501" s="114" t="s">
        <v>2</v>
      </c>
      <c r="D501" s="115" t="s">
        <v>3</v>
      </c>
      <c r="E501" s="115" t="s">
        <v>4</v>
      </c>
    </row>
    <row r="502" spans="1:8" s="16" customFormat="1" x14ac:dyDescent="0.2">
      <c r="A502" s="5"/>
      <c r="B502" s="21"/>
      <c r="C502" s="38"/>
      <c r="D502" s="57"/>
      <c r="E502" s="57"/>
      <c r="F502" s="48"/>
    </row>
    <row r="503" spans="1:8" s="16" customFormat="1" x14ac:dyDescent="0.2">
      <c r="A503" s="3" t="s">
        <v>99</v>
      </c>
      <c r="B503" s="171" t="s">
        <v>109</v>
      </c>
      <c r="C503" s="30"/>
      <c r="D503" s="37"/>
      <c r="E503" s="37"/>
      <c r="F503" s="48"/>
    </row>
    <row r="504" spans="1:8" s="16" customFormat="1" x14ac:dyDescent="0.2">
      <c r="A504" s="3"/>
      <c r="B504" s="172"/>
      <c r="C504" s="30"/>
      <c r="D504" s="37"/>
      <c r="E504" s="37"/>
      <c r="F504" s="48"/>
    </row>
    <row r="505" spans="1:8" s="16" customFormat="1" x14ac:dyDescent="0.2">
      <c r="A505" s="3"/>
      <c r="B505" s="128" t="s">
        <v>9</v>
      </c>
      <c r="C505" s="38">
        <v>5</v>
      </c>
      <c r="D505" s="37"/>
      <c r="E505" s="37">
        <f>C505*D505</f>
        <v>0</v>
      </c>
      <c r="F505" s="30">
        <v>19</v>
      </c>
      <c r="H505" s="4"/>
    </row>
    <row r="506" spans="1:8" s="16" customFormat="1" x14ac:dyDescent="0.2">
      <c r="A506" s="3"/>
      <c r="B506" s="128"/>
      <c r="C506" s="38"/>
      <c r="D506" s="37"/>
      <c r="E506" s="37"/>
      <c r="F506" s="30"/>
      <c r="H506" s="4"/>
    </row>
    <row r="507" spans="1:8" s="16" customFormat="1" x14ac:dyDescent="0.2">
      <c r="A507" s="3"/>
      <c r="B507" s="113"/>
      <c r="C507" s="30"/>
      <c r="D507" s="37"/>
      <c r="E507" s="37"/>
      <c r="F507" s="30"/>
      <c r="H507" s="4"/>
    </row>
    <row r="508" spans="1:8" s="16" customFormat="1" x14ac:dyDescent="0.2">
      <c r="A508" s="3" t="s">
        <v>100</v>
      </c>
      <c r="B508" s="171" t="s">
        <v>199</v>
      </c>
      <c r="C508" s="30"/>
      <c r="D508" s="112"/>
      <c r="E508" s="37"/>
      <c r="F508" s="48"/>
    </row>
    <row r="509" spans="1:8" s="16" customFormat="1" x14ac:dyDescent="0.2">
      <c r="A509" s="3"/>
      <c r="B509" s="171"/>
      <c r="C509" s="30"/>
      <c r="D509" s="112"/>
      <c r="E509" s="37"/>
      <c r="F509" s="48"/>
    </row>
    <row r="510" spans="1:8" s="16" customFormat="1" x14ac:dyDescent="0.2">
      <c r="A510" s="3"/>
      <c r="B510" s="174"/>
      <c r="C510" s="30"/>
      <c r="D510" s="112"/>
      <c r="E510" s="37"/>
      <c r="F510" s="48"/>
    </row>
    <row r="511" spans="1:8" s="16" customFormat="1" x14ac:dyDescent="0.2">
      <c r="A511" s="3"/>
      <c r="B511" s="128" t="s">
        <v>9</v>
      </c>
      <c r="C511" s="38">
        <v>5</v>
      </c>
      <c r="D511" s="37"/>
      <c r="E511" s="37">
        <f>C511*D511</f>
        <v>0</v>
      </c>
      <c r="F511" s="30">
        <v>10</v>
      </c>
      <c r="H511" s="4"/>
    </row>
    <row r="512" spans="1:8" s="16" customFormat="1" x14ac:dyDescent="0.2">
      <c r="A512" s="3"/>
      <c r="B512" s="128"/>
      <c r="C512" s="38"/>
      <c r="D512" s="37"/>
      <c r="E512" s="37"/>
      <c r="F512" s="30"/>
      <c r="H512" s="4"/>
    </row>
    <row r="513" spans="1:8" s="16" customFormat="1" x14ac:dyDescent="0.2">
      <c r="A513" s="15"/>
      <c r="B513" s="108"/>
      <c r="C513" s="31"/>
      <c r="D513" s="62"/>
      <c r="E513" s="62"/>
      <c r="F513" s="48"/>
      <c r="H513" s="4"/>
    </row>
    <row r="514" spans="1:8" s="16" customFormat="1" x14ac:dyDescent="0.2">
      <c r="A514" s="3" t="s">
        <v>101</v>
      </c>
      <c r="B514" s="171" t="s">
        <v>138</v>
      </c>
      <c r="C514" s="30"/>
      <c r="D514" s="112"/>
      <c r="E514" s="37"/>
      <c r="F514" s="48"/>
    </row>
    <row r="515" spans="1:8" s="16" customFormat="1" x14ac:dyDescent="0.2">
      <c r="A515" s="3"/>
      <c r="B515" s="174"/>
      <c r="C515" s="30"/>
      <c r="D515" s="112"/>
      <c r="E515" s="37"/>
      <c r="F515" s="48"/>
    </row>
    <row r="516" spans="1:8" s="16" customFormat="1" x14ac:dyDescent="0.2">
      <c r="A516" s="3"/>
      <c r="B516" s="174"/>
      <c r="C516" s="30"/>
      <c r="D516" s="112"/>
      <c r="E516" s="37"/>
      <c r="F516" s="48"/>
    </row>
    <row r="517" spans="1:8" s="16" customFormat="1" x14ac:dyDescent="0.2">
      <c r="A517" s="3"/>
      <c r="B517" s="128" t="s">
        <v>9</v>
      </c>
      <c r="C517" s="38">
        <v>5</v>
      </c>
      <c r="D517" s="37"/>
      <c r="E517" s="37">
        <f>C517*D517</f>
        <v>0</v>
      </c>
      <c r="F517" s="30">
        <v>5</v>
      </c>
      <c r="H517" s="4"/>
    </row>
    <row r="518" spans="1:8" s="16" customFormat="1" x14ac:dyDescent="0.2">
      <c r="A518" s="3"/>
      <c r="B518" s="128"/>
      <c r="C518" s="38"/>
      <c r="D518" s="37"/>
      <c r="E518" s="37"/>
      <c r="F518" s="30"/>
      <c r="H518" s="4"/>
    </row>
    <row r="519" spans="1:8" s="16" customFormat="1" x14ac:dyDescent="0.2">
      <c r="A519" s="15"/>
      <c r="B519" s="108"/>
      <c r="C519" s="31"/>
      <c r="D519" s="62"/>
      <c r="E519" s="62"/>
      <c r="F519" s="48"/>
      <c r="H519" s="4"/>
    </row>
    <row r="520" spans="1:8" s="16" customFormat="1" x14ac:dyDescent="0.2">
      <c r="A520" s="3" t="s">
        <v>102</v>
      </c>
      <c r="B520" s="171" t="s">
        <v>110</v>
      </c>
      <c r="C520" s="30"/>
      <c r="D520" s="112"/>
      <c r="E520" s="37"/>
      <c r="F520" s="48"/>
    </row>
    <row r="521" spans="1:8" s="16" customFormat="1" x14ac:dyDescent="0.2">
      <c r="A521" s="3"/>
      <c r="B521" s="171"/>
      <c r="C521" s="30"/>
      <c r="D521" s="112"/>
      <c r="E521" s="37"/>
      <c r="F521" s="48"/>
    </row>
    <row r="522" spans="1:8" s="16" customFormat="1" x14ac:dyDescent="0.2">
      <c r="A522" s="3"/>
      <c r="B522" s="128" t="s">
        <v>9</v>
      </c>
      <c r="C522" s="38">
        <v>2</v>
      </c>
      <c r="D522" s="37"/>
      <c r="E522" s="37">
        <f>C522*D522</f>
        <v>0</v>
      </c>
      <c r="F522" s="30">
        <v>2</v>
      </c>
      <c r="H522" s="4"/>
    </row>
    <row r="523" spans="1:8" s="16" customFormat="1" x14ac:dyDescent="0.2">
      <c r="A523" s="3"/>
      <c r="B523" s="128"/>
      <c r="C523" s="38"/>
      <c r="D523" s="37"/>
      <c r="E523" s="37"/>
      <c r="F523" s="30"/>
      <c r="H523" s="4"/>
    </row>
    <row r="524" spans="1:8" s="16" customFormat="1" x14ac:dyDescent="0.2">
      <c r="A524" s="3"/>
      <c r="B524" s="128"/>
      <c r="C524" s="38"/>
      <c r="D524" s="37"/>
      <c r="E524" s="37"/>
      <c r="F524" s="30"/>
      <c r="H524" s="4"/>
    </row>
    <row r="525" spans="1:8" s="16" customFormat="1" x14ac:dyDescent="0.2">
      <c r="A525" s="3" t="s">
        <v>184</v>
      </c>
      <c r="B525" s="171" t="s">
        <v>196</v>
      </c>
      <c r="C525" s="30"/>
      <c r="D525" s="112"/>
      <c r="E525" s="37"/>
      <c r="F525" s="48"/>
    </row>
    <row r="526" spans="1:8" s="16" customFormat="1" x14ac:dyDescent="0.2">
      <c r="A526" s="3"/>
      <c r="B526" s="171"/>
      <c r="C526" s="30"/>
      <c r="D526" s="112"/>
      <c r="E526" s="37"/>
      <c r="F526" s="48"/>
    </row>
    <row r="527" spans="1:8" s="16" customFormat="1" x14ac:dyDescent="0.2">
      <c r="A527" s="3"/>
      <c r="B527" s="172"/>
      <c r="C527" s="30"/>
      <c r="D527" s="112"/>
      <c r="E527" s="37"/>
      <c r="F527" s="48"/>
    </row>
    <row r="528" spans="1:8" s="16" customFormat="1" x14ac:dyDescent="0.2">
      <c r="A528" s="3"/>
      <c r="B528" s="172"/>
      <c r="C528" s="30"/>
      <c r="D528" s="112"/>
      <c r="E528" s="37"/>
      <c r="F528" s="48"/>
    </row>
    <row r="529" spans="1:8" s="16" customFormat="1" x14ac:dyDescent="0.2">
      <c r="A529" s="3"/>
      <c r="B529" s="172"/>
      <c r="C529" s="30"/>
      <c r="D529" s="112"/>
      <c r="E529" s="37"/>
      <c r="F529" s="48"/>
    </row>
    <row r="530" spans="1:8" s="16" customFormat="1" x14ac:dyDescent="0.2">
      <c r="A530" s="3"/>
      <c r="B530" s="172"/>
      <c r="C530" s="30"/>
      <c r="D530" s="112"/>
      <c r="E530" s="37"/>
      <c r="F530" s="48"/>
    </row>
    <row r="531" spans="1:8" s="16" customFormat="1" x14ac:dyDescent="0.2">
      <c r="A531" s="3"/>
      <c r="B531" s="128" t="s">
        <v>6</v>
      </c>
      <c r="C531" s="38">
        <v>1320</v>
      </c>
      <c r="D531" s="37"/>
      <c r="E531" s="37">
        <f>C531*D531</f>
        <v>0</v>
      </c>
      <c r="F531" s="30">
        <v>2</v>
      </c>
      <c r="H531" s="4"/>
    </row>
    <row r="532" spans="1:8" s="16" customFormat="1" x14ac:dyDescent="0.2">
      <c r="A532" s="3"/>
      <c r="B532" s="128"/>
      <c r="C532" s="38"/>
      <c r="D532" s="37"/>
      <c r="E532" s="37"/>
      <c r="F532" s="30"/>
      <c r="H532" s="4"/>
    </row>
    <row r="533" spans="1:8" s="16" customFormat="1" x14ac:dyDescent="0.2">
      <c r="A533" s="3"/>
      <c r="B533" s="128"/>
      <c r="C533" s="38"/>
      <c r="D533" s="37"/>
      <c r="E533" s="37"/>
      <c r="F533" s="30"/>
      <c r="H533" s="4"/>
    </row>
    <row r="534" spans="1:8" s="16" customFormat="1" x14ac:dyDescent="0.2">
      <c r="A534" s="3" t="s">
        <v>185</v>
      </c>
      <c r="B534" s="171" t="s">
        <v>198</v>
      </c>
      <c r="C534" s="30"/>
      <c r="D534" s="112"/>
      <c r="E534" s="37"/>
      <c r="F534" s="48"/>
    </row>
    <row r="535" spans="1:8" s="16" customFormat="1" x14ac:dyDescent="0.2">
      <c r="A535" s="3"/>
      <c r="B535" s="172"/>
      <c r="C535" s="30"/>
      <c r="D535" s="112"/>
      <c r="E535" s="37"/>
      <c r="F535" s="48"/>
    </row>
    <row r="536" spans="1:8" s="16" customFormat="1" x14ac:dyDescent="0.2">
      <c r="A536" s="3"/>
      <c r="B536" s="172"/>
      <c r="C536" s="30"/>
      <c r="D536" s="112"/>
      <c r="E536" s="37"/>
      <c r="F536" s="48"/>
    </row>
    <row r="537" spans="1:8" s="16" customFormat="1" x14ac:dyDescent="0.2">
      <c r="A537" s="3"/>
      <c r="B537" s="128" t="s">
        <v>6</v>
      </c>
      <c r="C537" s="38">
        <v>700</v>
      </c>
      <c r="D537" s="37"/>
      <c r="E537" s="37">
        <f>C537*D537</f>
        <v>0</v>
      </c>
      <c r="F537" s="30">
        <v>2</v>
      </c>
      <c r="H537" s="4"/>
    </row>
    <row r="538" spans="1:8" s="16" customFormat="1" x14ac:dyDescent="0.2">
      <c r="A538" s="3"/>
      <c r="B538" s="128"/>
      <c r="C538" s="38"/>
      <c r="D538" s="37"/>
      <c r="E538" s="37"/>
      <c r="F538" s="30"/>
      <c r="H538" s="4"/>
    </row>
    <row r="539" spans="1:8" s="16" customFormat="1" x14ac:dyDescent="0.2">
      <c r="A539" s="3"/>
      <c r="B539" s="128"/>
      <c r="C539" s="38"/>
      <c r="D539" s="37"/>
      <c r="E539" s="37"/>
      <c r="F539" s="30"/>
      <c r="H539" s="4"/>
    </row>
    <row r="540" spans="1:8" ht="12.75" customHeight="1" x14ac:dyDescent="0.2">
      <c r="A540" s="3" t="s">
        <v>186</v>
      </c>
      <c r="B540" s="171" t="s">
        <v>197</v>
      </c>
      <c r="C540" s="157"/>
      <c r="D540" s="30"/>
      <c r="E540" s="146"/>
      <c r="F540" s="37"/>
    </row>
    <row r="541" spans="1:8" x14ac:dyDescent="0.2">
      <c r="A541" s="3"/>
      <c r="B541" s="171"/>
      <c r="C541" s="157"/>
      <c r="D541" s="30"/>
      <c r="E541" s="146"/>
      <c r="F541" s="37"/>
    </row>
    <row r="542" spans="1:8" x14ac:dyDescent="0.2">
      <c r="A542" s="3"/>
      <c r="B542" s="171"/>
      <c r="C542" s="157"/>
      <c r="D542" s="30"/>
      <c r="E542" s="146"/>
      <c r="F542" s="37"/>
    </row>
    <row r="543" spans="1:8" x14ac:dyDescent="0.2">
      <c r="A543" s="3"/>
      <c r="B543" s="172"/>
      <c r="C543" s="157"/>
      <c r="D543" s="30"/>
      <c r="E543" s="146"/>
      <c r="F543" s="37"/>
    </row>
    <row r="544" spans="1:8" x14ac:dyDescent="0.2">
      <c r="A544" s="3"/>
      <c r="B544" s="172"/>
      <c r="C544" s="157"/>
      <c r="D544" s="30"/>
      <c r="E544" s="146"/>
      <c r="F544" s="37"/>
    </row>
    <row r="545" spans="1:8" x14ac:dyDescent="0.2">
      <c r="A545" s="3"/>
      <c r="B545" s="172"/>
      <c r="C545" s="157"/>
      <c r="D545" s="30"/>
      <c r="E545" s="146"/>
      <c r="F545" s="37"/>
    </row>
    <row r="546" spans="1:8" x14ac:dyDescent="0.2">
      <c r="A546" s="3"/>
      <c r="B546" s="172"/>
      <c r="C546" s="157"/>
      <c r="D546" s="30"/>
      <c r="E546" s="146"/>
      <c r="F546" s="37"/>
    </row>
    <row r="547" spans="1:8" x14ac:dyDescent="0.2">
      <c r="A547" s="3"/>
      <c r="B547" s="128" t="s">
        <v>15</v>
      </c>
      <c r="C547" s="38">
        <v>10</v>
      </c>
      <c r="D547" s="37"/>
      <c r="E547" s="37">
        <f>C547*D547</f>
        <v>0</v>
      </c>
      <c r="F547" s="37">
        <f>D547*E547</f>
        <v>0</v>
      </c>
    </row>
    <row r="548" spans="1:8" x14ac:dyDescent="0.2">
      <c r="A548" s="3"/>
      <c r="B548" s="128"/>
      <c r="C548" s="38"/>
      <c r="D548" s="37"/>
      <c r="E548" s="37"/>
      <c r="F548" s="37"/>
    </row>
    <row r="549" spans="1:8" x14ac:dyDescent="0.2">
      <c r="A549" s="5"/>
      <c r="B549" s="21"/>
      <c r="C549" s="158"/>
      <c r="D549" s="38"/>
      <c r="E549" s="146"/>
      <c r="F549" s="57"/>
    </row>
    <row r="550" spans="1:8" x14ac:dyDescent="0.2">
      <c r="A550" s="3" t="s">
        <v>187</v>
      </c>
      <c r="B550" s="171" t="s">
        <v>183</v>
      </c>
      <c r="C550" s="157"/>
      <c r="D550" s="30"/>
      <c r="E550" s="146"/>
      <c r="F550" s="37"/>
    </row>
    <row r="551" spans="1:8" x14ac:dyDescent="0.2">
      <c r="A551" s="3"/>
      <c r="B551" s="171"/>
      <c r="C551" s="157"/>
      <c r="D551" s="30"/>
      <c r="E551" s="146"/>
      <c r="F551" s="37"/>
    </row>
    <row r="552" spans="1:8" x14ac:dyDescent="0.2">
      <c r="A552" s="3"/>
      <c r="B552" s="172"/>
      <c r="C552" s="159"/>
      <c r="D552" s="30"/>
      <c r="E552" s="146"/>
      <c r="F552" s="37"/>
    </row>
    <row r="553" spans="1:8" x14ac:dyDescent="0.2">
      <c r="A553" s="3"/>
      <c r="B553" s="172"/>
      <c r="C553" s="159"/>
      <c r="D553" s="30"/>
      <c r="E553" s="146"/>
      <c r="F553" s="37"/>
    </row>
    <row r="554" spans="1:8" x14ac:dyDescent="0.2">
      <c r="A554" s="3"/>
      <c r="B554" s="128" t="s">
        <v>9</v>
      </c>
      <c r="C554" s="38">
        <v>108</v>
      </c>
      <c r="D554" s="37"/>
      <c r="E554" s="37">
        <f>C554*D554</f>
        <v>0</v>
      </c>
      <c r="F554" s="37">
        <f>D554*E554</f>
        <v>0</v>
      </c>
    </row>
    <row r="555" spans="1:8" x14ac:dyDescent="0.2">
      <c r="A555" s="3"/>
      <c r="B555" s="128"/>
      <c r="C555" s="38"/>
      <c r="D555" s="37"/>
      <c r="E555" s="37"/>
      <c r="F555" s="37"/>
    </row>
    <row r="556" spans="1:8" s="16" customFormat="1" x14ac:dyDescent="0.2">
      <c r="A556" s="3"/>
      <c r="B556" s="128"/>
      <c r="C556" s="38"/>
      <c r="D556" s="37"/>
      <c r="E556" s="37"/>
      <c r="F556" s="30"/>
      <c r="H556" s="4"/>
    </row>
    <row r="557" spans="1:8" x14ac:dyDescent="0.2">
      <c r="A557" s="3" t="s">
        <v>200</v>
      </c>
      <c r="B557" s="171" t="s">
        <v>188</v>
      </c>
      <c r="C557" s="157"/>
      <c r="D557" s="30"/>
      <c r="E557" s="146"/>
      <c r="F557" s="37"/>
    </row>
    <row r="558" spans="1:8" x14ac:dyDescent="0.2">
      <c r="A558" s="3"/>
      <c r="B558" s="171"/>
      <c r="C558" s="157"/>
      <c r="D558" s="30"/>
      <c r="E558" s="146"/>
      <c r="F558" s="37"/>
    </row>
    <row r="559" spans="1:8" x14ac:dyDescent="0.2">
      <c r="A559" s="3"/>
      <c r="B559" s="172"/>
      <c r="C559" s="159"/>
      <c r="D559" s="30"/>
      <c r="E559" s="146"/>
      <c r="F559" s="37"/>
    </row>
    <row r="560" spans="1:8" x14ac:dyDescent="0.2">
      <c r="A560" s="3"/>
      <c r="B560" s="172"/>
      <c r="C560" s="159"/>
      <c r="D560" s="30"/>
      <c r="E560" s="146"/>
      <c r="F560" s="37"/>
    </row>
    <row r="561" spans="1:6" x14ac:dyDescent="0.2">
      <c r="A561" s="3"/>
      <c r="B561" s="128" t="s">
        <v>9</v>
      </c>
      <c r="C561" s="38">
        <v>108</v>
      </c>
      <c r="D561" s="37"/>
      <c r="E561" s="37">
        <f>C561*D561</f>
        <v>0</v>
      </c>
      <c r="F561" s="37"/>
    </row>
    <row r="562" spans="1:6" x14ac:dyDescent="0.2">
      <c r="A562" s="3"/>
      <c r="B562" s="128"/>
      <c r="C562" s="38"/>
      <c r="D562" s="37"/>
      <c r="E562" s="37"/>
      <c r="F562" s="37"/>
    </row>
    <row r="563" spans="1:6" x14ac:dyDescent="0.2">
      <c r="A563" s="3"/>
      <c r="B563" s="128"/>
      <c r="C563" s="38"/>
      <c r="D563" s="37"/>
      <c r="E563" s="37"/>
      <c r="F563" s="37"/>
    </row>
    <row r="564" spans="1:6" x14ac:dyDescent="0.2">
      <c r="A564" s="11" t="s">
        <v>206</v>
      </c>
      <c r="B564" s="173" t="s">
        <v>207</v>
      </c>
      <c r="C564" s="157"/>
      <c r="D564" s="30"/>
      <c r="E564" s="59"/>
      <c r="F564" s="37"/>
    </row>
    <row r="565" spans="1:6" x14ac:dyDescent="0.2">
      <c r="A565" s="11"/>
      <c r="B565" s="173"/>
      <c r="C565" s="157"/>
      <c r="D565" s="30"/>
      <c r="E565" s="59"/>
      <c r="F565" s="37"/>
    </row>
    <row r="566" spans="1:6" x14ac:dyDescent="0.2">
      <c r="A566" s="11"/>
      <c r="B566" s="170"/>
      <c r="C566" s="160"/>
      <c r="D566" s="30"/>
      <c r="E566" s="59"/>
      <c r="F566" s="37"/>
    </row>
    <row r="567" spans="1:6" x14ac:dyDescent="0.2">
      <c r="A567" s="11"/>
      <c r="B567" s="170"/>
      <c r="C567" s="160"/>
      <c r="D567" s="30"/>
      <c r="E567" s="59"/>
      <c r="F567" s="37"/>
    </row>
    <row r="568" spans="1:6" x14ac:dyDescent="0.2">
      <c r="A568" s="11"/>
      <c r="B568" s="170"/>
      <c r="C568" s="160"/>
      <c r="D568" s="30"/>
      <c r="E568" s="59"/>
      <c r="F568" s="37"/>
    </row>
    <row r="569" spans="1:6" x14ac:dyDescent="0.2">
      <c r="A569" s="11"/>
      <c r="B569" s="170"/>
      <c r="C569" s="160"/>
      <c r="D569" s="30"/>
      <c r="E569" s="59"/>
      <c r="F569" s="37"/>
    </row>
    <row r="570" spans="1:6" x14ac:dyDescent="0.2">
      <c r="A570" s="11"/>
      <c r="B570" s="170"/>
      <c r="C570" s="160"/>
      <c r="D570" s="30"/>
      <c r="E570" s="59"/>
      <c r="F570" s="37"/>
    </row>
    <row r="571" spans="1:6" x14ac:dyDescent="0.2">
      <c r="A571" s="11"/>
      <c r="B571" s="161" t="s">
        <v>6</v>
      </c>
      <c r="C571" s="38">
        <v>100</v>
      </c>
      <c r="D571" s="59"/>
      <c r="E571" s="59">
        <f>C571*D571</f>
        <v>0</v>
      </c>
      <c r="F571" s="37"/>
    </row>
    <row r="572" spans="1:6" x14ac:dyDescent="0.2">
      <c r="A572" s="6"/>
      <c r="B572" s="23"/>
      <c r="C572" s="33"/>
      <c r="D572" s="63"/>
      <c r="E572" s="63"/>
    </row>
    <row r="573" spans="1:6" x14ac:dyDescent="0.2">
      <c r="A573" s="12"/>
      <c r="B573" s="22" t="s">
        <v>24</v>
      </c>
      <c r="C573" s="119"/>
      <c r="D573" s="60" t="s">
        <v>18</v>
      </c>
      <c r="E573" s="60">
        <f>SUM(E503:E571)</f>
        <v>0</v>
      </c>
    </row>
    <row r="574" spans="1:6" s="19" customFormat="1" x14ac:dyDescent="0.2">
      <c r="A574" s="18"/>
      <c r="B574" s="27"/>
      <c r="C574" s="41"/>
      <c r="D574" s="66"/>
      <c r="E574" s="66"/>
      <c r="F574" s="39"/>
    </row>
    <row r="575" spans="1:6" s="19" customFormat="1" x14ac:dyDescent="0.2">
      <c r="A575" s="5" t="s">
        <v>122</v>
      </c>
      <c r="B575" s="21" t="s">
        <v>25</v>
      </c>
      <c r="C575" s="41"/>
      <c r="D575" s="66"/>
      <c r="E575" s="66"/>
      <c r="F575" s="39"/>
    </row>
    <row r="576" spans="1:6" s="19" customFormat="1" x14ac:dyDescent="0.2">
      <c r="A576" s="5"/>
      <c r="B576" s="25"/>
      <c r="C576" s="38"/>
      <c r="D576" s="57"/>
      <c r="E576" s="57"/>
      <c r="F576" s="39"/>
    </row>
    <row r="577" spans="1:6" s="19" customFormat="1" ht="12.75" customHeight="1" x14ac:dyDescent="0.2">
      <c r="A577" s="3"/>
      <c r="B577" s="20"/>
      <c r="C577" s="30"/>
      <c r="D577" s="37"/>
      <c r="E577" s="37"/>
      <c r="F577" s="39"/>
    </row>
    <row r="578" spans="1:6" s="19" customFormat="1" ht="12.75" customHeight="1" x14ac:dyDescent="0.2">
      <c r="A578" s="8" t="s">
        <v>103</v>
      </c>
      <c r="B578" s="175" t="s">
        <v>113</v>
      </c>
      <c r="C578" s="50"/>
      <c r="D578" s="73"/>
      <c r="E578" s="70"/>
      <c r="F578" s="39"/>
    </row>
    <row r="579" spans="1:6" s="19" customFormat="1" x14ac:dyDescent="0.2">
      <c r="A579" s="8"/>
      <c r="B579" s="175"/>
      <c r="C579" s="50"/>
      <c r="D579" s="73"/>
      <c r="E579" s="70"/>
      <c r="F579" s="39"/>
    </row>
    <row r="580" spans="1:6" s="19" customFormat="1" x14ac:dyDescent="0.2">
      <c r="A580" s="8"/>
      <c r="B580" s="175"/>
      <c r="C580" s="50"/>
      <c r="D580" s="73"/>
      <c r="E580" s="70"/>
      <c r="F580" s="39"/>
    </row>
    <row r="581" spans="1:6" s="19" customFormat="1" x14ac:dyDescent="0.2">
      <c r="A581" s="8"/>
      <c r="B581" s="175"/>
      <c r="C581" s="50"/>
      <c r="D581" s="73"/>
      <c r="E581" s="70"/>
      <c r="F581" s="39"/>
    </row>
    <row r="582" spans="1:6" s="19" customFormat="1" x14ac:dyDescent="0.2">
      <c r="A582" s="8"/>
      <c r="B582" s="165" t="s">
        <v>141</v>
      </c>
      <c r="C582" s="46">
        <v>1</v>
      </c>
      <c r="D582" s="70"/>
      <c r="E582" s="37">
        <f>C582*D582</f>
        <v>0</v>
      </c>
      <c r="F582" s="39"/>
    </row>
    <row r="583" spans="1:6" s="19" customFormat="1" x14ac:dyDescent="0.2">
      <c r="A583" s="8"/>
      <c r="B583" s="28"/>
      <c r="C583" s="46"/>
      <c r="D583" s="70"/>
      <c r="E583" s="37"/>
      <c r="F583" s="39"/>
    </row>
    <row r="584" spans="1:6" s="19" customFormat="1" x14ac:dyDescent="0.2">
      <c r="A584" s="8"/>
      <c r="B584" s="28"/>
      <c r="C584" s="32"/>
      <c r="D584" s="62"/>
      <c r="E584" s="37"/>
      <c r="F584" s="39"/>
    </row>
    <row r="585" spans="1:6" s="19" customFormat="1" x14ac:dyDescent="0.2">
      <c r="A585" s="3" t="s">
        <v>123</v>
      </c>
      <c r="B585" s="20" t="s">
        <v>26</v>
      </c>
      <c r="C585" s="30"/>
      <c r="D585" s="58"/>
      <c r="E585" s="37"/>
      <c r="F585" s="39"/>
    </row>
    <row r="586" spans="1:6" s="19" customFormat="1" x14ac:dyDescent="0.2">
      <c r="A586" s="3"/>
      <c r="B586" s="127" t="s">
        <v>141</v>
      </c>
      <c r="C586" s="32">
        <v>1</v>
      </c>
      <c r="D586" s="37"/>
      <c r="E586" s="37">
        <f>C586*D586</f>
        <v>0</v>
      </c>
      <c r="F586" s="39"/>
    </row>
    <row r="587" spans="1:6" s="19" customFormat="1" x14ac:dyDescent="0.2">
      <c r="A587" s="3"/>
      <c r="B587" s="127"/>
      <c r="C587" s="32"/>
      <c r="D587" s="37"/>
      <c r="E587" s="37"/>
      <c r="F587" s="39"/>
    </row>
    <row r="588" spans="1:6" s="19" customFormat="1" x14ac:dyDescent="0.2">
      <c r="A588" s="3"/>
      <c r="B588" s="20"/>
      <c r="C588" s="32"/>
      <c r="D588" s="37"/>
      <c r="E588" s="37"/>
      <c r="F588" s="39"/>
    </row>
    <row r="589" spans="1:6" s="19" customFormat="1" x14ac:dyDescent="0.2">
      <c r="A589" s="3" t="s">
        <v>124</v>
      </c>
      <c r="B589" s="20" t="s">
        <v>83</v>
      </c>
      <c r="C589" s="30"/>
      <c r="D589" s="58"/>
      <c r="E589" s="37"/>
      <c r="F589" s="39"/>
    </row>
    <row r="590" spans="1:6" s="19" customFormat="1" x14ac:dyDescent="0.2">
      <c r="A590" s="3"/>
      <c r="B590" s="127" t="s">
        <v>155</v>
      </c>
      <c r="C590" s="32">
        <v>30</v>
      </c>
      <c r="D590" s="37"/>
      <c r="E590" s="37">
        <f>C590*D590</f>
        <v>0</v>
      </c>
      <c r="F590" s="39"/>
    </row>
    <row r="591" spans="1:6" s="19" customFormat="1" x14ac:dyDescent="0.2">
      <c r="A591" s="3"/>
      <c r="B591" s="127"/>
      <c r="C591" s="32"/>
      <c r="D591" s="37"/>
      <c r="E591" s="37"/>
      <c r="F591" s="39"/>
    </row>
    <row r="592" spans="1:6" s="19" customFormat="1" x14ac:dyDescent="0.2">
      <c r="A592" s="3"/>
      <c r="B592" s="127"/>
      <c r="C592" s="32"/>
      <c r="D592" s="37"/>
      <c r="E592" s="37"/>
      <c r="F592" s="39"/>
    </row>
    <row r="593" spans="1:6" s="19" customFormat="1" x14ac:dyDescent="0.2">
      <c r="A593" s="11" t="s">
        <v>125</v>
      </c>
      <c r="B593" s="170" t="s">
        <v>209</v>
      </c>
      <c r="C593" s="30"/>
      <c r="D593" s="162"/>
      <c r="E593" s="59"/>
      <c r="F593" s="39"/>
    </row>
    <row r="594" spans="1:6" s="19" customFormat="1" x14ac:dyDescent="0.2">
      <c r="A594" s="11"/>
      <c r="B594" s="170"/>
      <c r="C594" s="30"/>
      <c r="D594" s="162"/>
      <c r="E594" s="59"/>
      <c r="F594" s="39"/>
    </row>
    <row r="595" spans="1:6" s="19" customFormat="1" x14ac:dyDescent="0.2">
      <c r="A595" s="11"/>
      <c r="B595" s="170"/>
      <c r="C595" s="30"/>
      <c r="D595" s="162"/>
      <c r="E595" s="59"/>
      <c r="F595" s="39"/>
    </row>
    <row r="596" spans="1:6" s="19" customFormat="1" x14ac:dyDescent="0.2">
      <c r="A596" s="11"/>
      <c r="B596" s="170"/>
      <c r="C596" s="30"/>
      <c r="D596" s="162"/>
      <c r="E596" s="59"/>
      <c r="F596" s="39"/>
    </row>
    <row r="597" spans="1:6" s="19" customFormat="1" x14ac:dyDescent="0.2">
      <c r="A597" s="11"/>
      <c r="B597" s="170"/>
      <c r="C597" s="30"/>
      <c r="D597" s="162"/>
      <c r="E597" s="59"/>
      <c r="F597" s="39"/>
    </row>
    <row r="598" spans="1:6" s="19" customFormat="1" x14ac:dyDescent="0.2">
      <c r="A598" s="11"/>
      <c r="B598" s="170"/>
      <c r="C598" s="30"/>
      <c r="D598" s="162"/>
      <c r="E598" s="59"/>
      <c r="F598" s="39"/>
    </row>
    <row r="599" spans="1:6" s="19" customFormat="1" x14ac:dyDescent="0.2">
      <c r="A599" s="11"/>
      <c r="B599" s="170"/>
      <c r="C599" s="30"/>
      <c r="D599" s="162"/>
      <c r="E599" s="59"/>
      <c r="F599" s="39"/>
    </row>
    <row r="600" spans="1:6" s="19" customFormat="1" x14ac:dyDescent="0.2">
      <c r="A600" s="11"/>
      <c r="B600" s="170"/>
      <c r="C600" s="30"/>
      <c r="D600" s="162"/>
      <c r="E600" s="59"/>
      <c r="F600" s="39"/>
    </row>
    <row r="601" spans="1:6" s="19" customFormat="1" x14ac:dyDescent="0.2">
      <c r="A601" s="11"/>
      <c r="B601" s="170"/>
      <c r="C601" s="30"/>
      <c r="D601" s="162"/>
      <c r="E601" s="59"/>
      <c r="F601" s="39"/>
    </row>
    <row r="602" spans="1:6" s="19" customFormat="1" ht="24.75" customHeight="1" x14ac:dyDescent="0.2">
      <c r="A602" s="11"/>
      <c r="B602" s="170"/>
      <c r="C602" s="30"/>
      <c r="D602" s="162"/>
      <c r="E602" s="59"/>
      <c r="F602" s="39"/>
    </row>
    <row r="603" spans="1:6" s="19" customFormat="1" x14ac:dyDescent="0.2">
      <c r="A603" s="11"/>
      <c r="B603" s="163" t="s">
        <v>141</v>
      </c>
      <c r="C603" s="38">
        <v>1</v>
      </c>
      <c r="D603" s="59"/>
      <c r="E603" s="59">
        <f>C603*D603</f>
        <v>0</v>
      </c>
      <c r="F603" s="39"/>
    </row>
    <row r="604" spans="1:6" s="19" customFormat="1" x14ac:dyDescent="0.2">
      <c r="A604" s="3"/>
      <c r="B604" s="127"/>
      <c r="C604" s="32"/>
      <c r="D604" s="37"/>
      <c r="E604" s="37"/>
      <c r="F604" s="39"/>
    </row>
    <row r="605" spans="1:6" s="19" customFormat="1" x14ac:dyDescent="0.2">
      <c r="A605" s="3"/>
      <c r="B605" s="127"/>
      <c r="C605" s="32"/>
      <c r="D605" s="37"/>
      <c r="E605" s="37"/>
      <c r="F605" s="39"/>
    </row>
    <row r="606" spans="1:6" s="19" customFormat="1" ht="12.75" customHeight="1" x14ac:dyDescent="0.2">
      <c r="A606" s="3" t="s">
        <v>208</v>
      </c>
      <c r="B606" s="174" t="s">
        <v>231</v>
      </c>
      <c r="C606" s="30"/>
      <c r="D606" s="37"/>
      <c r="E606" s="37"/>
      <c r="F606" s="39"/>
    </row>
    <row r="607" spans="1:6" s="19" customFormat="1" x14ac:dyDescent="0.2">
      <c r="A607" s="3"/>
      <c r="B607" s="174"/>
      <c r="C607" s="30"/>
      <c r="D607" s="37"/>
      <c r="E607" s="37"/>
      <c r="F607" s="39"/>
    </row>
    <row r="608" spans="1:6" s="19" customFormat="1" x14ac:dyDescent="0.2">
      <c r="A608" s="3"/>
      <c r="B608" s="174"/>
      <c r="C608" s="30"/>
      <c r="D608" s="37"/>
      <c r="E608" s="43"/>
      <c r="F608" s="39"/>
    </row>
    <row r="609" spans="1:6" s="19" customFormat="1" x14ac:dyDescent="0.2">
      <c r="A609" s="3"/>
      <c r="B609" s="172"/>
      <c r="C609" s="30"/>
      <c r="D609" s="37"/>
      <c r="E609" s="43"/>
      <c r="F609" s="39"/>
    </row>
    <row r="610" spans="1:6" s="19" customFormat="1" x14ac:dyDescent="0.2">
      <c r="A610" s="3"/>
      <c r="B610" s="127" t="s">
        <v>141</v>
      </c>
      <c r="C610" s="32">
        <v>1</v>
      </c>
      <c r="D610" s="37">
        <f>(E582+E586+E590+E603+E626+E628+E630+E632+E634)*0.02</f>
        <v>0</v>
      </c>
      <c r="E610" s="37">
        <f>C610*D610</f>
        <v>0</v>
      </c>
      <c r="F610" s="39"/>
    </row>
    <row r="611" spans="1:6" s="19" customFormat="1" ht="12.75" customHeight="1" x14ac:dyDescent="0.2">
      <c r="A611" s="18"/>
      <c r="B611" s="27"/>
      <c r="C611" s="41"/>
      <c r="D611" s="66"/>
      <c r="E611" s="66"/>
      <c r="F611" s="39"/>
    </row>
    <row r="612" spans="1:6" s="19" customFormat="1" x14ac:dyDescent="0.2">
      <c r="A612" s="18"/>
      <c r="B612" s="27"/>
      <c r="C612" s="41"/>
      <c r="D612" s="66"/>
      <c r="E612" s="66"/>
      <c r="F612" s="39"/>
    </row>
    <row r="613" spans="1:6" s="19" customFormat="1" x14ac:dyDescent="0.2">
      <c r="A613" s="12"/>
      <c r="B613" s="130" t="s">
        <v>25</v>
      </c>
      <c r="C613" s="119"/>
      <c r="D613" s="60" t="s">
        <v>18</v>
      </c>
      <c r="E613" s="60">
        <f>SUM(E578:E611)</f>
        <v>0</v>
      </c>
      <c r="F613" s="39"/>
    </row>
    <row r="614" spans="1:6" s="19" customFormat="1" x14ac:dyDescent="0.2">
      <c r="A614" s="18"/>
      <c r="B614" s="27"/>
      <c r="C614" s="41"/>
      <c r="D614" s="66"/>
      <c r="E614" s="66"/>
      <c r="F614" s="39"/>
    </row>
    <row r="615" spans="1:6" s="19" customFormat="1" ht="15" x14ac:dyDescent="0.25">
      <c r="A615" s="89"/>
      <c r="B615" s="90"/>
      <c r="C615" s="91"/>
      <c r="D615" s="92"/>
      <c r="E615" s="92"/>
      <c r="F615" s="39"/>
    </row>
    <row r="616" spans="1:6" ht="12.75" customHeight="1" x14ac:dyDescent="0.2">
      <c r="A616" s="168" t="s">
        <v>215</v>
      </c>
      <c r="B616" s="167"/>
      <c r="C616" s="167"/>
      <c r="D616" s="167"/>
      <c r="E616" s="167"/>
    </row>
    <row r="617" spans="1:6" ht="17.25" customHeight="1" x14ac:dyDescent="0.2">
      <c r="A617" s="167"/>
      <c r="B617" s="167"/>
      <c r="C617" s="167"/>
      <c r="D617" s="167"/>
      <c r="E617" s="167"/>
    </row>
    <row r="618" spans="1:6" ht="17.25" customHeight="1" x14ac:dyDescent="0.2">
      <c r="A618" s="167"/>
      <c r="B618" s="167"/>
      <c r="C618" s="167"/>
      <c r="D618" s="167"/>
      <c r="E618" s="167"/>
    </row>
    <row r="619" spans="1:6" ht="21" customHeight="1" x14ac:dyDescent="0.2">
      <c r="A619" s="2"/>
      <c r="C619" s="38"/>
      <c r="D619" s="57"/>
      <c r="E619" s="57"/>
    </row>
    <row r="620" spans="1:6" ht="21" customHeight="1" x14ac:dyDescent="0.25">
      <c r="A620" s="145" t="s">
        <v>180</v>
      </c>
      <c r="B620" s="10"/>
      <c r="C620" s="118"/>
      <c r="D620" s="10"/>
      <c r="E620" s="10"/>
    </row>
    <row r="621" spans="1:6" ht="21" customHeight="1" x14ac:dyDescent="0.25">
      <c r="A621" s="145"/>
      <c r="B621" s="10"/>
      <c r="C621" s="118"/>
      <c r="D621" s="10"/>
      <c r="E621" s="10"/>
    </row>
    <row r="622" spans="1:6" s="19" customFormat="1" ht="12.75" customHeight="1" x14ac:dyDescent="0.25">
      <c r="A622" s="94"/>
      <c r="B622" s="29"/>
      <c r="C622" s="95"/>
      <c r="D622" s="77"/>
      <c r="E622" s="77"/>
      <c r="F622" s="39"/>
    </row>
    <row r="623" spans="1:6" s="19" customFormat="1" ht="15" x14ac:dyDescent="0.25">
      <c r="A623" s="14"/>
      <c r="B623" s="29" t="s">
        <v>27</v>
      </c>
      <c r="C623" s="95"/>
      <c r="D623" s="77"/>
      <c r="E623" s="77"/>
      <c r="F623" s="39"/>
    </row>
    <row r="624" spans="1:6" s="19" customFormat="1" ht="15" x14ac:dyDescent="0.25">
      <c r="A624" s="14"/>
      <c r="B624" s="29"/>
      <c r="C624" s="95"/>
      <c r="D624" s="77"/>
      <c r="E624" s="77"/>
      <c r="F624" s="39"/>
    </row>
    <row r="625" spans="1:6" s="19" customFormat="1" ht="15" x14ac:dyDescent="0.25">
      <c r="A625" s="14"/>
      <c r="B625" s="29"/>
      <c r="C625" s="95"/>
      <c r="D625" s="77"/>
      <c r="E625" s="77"/>
      <c r="F625" s="39"/>
    </row>
    <row r="626" spans="1:6" s="19" customFormat="1" ht="15" x14ac:dyDescent="0.25">
      <c r="A626" s="14" t="s">
        <v>0</v>
      </c>
      <c r="B626" s="29" t="s">
        <v>1</v>
      </c>
      <c r="C626" s="95"/>
      <c r="D626" s="77"/>
      <c r="E626" s="77">
        <f>E113</f>
        <v>0</v>
      </c>
      <c r="F626" s="39"/>
    </row>
    <row r="627" spans="1:6" s="19" customFormat="1" ht="15" x14ac:dyDescent="0.25">
      <c r="A627" s="14"/>
      <c r="B627" s="29"/>
      <c r="C627" s="95"/>
      <c r="D627" s="77"/>
      <c r="E627" s="77"/>
      <c r="F627" s="39"/>
    </row>
    <row r="628" spans="1:6" s="19" customFormat="1" ht="15" x14ac:dyDescent="0.25">
      <c r="A628" s="14" t="s">
        <v>19</v>
      </c>
      <c r="B628" s="29" t="s">
        <v>40</v>
      </c>
      <c r="C628" s="95"/>
      <c r="D628" s="77"/>
      <c r="E628" s="78">
        <f>E221</f>
        <v>0</v>
      </c>
      <c r="F628" s="39"/>
    </row>
    <row r="629" spans="1:6" s="19" customFormat="1" ht="12.75" customHeight="1" x14ac:dyDescent="0.25">
      <c r="A629" s="14"/>
      <c r="B629" s="29"/>
      <c r="C629" s="95"/>
      <c r="D629" s="77"/>
      <c r="E629" s="77"/>
      <c r="F629" s="39"/>
    </row>
    <row r="630" spans="1:6" s="19" customFormat="1" ht="15" x14ac:dyDescent="0.25">
      <c r="A630" s="14" t="s">
        <v>21</v>
      </c>
      <c r="B630" s="29" t="s">
        <v>96</v>
      </c>
      <c r="C630" s="95"/>
      <c r="D630" s="77"/>
      <c r="E630" s="77">
        <f>E322</f>
        <v>0</v>
      </c>
      <c r="F630" s="39"/>
    </row>
    <row r="631" spans="1:6" s="19" customFormat="1" ht="15" x14ac:dyDescent="0.25">
      <c r="A631" s="14"/>
      <c r="B631" s="29"/>
      <c r="C631" s="95"/>
      <c r="D631" s="77"/>
      <c r="E631" s="77"/>
      <c r="F631" s="39"/>
    </row>
    <row r="632" spans="1:6" s="19" customFormat="1" ht="15" x14ac:dyDescent="0.25">
      <c r="A632" s="14" t="s">
        <v>23</v>
      </c>
      <c r="B632" s="29" t="s">
        <v>97</v>
      </c>
      <c r="C632" s="95"/>
      <c r="D632" s="77"/>
      <c r="E632" s="77">
        <f>E498</f>
        <v>0</v>
      </c>
      <c r="F632" s="39"/>
    </row>
    <row r="633" spans="1:6" s="19" customFormat="1" ht="15" x14ac:dyDescent="0.25">
      <c r="A633" s="14"/>
      <c r="B633" s="29"/>
      <c r="C633" s="95"/>
      <c r="D633" s="77"/>
      <c r="E633" s="77"/>
      <c r="F633" s="39"/>
    </row>
    <row r="634" spans="1:6" s="19" customFormat="1" ht="15" x14ac:dyDescent="0.25">
      <c r="A634" s="14" t="s">
        <v>94</v>
      </c>
      <c r="B634" s="29" t="s">
        <v>24</v>
      </c>
      <c r="C634" s="95"/>
      <c r="D634" s="77"/>
      <c r="E634" s="77">
        <f>E573</f>
        <v>0</v>
      </c>
      <c r="F634" s="39"/>
    </row>
    <row r="635" spans="1:6" s="19" customFormat="1" ht="15" x14ac:dyDescent="0.25">
      <c r="A635" s="14"/>
      <c r="B635" s="29"/>
      <c r="C635" s="95"/>
      <c r="D635" s="77"/>
      <c r="E635" s="79"/>
      <c r="F635" s="39"/>
    </row>
    <row r="636" spans="1:6" s="19" customFormat="1" ht="15" x14ac:dyDescent="0.25">
      <c r="A636" s="14" t="s">
        <v>118</v>
      </c>
      <c r="B636" s="29" t="s">
        <v>25</v>
      </c>
      <c r="C636" s="95"/>
      <c r="D636" s="77"/>
      <c r="E636" s="77">
        <f>E613</f>
        <v>0</v>
      </c>
      <c r="F636" s="39"/>
    </row>
    <row r="637" spans="1:6" s="19" customFormat="1" ht="15" x14ac:dyDescent="0.25">
      <c r="A637" s="5"/>
      <c r="B637" s="21"/>
      <c r="C637" s="38"/>
      <c r="D637" s="57"/>
      <c r="E637" s="79"/>
      <c r="F637" s="39"/>
    </row>
    <row r="638" spans="1:6" s="19" customFormat="1" ht="15" x14ac:dyDescent="0.25">
      <c r="A638" s="5"/>
      <c r="B638" s="21"/>
      <c r="C638" s="38"/>
      <c r="D638" s="57"/>
      <c r="E638" s="79"/>
      <c r="F638" s="39"/>
    </row>
    <row r="639" spans="1:6" s="19" customFormat="1" ht="15" x14ac:dyDescent="0.25">
      <c r="A639" s="96"/>
      <c r="B639" s="83" t="s">
        <v>119</v>
      </c>
      <c r="C639" s="97"/>
      <c r="D639" s="98"/>
      <c r="E639" s="84">
        <f>SUM(E626:E638)</f>
        <v>0</v>
      </c>
      <c r="F639" s="39"/>
    </row>
    <row r="640" spans="1:6" s="19" customFormat="1" ht="12.75" customHeight="1" x14ac:dyDescent="0.25">
      <c r="A640" s="99"/>
      <c r="B640" s="85"/>
      <c r="C640" s="91"/>
      <c r="D640" s="100"/>
      <c r="E640" s="86"/>
      <c r="F640" s="39"/>
    </row>
    <row r="641" spans="1:6" s="19" customFormat="1" ht="15" x14ac:dyDescent="0.25">
      <c r="A641" s="101"/>
      <c r="B641" s="87" t="s">
        <v>114</v>
      </c>
      <c r="C641" s="102"/>
      <c r="D641" s="98"/>
      <c r="E641" s="84">
        <f>E639*0.22</f>
        <v>0</v>
      </c>
      <c r="F641" s="39"/>
    </row>
    <row r="642" spans="1:6" s="19" customFormat="1" ht="14.25" x14ac:dyDescent="0.2">
      <c r="A642" s="103"/>
      <c r="B642" s="82"/>
      <c r="C642" s="93"/>
      <c r="D642" s="104"/>
      <c r="E642" s="80"/>
      <c r="F642" s="39"/>
    </row>
    <row r="643" spans="1:6" s="19" customFormat="1" ht="15.75" thickBot="1" x14ac:dyDescent="0.3">
      <c r="A643" s="105"/>
      <c r="B643" s="106" t="s">
        <v>18</v>
      </c>
      <c r="C643" s="120"/>
      <c r="D643" s="107"/>
      <c r="E643" s="88">
        <f>SUM(E639:E641)</f>
        <v>0</v>
      </c>
      <c r="F643" s="39"/>
    </row>
    <row r="644" spans="1:6" s="19" customFormat="1" ht="15" thickTop="1" x14ac:dyDescent="0.2">
      <c r="A644" s="3"/>
      <c r="B644" s="20"/>
      <c r="C644" s="30"/>
      <c r="D644" s="37"/>
      <c r="E644" s="81"/>
      <c r="F644" s="39"/>
    </row>
    <row r="645" spans="1:6" s="19" customFormat="1" ht="12.75" customHeight="1" x14ac:dyDescent="0.2">
      <c r="A645" s="3"/>
      <c r="B645" s="20"/>
      <c r="C645" s="30"/>
      <c r="D645" s="67"/>
      <c r="E645" s="37"/>
      <c r="F645" s="39"/>
    </row>
    <row r="646" spans="1:6" s="19" customFormat="1" x14ac:dyDescent="0.2">
      <c r="A646"/>
      <c r="B646" s="9"/>
      <c r="C646" s="39"/>
      <c r="D646" s="58"/>
      <c r="E646" s="58"/>
      <c r="F646" s="39"/>
    </row>
    <row r="647" spans="1:6" s="19" customFormat="1" x14ac:dyDescent="0.2">
      <c r="A647"/>
      <c r="B647" s="9"/>
      <c r="C647" s="39"/>
      <c r="D647" s="58"/>
      <c r="E647" s="58"/>
      <c r="F647" s="39"/>
    </row>
    <row r="648" spans="1:6" s="19" customFormat="1" x14ac:dyDescent="0.2">
      <c r="A648"/>
      <c r="B648" s="9"/>
      <c r="C648" s="39"/>
      <c r="D648" s="58"/>
      <c r="E648" s="58"/>
      <c r="F648" s="39"/>
    </row>
    <row r="649" spans="1:6" s="19" customFormat="1" ht="12.75" customHeight="1" x14ac:dyDescent="0.2">
      <c r="A649"/>
      <c r="B649" s="9"/>
      <c r="C649" s="39"/>
      <c r="D649" s="58"/>
      <c r="E649" s="58"/>
      <c r="F649" s="39"/>
    </row>
    <row r="650" spans="1:6" s="19" customFormat="1" x14ac:dyDescent="0.2">
      <c r="A650"/>
      <c r="B650" s="9"/>
      <c r="C650" s="39"/>
      <c r="D650" s="58"/>
      <c r="E650" s="58"/>
      <c r="F650" s="39"/>
    </row>
    <row r="651" spans="1:6" s="19" customFormat="1" x14ac:dyDescent="0.2">
      <c r="A651"/>
      <c r="B651" s="9"/>
      <c r="C651" s="39"/>
      <c r="D651" s="58"/>
      <c r="E651" s="58"/>
      <c r="F651" s="39"/>
    </row>
    <row r="652" spans="1:6" s="19" customFormat="1" x14ac:dyDescent="0.2">
      <c r="A652"/>
      <c r="B652" s="9"/>
      <c r="C652" s="39"/>
      <c r="D652" s="58"/>
      <c r="E652" s="58"/>
      <c r="F652" s="39"/>
    </row>
    <row r="653" spans="1:6" s="19" customFormat="1" x14ac:dyDescent="0.2">
      <c r="A653"/>
      <c r="B653" s="9"/>
      <c r="C653" s="39"/>
      <c r="D653" s="58"/>
      <c r="E653" s="58"/>
      <c r="F653" s="39"/>
    </row>
    <row r="654" spans="1:6" s="19" customFormat="1" x14ac:dyDescent="0.2">
      <c r="A654"/>
      <c r="B654" s="9"/>
      <c r="C654" s="39"/>
      <c r="D654" s="58"/>
      <c r="E654" s="58"/>
      <c r="F654" s="39"/>
    </row>
    <row r="655" spans="1:6" s="19" customFormat="1" x14ac:dyDescent="0.2">
      <c r="A655"/>
      <c r="B655" s="9"/>
      <c r="C655" s="39"/>
      <c r="D655" s="58"/>
      <c r="E655" s="58"/>
      <c r="F655" s="39"/>
    </row>
    <row r="656" spans="1:6" s="19" customFormat="1" ht="12.75" customHeight="1" x14ac:dyDescent="0.2">
      <c r="A656"/>
      <c r="B656" s="9"/>
      <c r="C656" s="39"/>
      <c r="D656" s="58"/>
      <c r="E656" s="58"/>
      <c r="F656" s="39"/>
    </row>
    <row r="657" spans="1:6" s="19" customFormat="1" x14ac:dyDescent="0.2">
      <c r="A657"/>
      <c r="B657" s="9"/>
      <c r="C657" s="39"/>
      <c r="D657" s="58"/>
      <c r="E657" s="58"/>
      <c r="F657" s="39"/>
    </row>
    <row r="658" spans="1:6" s="19" customFormat="1" x14ac:dyDescent="0.2">
      <c r="A658"/>
      <c r="B658" s="9"/>
      <c r="C658" s="39"/>
      <c r="D658" s="58"/>
      <c r="E658" s="58"/>
      <c r="F658" s="39"/>
    </row>
    <row r="659" spans="1:6" s="19" customFormat="1" x14ac:dyDescent="0.2">
      <c r="A659"/>
      <c r="B659" s="9"/>
      <c r="C659" s="39"/>
      <c r="D659" s="58"/>
      <c r="E659" s="58"/>
      <c r="F659" s="39"/>
    </row>
    <row r="660" spans="1:6" s="19" customFormat="1" x14ac:dyDescent="0.2">
      <c r="A660"/>
      <c r="B660" s="9"/>
      <c r="C660" s="39"/>
      <c r="D660" s="58"/>
      <c r="E660" s="58"/>
      <c r="F660" s="39"/>
    </row>
    <row r="661" spans="1:6" s="19" customFormat="1" x14ac:dyDescent="0.2">
      <c r="A661"/>
      <c r="B661" s="9"/>
      <c r="C661" s="39"/>
      <c r="D661" s="58"/>
      <c r="E661" s="58"/>
      <c r="F661" s="39"/>
    </row>
    <row r="662" spans="1:6" s="19" customFormat="1" x14ac:dyDescent="0.2">
      <c r="A662"/>
      <c r="B662" s="9"/>
      <c r="C662" s="39"/>
      <c r="D662" s="58"/>
      <c r="E662" s="58"/>
      <c r="F662" s="39"/>
    </row>
    <row r="663" spans="1:6" s="19" customFormat="1" ht="12.75" customHeight="1" x14ac:dyDescent="0.2">
      <c r="A663"/>
      <c r="B663" s="9"/>
      <c r="C663" s="39"/>
      <c r="D663" s="58"/>
      <c r="E663" s="58"/>
      <c r="F663" s="39"/>
    </row>
    <row r="664" spans="1:6" s="19" customFormat="1" x14ac:dyDescent="0.2">
      <c r="A664"/>
      <c r="B664" s="9"/>
      <c r="C664" s="39"/>
      <c r="D664" s="58"/>
      <c r="E664" s="58"/>
      <c r="F664" s="39"/>
    </row>
    <row r="680" spans="1:8" x14ac:dyDescent="0.2">
      <c r="F680" s="47">
        <v>400</v>
      </c>
      <c r="H680" s="4"/>
    </row>
    <row r="683" spans="1:8" s="75" customFormat="1" x14ac:dyDescent="0.2">
      <c r="A683"/>
      <c r="B683" s="9"/>
      <c r="C683" s="39"/>
      <c r="D683" s="58"/>
      <c r="E683" s="58"/>
      <c r="F683" s="74"/>
    </row>
    <row r="684" spans="1:8" s="75" customFormat="1" x14ac:dyDescent="0.2">
      <c r="A684"/>
      <c r="B684" s="9"/>
      <c r="C684" s="39"/>
      <c r="D684" s="58"/>
      <c r="E684" s="58"/>
      <c r="F684" s="74"/>
    </row>
    <row r="685" spans="1:8" s="75" customFormat="1" x14ac:dyDescent="0.2">
      <c r="A685"/>
      <c r="B685" s="9"/>
      <c r="C685" s="39"/>
      <c r="D685" s="58"/>
      <c r="E685" s="58"/>
      <c r="F685" s="74"/>
    </row>
    <row r="686" spans="1:8" s="75" customFormat="1" x14ac:dyDescent="0.2">
      <c r="A686"/>
      <c r="B686" s="9"/>
      <c r="C686" s="39"/>
      <c r="D686" s="58"/>
      <c r="E686" s="58"/>
      <c r="F686" s="74"/>
    </row>
    <row r="687" spans="1:8" s="75" customFormat="1" x14ac:dyDescent="0.2">
      <c r="A687"/>
      <c r="B687" s="9"/>
      <c r="C687" s="39"/>
      <c r="D687" s="58"/>
      <c r="E687" s="58"/>
      <c r="F687" s="74">
        <v>1</v>
      </c>
      <c r="H687" s="76"/>
    </row>
    <row r="688" spans="1:8" x14ac:dyDescent="0.2">
      <c r="H688" s="4"/>
    </row>
    <row r="689" spans="1:8" x14ac:dyDescent="0.2">
      <c r="H689" s="4"/>
    </row>
    <row r="690" spans="1:8" s="1" customFormat="1" x14ac:dyDescent="0.2">
      <c r="A690"/>
      <c r="B690" s="9"/>
      <c r="C690" s="39"/>
      <c r="D690" s="58"/>
      <c r="E690" s="58"/>
      <c r="F690" s="36"/>
    </row>
    <row r="691" spans="1:8" s="1" customFormat="1" x14ac:dyDescent="0.2">
      <c r="A691"/>
      <c r="B691" s="9"/>
      <c r="C691" s="39"/>
      <c r="D691" s="58"/>
      <c r="E691" s="58"/>
      <c r="F691" s="36"/>
    </row>
    <row r="692" spans="1:8" s="1" customFormat="1" x14ac:dyDescent="0.2">
      <c r="A692"/>
      <c r="B692" s="9"/>
      <c r="C692" s="39"/>
      <c r="D692" s="58"/>
      <c r="E692" s="58"/>
      <c r="F692" s="36"/>
    </row>
    <row r="693" spans="1:8" s="1" customFormat="1" x14ac:dyDescent="0.2">
      <c r="A693"/>
      <c r="B693" s="9"/>
      <c r="C693" s="39"/>
      <c r="D693" s="58"/>
      <c r="E693" s="58"/>
      <c r="F693" s="36"/>
    </row>
    <row r="694" spans="1:8" s="1" customFormat="1" x14ac:dyDescent="0.2">
      <c r="A694"/>
      <c r="B694" s="9"/>
      <c r="C694" s="39"/>
      <c r="D694" s="58"/>
      <c r="E694" s="58"/>
      <c r="F694" s="36"/>
    </row>
    <row r="695" spans="1:8" s="1" customFormat="1" x14ac:dyDescent="0.2">
      <c r="A695"/>
      <c r="B695" s="9"/>
      <c r="C695" s="39"/>
      <c r="D695" s="58"/>
      <c r="E695" s="58"/>
      <c r="F695" s="36"/>
    </row>
    <row r="696" spans="1:8" s="1" customFormat="1" x14ac:dyDescent="0.2">
      <c r="A696"/>
      <c r="B696" s="9"/>
      <c r="C696" s="39"/>
      <c r="D696" s="58"/>
      <c r="E696" s="58"/>
      <c r="F696" s="36"/>
    </row>
    <row r="697" spans="1:8" s="1" customFormat="1" x14ac:dyDescent="0.2">
      <c r="A697"/>
      <c r="B697" s="9"/>
      <c r="C697" s="39"/>
      <c r="D697" s="58"/>
      <c r="E697" s="58"/>
      <c r="F697" s="30">
        <v>650</v>
      </c>
      <c r="H697" s="4"/>
    </row>
    <row r="698" spans="1:8" s="1" customFormat="1" x14ac:dyDescent="0.2">
      <c r="A698"/>
      <c r="B698" s="9"/>
      <c r="C698" s="39"/>
      <c r="D698" s="58"/>
      <c r="E698" s="58"/>
      <c r="F698" s="30"/>
      <c r="H698" s="4"/>
    </row>
    <row r="699" spans="1:8" s="1" customFormat="1" x14ac:dyDescent="0.2">
      <c r="A699"/>
      <c r="B699" s="9"/>
      <c r="C699" s="39"/>
      <c r="D699" s="58"/>
      <c r="E699" s="58"/>
      <c r="F699" s="30"/>
      <c r="H699" s="4"/>
    </row>
    <row r="700" spans="1:8" ht="12.75" customHeight="1" x14ac:dyDescent="0.2">
      <c r="F700" s="33"/>
    </row>
    <row r="701" spans="1:8" x14ac:dyDescent="0.2">
      <c r="F701" s="33"/>
    </row>
    <row r="702" spans="1:8" x14ac:dyDescent="0.2">
      <c r="F702" s="33">
        <v>500</v>
      </c>
      <c r="H702" s="4"/>
    </row>
    <row r="703" spans="1:8" x14ac:dyDescent="0.2">
      <c r="F703" s="33"/>
      <c r="H703" s="4"/>
    </row>
    <row r="704" spans="1:8" s="1" customFormat="1" x14ac:dyDescent="0.2">
      <c r="A704"/>
      <c r="B704" s="9"/>
      <c r="C704" s="39"/>
      <c r="D704" s="58"/>
      <c r="E704" s="58"/>
      <c r="F704" s="30"/>
      <c r="H704" s="4"/>
    </row>
    <row r="705" spans="1:8" ht="12.75" customHeight="1" x14ac:dyDescent="0.2">
      <c r="F705" s="33"/>
    </row>
    <row r="706" spans="1:8" x14ac:dyDescent="0.2">
      <c r="F706" s="33"/>
    </row>
    <row r="707" spans="1:8" x14ac:dyDescent="0.2">
      <c r="F707" s="33"/>
    </row>
    <row r="708" spans="1:8" x14ac:dyDescent="0.2">
      <c r="F708" s="33"/>
    </row>
    <row r="709" spans="1:8" x14ac:dyDescent="0.2">
      <c r="F709" s="33">
        <v>500</v>
      </c>
      <c r="H709" s="4"/>
    </row>
    <row r="710" spans="1:8" x14ac:dyDescent="0.2">
      <c r="F710" s="33"/>
      <c r="H710" s="4"/>
    </row>
    <row r="711" spans="1:8" x14ac:dyDescent="0.2">
      <c r="F711" s="33"/>
      <c r="H711" s="4"/>
    </row>
    <row r="712" spans="1:8" s="1" customFormat="1" x14ac:dyDescent="0.2">
      <c r="A712"/>
      <c r="B712" s="9"/>
      <c r="C712" s="39"/>
      <c r="D712" s="58"/>
      <c r="E712" s="58"/>
      <c r="F712" s="36"/>
    </row>
    <row r="713" spans="1:8" s="1" customFormat="1" x14ac:dyDescent="0.2">
      <c r="A713"/>
      <c r="B713" s="9"/>
      <c r="C713" s="39"/>
      <c r="D713" s="58"/>
      <c r="E713" s="58"/>
      <c r="F713" s="36"/>
    </row>
    <row r="714" spans="1:8" s="1" customFormat="1" x14ac:dyDescent="0.2">
      <c r="A714"/>
      <c r="B714" s="9"/>
      <c r="C714" s="39"/>
      <c r="D714" s="58"/>
      <c r="E714" s="58"/>
      <c r="F714" s="36">
        <v>200</v>
      </c>
      <c r="H714" s="4"/>
    </row>
    <row r="715" spans="1:8" s="1" customFormat="1" x14ac:dyDescent="0.2">
      <c r="A715"/>
      <c r="B715" s="9"/>
      <c r="C715" s="39"/>
      <c r="D715" s="58"/>
      <c r="E715" s="58"/>
      <c r="F715" s="36"/>
      <c r="H715" s="4"/>
    </row>
    <row r="716" spans="1:8" s="1" customFormat="1" x14ac:dyDescent="0.2">
      <c r="A716"/>
      <c r="B716" s="9"/>
      <c r="C716" s="39"/>
      <c r="D716" s="58"/>
      <c r="E716" s="58"/>
      <c r="F716" s="36"/>
      <c r="H716" s="4"/>
    </row>
    <row r="718" spans="1:8" x14ac:dyDescent="0.2">
      <c r="F718" s="47">
        <v>1</v>
      </c>
      <c r="H718" s="4"/>
    </row>
    <row r="719" spans="1:8" x14ac:dyDescent="0.2">
      <c r="H719" s="4"/>
    </row>
    <row r="722" spans="1:8" x14ac:dyDescent="0.2">
      <c r="F722" s="47">
        <v>1</v>
      </c>
      <c r="H722" s="4"/>
    </row>
    <row r="729" spans="1:8" x14ac:dyDescent="0.2">
      <c r="F729" s="30">
        <v>1</v>
      </c>
    </row>
    <row r="730" spans="1:8" s="19" customFormat="1" x14ac:dyDescent="0.2">
      <c r="A730"/>
      <c r="B730" s="9"/>
      <c r="C730" s="39"/>
      <c r="D730" s="58"/>
      <c r="E730" s="58"/>
      <c r="F730" s="39"/>
    </row>
    <row r="731" spans="1:8" s="19" customFormat="1" x14ac:dyDescent="0.2">
      <c r="A731"/>
      <c r="B731" s="9"/>
      <c r="C731" s="39"/>
      <c r="D731" s="58"/>
      <c r="E731" s="58"/>
      <c r="F731" s="39"/>
    </row>
    <row r="733" spans="1:8" s="19" customFormat="1" x14ac:dyDescent="0.2">
      <c r="A733"/>
      <c r="B733" s="9"/>
      <c r="C733" s="39"/>
      <c r="D733" s="58"/>
      <c r="E733" s="58"/>
      <c r="F733" s="39"/>
    </row>
    <row r="734" spans="1:8" s="19" customFormat="1" x14ac:dyDescent="0.2">
      <c r="A734"/>
      <c r="B734" s="9"/>
      <c r="C734" s="39"/>
      <c r="D734" s="58"/>
      <c r="E734" s="58"/>
      <c r="F734" s="39"/>
    </row>
    <row r="739" spans="8:8" x14ac:dyDescent="0.2">
      <c r="H739" t="s">
        <v>108</v>
      </c>
    </row>
    <row r="741" spans="8:8" x14ac:dyDescent="0.2">
      <c r="H741" s="51">
        <v>55020.7</v>
      </c>
    </row>
    <row r="742" spans="8:8" x14ac:dyDescent="0.2">
      <c r="H742" s="51"/>
    </row>
    <row r="743" spans="8:8" x14ac:dyDescent="0.2">
      <c r="H743" s="52">
        <v>127484.6</v>
      </c>
    </row>
    <row r="744" spans="8:8" x14ac:dyDescent="0.2">
      <c r="H744" s="51"/>
    </row>
    <row r="745" spans="8:8" x14ac:dyDescent="0.2">
      <c r="H745" s="51">
        <v>387340</v>
      </c>
    </row>
    <row r="746" spans="8:8" x14ac:dyDescent="0.2">
      <c r="H746" s="51"/>
    </row>
    <row r="747" spans="8:8" x14ac:dyDescent="0.2">
      <c r="H747" s="51">
        <v>108782</v>
      </c>
    </row>
    <row r="748" spans="8:8" x14ac:dyDescent="0.2">
      <c r="H748" s="51"/>
    </row>
    <row r="749" spans="8:8" x14ac:dyDescent="0.2">
      <c r="H749" s="51">
        <v>5798</v>
      </c>
    </row>
    <row r="750" spans="8:8" x14ac:dyDescent="0.2">
      <c r="H750" s="53"/>
    </row>
    <row r="751" spans="8:8" x14ac:dyDescent="0.2">
      <c r="H751" s="53"/>
    </row>
    <row r="752" spans="8:8" x14ac:dyDescent="0.2">
      <c r="H752" s="53"/>
    </row>
    <row r="753" spans="8:8" x14ac:dyDescent="0.2">
      <c r="H753" s="51">
        <v>47332.759000000005</v>
      </c>
    </row>
    <row r="754" spans="8:8" x14ac:dyDescent="0.2">
      <c r="H754" s="53"/>
    </row>
    <row r="755" spans="8:8" x14ac:dyDescent="0.2">
      <c r="H755" s="53"/>
    </row>
    <row r="756" spans="8:8" x14ac:dyDescent="0.2">
      <c r="H756" s="51">
        <f>SUM(H741:H753)</f>
        <v>731758.05900000001</v>
      </c>
    </row>
    <row r="757" spans="8:8" x14ac:dyDescent="0.2">
      <c r="H757" s="51"/>
    </row>
    <row r="758" spans="8:8" x14ac:dyDescent="0.2">
      <c r="H758" s="54">
        <v>146351.61180000001</v>
      </c>
    </row>
    <row r="759" spans="8:8" x14ac:dyDescent="0.2">
      <c r="H759" s="54"/>
    </row>
    <row r="760" spans="8:8" ht="15.75" x14ac:dyDescent="0.25">
      <c r="H760" s="55">
        <v>878109.67079999996</v>
      </c>
    </row>
    <row r="761" spans="8:8" x14ac:dyDescent="0.2">
      <c r="H761" s="56"/>
    </row>
  </sheetData>
  <protectedRanges>
    <protectedRange sqref="E265:E272" name="Obseg1_1"/>
  </protectedRanges>
  <mergeCells count="75">
    <mergeCell ref="B439:B443"/>
    <mergeCell ref="B489:B493"/>
    <mergeCell ref="B391:B397"/>
    <mergeCell ref="B408:B412"/>
    <mergeCell ref="B415:B419"/>
    <mergeCell ref="B400:B403"/>
    <mergeCell ref="B172:B176"/>
    <mergeCell ref="B189:B192"/>
    <mergeCell ref="B316:B318"/>
    <mergeCell ref="B211:B212"/>
    <mergeCell ref="B216:B217"/>
    <mergeCell ref="B180:B185"/>
    <mergeCell ref="B366:B369"/>
    <mergeCell ref="B360:B363"/>
    <mergeCell ref="B352:B354"/>
    <mergeCell ref="B343:B345"/>
    <mergeCell ref="B278:B285"/>
    <mergeCell ref="B104:B110"/>
    <mergeCell ref="B119:B122"/>
    <mergeCell ref="B78:B82"/>
    <mergeCell ref="B85:B88"/>
    <mergeCell ref="B148:B151"/>
    <mergeCell ref="B140:B143"/>
    <mergeCell ref="B125:B137"/>
    <mergeCell ref="B11:B12"/>
    <mergeCell ref="B15:B16"/>
    <mergeCell ref="B19:B22"/>
    <mergeCell ref="B31:B32"/>
    <mergeCell ref="B91:B101"/>
    <mergeCell ref="B49:B51"/>
    <mergeCell ref="B155:B156"/>
    <mergeCell ref="B508:B510"/>
    <mergeCell ref="B457:B461"/>
    <mergeCell ref="B465:B469"/>
    <mergeCell ref="B534:B536"/>
    <mergeCell ref="B520:B521"/>
    <mergeCell ref="B423:B427"/>
    <mergeCell ref="B431:B435"/>
    <mergeCell ref="B382:B388"/>
    <mergeCell ref="B259:B261"/>
    <mergeCell ref="B162:B168"/>
    <mergeCell ref="B206:B207"/>
    <mergeCell ref="B372:B375"/>
    <mergeCell ref="B241:B246"/>
    <mergeCell ref="B228:B232"/>
    <mergeCell ref="B236:B238"/>
    <mergeCell ref="A3:E5"/>
    <mergeCell ref="B294:B297"/>
    <mergeCell ref="B301:B304"/>
    <mergeCell ref="B308:B311"/>
    <mergeCell ref="B447:B453"/>
    <mergeCell ref="B35:B36"/>
    <mergeCell ref="B25:B28"/>
    <mergeCell ref="B44:B46"/>
    <mergeCell ref="B70:B71"/>
    <mergeCell ref="B74:B75"/>
    <mergeCell ref="B39:B41"/>
    <mergeCell ref="B348:B349"/>
    <mergeCell ref="B265:B272"/>
    <mergeCell ref="B329:B334"/>
    <mergeCell ref="B337:B340"/>
    <mergeCell ref="B255:B256"/>
    <mergeCell ref="A616:E618"/>
    <mergeCell ref="B593:B602"/>
    <mergeCell ref="B473:B477"/>
    <mergeCell ref="B481:B485"/>
    <mergeCell ref="B564:B570"/>
    <mergeCell ref="B550:B553"/>
    <mergeCell ref="B557:B560"/>
    <mergeCell ref="B525:B530"/>
    <mergeCell ref="B540:B546"/>
    <mergeCell ref="B514:B516"/>
    <mergeCell ref="B503:B504"/>
    <mergeCell ref="B606:B609"/>
    <mergeCell ref="B578:B581"/>
  </mergeCells>
  <phoneticPr fontId="10" type="noConversion"/>
  <pageMargins left="0.78740157480314965" right="0.19685039370078741" top="0.78740157480314965" bottom="0.78740157480314965" header="0" footer="0.39370078740157483"/>
  <pageSetup paperSize="9" orientation="portrait" r:id="rId1"/>
  <headerFooter alignWithMargins="0">
    <oddFooter>&amp;C&amp;P/&amp;N</oddFooter>
  </headerFooter>
  <rowBreaks count="7" manualBreakCount="7">
    <brk id="114" max="16383" man="1"/>
    <brk id="222" max="16383" man="1"/>
    <brk id="323" max="16383" man="1"/>
    <brk id="499" max="16383" man="1"/>
    <brk id="574" max="16383" man="1"/>
    <brk id="614" max="16383" man="1"/>
    <brk id="7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423"/>
  <sheetViews>
    <sheetView tabSelected="1" view="pageBreakPreview" topLeftCell="A262" zoomScale="70" zoomScaleNormal="100" zoomScaleSheetLayoutView="70" workbookViewId="0">
      <selection activeCell="B269" sqref="B269"/>
    </sheetView>
  </sheetViews>
  <sheetFormatPr defaultRowHeight="12.75" x14ac:dyDescent="0.2"/>
  <cols>
    <col min="1" max="1" width="6.140625" customWidth="1"/>
    <col min="2" max="2" width="32.140625" style="9" customWidth="1"/>
    <col min="3" max="3" width="17" style="39" customWidth="1"/>
    <col min="4" max="4" width="15" style="58" customWidth="1"/>
    <col min="5" max="5" width="17.7109375" style="58" customWidth="1"/>
    <col min="6" max="6" width="0" style="47" hidden="1" customWidth="1"/>
    <col min="7" max="7" width="0" hidden="1" customWidth="1"/>
    <col min="8" max="9" width="14.7109375" hidden="1" customWidth="1"/>
    <col min="10" max="10" width="0" hidden="1" customWidth="1"/>
  </cols>
  <sheetData>
    <row r="1" spans="1:8" x14ac:dyDescent="0.2">
      <c r="A1" s="2" t="s">
        <v>98</v>
      </c>
      <c r="C1" s="38"/>
      <c r="D1" s="57"/>
      <c r="E1" s="57"/>
    </row>
    <row r="2" spans="1:8" x14ac:dyDescent="0.2">
      <c r="A2" s="2"/>
      <c r="C2" s="38"/>
      <c r="D2" s="57"/>
      <c r="E2" s="57"/>
    </row>
    <row r="3" spans="1:8" ht="12.75" customHeight="1" x14ac:dyDescent="0.2">
      <c r="A3" s="168" t="s">
        <v>215</v>
      </c>
      <c r="B3" s="167"/>
      <c r="C3" s="167"/>
      <c r="D3" s="167"/>
      <c r="E3" s="167"/>
    </row>
    <row r="4" spans="1:8" ht="17.25" customHeight="1" x14ac:dyDescent="0.2">
      <c r="A4" s="167"/>
      <c r="B4" s="167"/>
      <c r="C4" s="167"/>
      <c r="D4" s="167"/>
      <c r="E4" s="167"/>
    </row>
    <row r="5" spans="1:8" ht="17.25" customHeight="1" x14ac:dyDescent="0.2">
      <c r="A5" s="167"/>
      <c r="B5" s="167"/>
      <c r="C5" s="167"/>
      <c r="D5" s="167"/>
      <c r="E5" s="167"/>
    </row>
    <row r="6" spans="1:8" x14ac:dyDescent="0.2">
      <c r="A6" s="2"/>
      <c r="C6" s="38"/>
      <c r="D6" s="57"/>
      <c r="E6" s="57"/>
    </row>
    <row r="7" spans="1:8" ht="21" customHeight="1" x14ac:dyDescent="0.2">
      <c r="A7" s="168" t="s">
        <v>189</v>
      </c>
      <c r="B7" s="167"/>
      <c r="C7" s="167"/>
      <c r="D7" s="167"/>
      <c r="E7" s="167"/>
    </row>
    <row r="8" spans="1:8" ht="9.6" customHeight="1" x14ac:dyDescent="0.2">
      <c r="A8" s="167"/>
      <c r="B8" s="167"/>
      <c r="C8" s="167"/>
      <c r="D8" s="167"/>
      <c r="E8" s="167"/>
    </row>
    <row r="9" spans="1:8" x14ac:dyDescent="0.2">
      <c r="A9" s="2"/>
      <c r="C9" s="38"/>
      <c r="D9" s="57"/>
      <c r="E9" s="57"/>
    </row>
    <row r="10" spans="1:8" x14ac:dyDescent="0.2">
      <c r="A10" s="5" t="s">
        <v>0</v>
      </c>
      <c r="B10" s="21" t="s">
        <v>95</v>
      </c>
    </row>
    <row r="11" spans="1:8" x14ac:dyDescent="0.2">
      <c r="A11" s="5"/>
      <c r="B11" s="21"/>
      <c r="C11" s="40" t="s">
        <v>2</v>
      </c>
      <c r="D11" s="42" t="s">
        <v>3</v>
      </c>
      <c r="E11" s="42" t="s">
        <v>4</v>
      </c>
    </row>
    <row r="12" spans="1:8" ht="12.75" customHeight="1" x14ac:dyDescent="0.2">
      <c r="A12" s="3" t="s">
        <v>5</v>
      </c>
      <c r="B12" s="174" t="s">
        <v>117</v>
      </c>
      <c r="C12" s="30"/>
      <c r="D12" s="37"/>
      <c r="E12" s="37"/>
    </row>
    <row r="13" spans="1:8" ht="12.75" customHeight="1" x14ac:dyDescent="0.2">
      <c r="A13" s="3"/>
      <c r="B13" s="174"/>
      <c r="C13" s="30"/>
      <c r="D13" s="37"/>
      <c r="E13" s="37"/>
    </row>
    <row r="14" spans="1:8" x14ac:dyDescent="0.2">
      <c r="A14" s="3"/>
      <c r="B14" s="127" t="s">
        <v>6</v>
      </c>
      <c r="C14" s="32">
        <v>1320</v>
      </c>
      <c r="D14" s="37"/>
      <c r="E14" s="37">
        <f>C14*D14</f>
        <v>0</v>
      </c>
      <c r="F14" s="30">
        <v>4340</v>
      </c>
      <c r="H14" s="4"/>
    </row>
    <row r="15" spans="1:8" x14ac:dyDescent="0.2">
      <c r="A15" s="3"/>
      <c r="B15" s="20"/>
      <c r="C15" s="30"/>
      <c r="D15" s="37"/>
      <c r="E15" s="37"/>
      <c r="H15" s="4"/>
    </row>
    <row r="16" spans="1:8" ht="12.75" customHeight="1" x14ac:dyDescent="0.2">
      <c r="A16" s="3" t="s">
        <v>7</v>
      </c>
      <c r="B16" s="174" t="s">
        <v>11</v>
      </c>
      <c r="C16" s="30"/>
      <c r="E16" s="37"/>
    </row>
    <row r="17" spans="1:8" ht="12.75" customHeight="1" x14ac:dyDescent="0.2">
      <c r="A17" s="3"/>
      <c r="B17" s="174"/>
      <c r="C17" s="30"/>
      <c r="E17" s="37"/>
    </row>
    <row r="18" spans="1:8" x14ac:dyDescent="0.2">
      <c r="A18" s="3"/>
      <c r="B18" s="127" t="s">
        <v>9</v>
      </c>
      <c r="C18" s="32">
        <v>68</v>
      </c>
      <c r="D18" s="37"/>
      <c r="E18" s="37">
        <f>C18*D18</f>
        <v>0</v>
      </c>
      <c r="F18" s="30">
        <v>200</v>
      </c>
      <c r="H18" s="4"/>
    </row>
    <row r="19" spans="1:8" x14ac:dyDescent="0.2">
      <c r="A19" s="3"/>
      <c r="B19" s="20"/>
      <c r="C19" s="32"/>
      <c r="D19" s="37"/>
      <c r="E19" s="37"/>
      <c r="F19" s="30"/>
      <c r="H19" s="4"/>
    </row>
    <row r="20" spans="1:8" x14ac:dyDescent="0.2">
      <c r="A20" s="3" t="s">
        <v>10</v>
      </c>
      <c r="B20" s="174" t="s">
        <v>28</v>
      </c>
      <c r="C20" s="30"/>
      <c r="E20" s="37"/>
    </row>
    <row r="21" spans="1:8" x14ac:dyDescent="0.2">
      <c r="A21" s="3"/>
      <c r="B21" s="174"/>
      <c r="C21" s="30"/>
      <c r="E21" s="37"/>
    </row>
    <row r="22" spans="1:8" x14ac:dyDescent="0.2">
      <c r="A22" s="3"/>
      <c r="B22" s="174"/>
      <c r="C22" s="30"/>
      <c r="E22" s="37"/>
    </row>
    <row r="23" spans="1:8" x14ac:dyDescent="0.2">
      <c r="A23" s="3"/>
      <c r="B23" s="172"/>
      <c r="C23" s="30"/>
      <c r="E23" s="37"/>
    </row>
    <row r="24" spans="1:8" x14ac:dyDescent="0.2">
      <c r="A24" s="3"/>
      <c r="B24" s="127" t="s">
        <v>15</v>
      </c>
      <c r="C24" s="32">
        <v>2</v>
      </c>
      <c r="D24" s="37"/>
      <c r="E24" s="37">
        <f>C24*D24</f>
        <v>0</v>
      </c>
      <c r="F24" s="30">
        <v>600</v>
      </c>
      <c r="H24" s="4"/>
    </row>
    <row r="25" spans="1:8" x14ac:dyDescent="0.2">
      <c r="A25" s="3"/>
      <c r="B25" s="20"/>
      <c r="C25" s="30"/>
      <c r="E25" s="37"/>
    </row>
    <row r="26" spans="1:8" ht="12.75" customHeight="1" x14ac:dyDescent="0.2">
      <c r="A26" s="3" t="s">
        <v>12</v>
      </c>
      <c r="B26" s="174" t="s">
        <v>157</v>
      </c>
      <c r="C26" s="30"/>
      <c r="E26" s="68"/>
    </row>
    <row r="27" spans="1:8" x14ac:dyDescent="0.2">
      <c r="A27" s="3"/>
      <c r="B27" s="174"/>
      <c r="C27" s="30"/>
      <c r="E27" s="68"/>
    </row>
    <row r="28" spans="1:8" x14ac:dyDescent="0.2">
      <c r="A28" s="3"/>
      <c r="B28" s="172"/>
      <c r="C28" s="30"/>
      <c r="E28" s="68"/>
    </row>
    <row r="29" spans="1:8" x14ac:dyDescent="0.2">
      <c r="A29" s="3"/>
      <c r="B29" s="172"/>
      <c r="C29" s="30"/>
      <c r="E29" s="68"/>
    </row>
    <row r="30" spans="1:8" x14ac:dyDescent="0.2">
      <c r="A30" s="3"/>
      <c r="B30" s="127" t="s">
        <v>15</v>
      </c>
      <c r="C30" s="32">
        <v>1200</v>
      </c>
      <c r="D30" s="37"/>
      <c r="E30" s="37">
        <f>C30*D30</f>
        <v>0</v>
      </c>
      <c r="F30" s="30">
        <v>300</v>
      </c>
      <c r="H30" s="4"/>
    </row>
    <row r="31" spans="1:8" x14ac:dyDescent="0.2">
      <c r="A31" s="3"/>
      <c r="B31" s="20"/>
      <c r="C31" s="32"/>
      <c r="D31" s="37"/>
      <c r="E31" s="37"/>
      <c r="F31" s="30"/>
      <c r="H31" s="4"/>
    </row>
    <row r="32" spans="1:8" x14ac:dyDescent="0.2">
      <c r="A32" s="3" t="s">
        <v>13</v>
      </c>
      <c r="B32" s="174" t="s">
        <v>171</v>
      </c>
      <c r="C32" s="30"/>
      <c r="D32" s="37"/>
      <c r="E32" s="68"/>
    </row>
    <row r="33" spans="1:6" x14ac:dyDescent="0.2">
      <c r="A33" s="3"/>
      <c r="B33" s="174"/>
      <c r="C33" s="30"/>
      <c r="D33" s="37"/>
      <c r="E33" s="68"/>
    </row>
    <row r="34" spans="1:6" x14ac:dyDescent="0.2">
      <c r="A34" s="3"/>
      <c r="B34" s="127" t="s">
        <v>9</v>
      </c>
      <c r="C34" s="32">
        <v>110</v>
      </c>
      <c r="D34" s="37"/>
      <c r="E34" s="37">
        <f>C34*D34</f>
        <v>0</v>
      </c>
      <c r="F34" s="47" t="s">
        <v>104</v>
      </c>
    </row>
    <row r="35" spans="1:6" x14ac:dyDescent="0.2">
      <c r="A35" s="3"/>
      <c r="B35" s="127"/>
      <c r="C35" s="32"/>
      <c r="D35" s="37"/>
      <c r="E35" s="37"/>
    </row>
    <row r="36" spans="1:6" x14ac:dyDescent="0.2">
      <c r="A36" s="132" t="s">
        <v>14</v>
      </c>
      <c r="B36" s="174" t="s">
        <v>172</v>
      </c>
      <c r="C36" s="133"/>
      <c r="D36" s="134"/>
      <c r="E36" s="135"/>
    </row>
    <row r="37" spans="1:6" x14ac:dyDescent="0.2">
      <c r="A37" s="132"/>
      <c r="B37" s="176"/>
      <c r="C37" s="133"/>
      <c r="D37" s="134"/>
      <c r="E37" s="135"/>
    </row>
    <row r="38" spans="1:6" x14ac:dyDescent="0.2">
      <c r="A38" s="132"/>
      <c r="B38" s="136" t="s">
        <v>9</v>
      </c>
      <c r="C38" s="38">
        <v>35</v>
      </c>
      <c r="D38" s="134"/>
      <c r="E38" s="134">
        <f>C38*D38</f>
        <v>0</v>
      </c>
      <c r="F38" s="47" t="s">
        <v>104</v>
      </c>
    </row>
    <row r="39" spans="1:6" x14ac:dyDescent="0.2">
      <c r="A39" s="3"/>
      <c r="B39" s="20"/>
      <c r="C39" s="32"/>
      <c r="D39" s="37"/>
      <c r="E39" s="37"/>
    </row>
    <row r="40" spans="1:6" ht="12.6" customHeight="1" x14ac:dyDescent="0.2">
      <c r="A40" s="11" t="s">
        <v>16</v>
      </c>
      <c r="B40" s="170" t="s">
        <v>210</v>
      </c>
      <c r="C40" s="30"/>
      <c r="D40" s="37"/>
      <c r="E40" s="68"/>
    </row>
    <row r="41" spans="1:6" x14ac:dyDescent="0.2">
      <c r="A41" s="11"/>
      <c r="B41" s="170"/>
      <c r="C41" s="30"/>
      <c r="D41" s="37"/>
      <c r="E41" s="68"/>
    </row>
    <row r="42" spans="1:6" x14ac:dyDescent="0.2">
      <c r="A42" s="11"/>
      <c r="B42" s="177"/>
      <c r="C42" s="30"/>
      <c r="D42" s="37"/>
      <c r="E42" s="68"/>
    </row>
    <row r="43" spans="1:6" x14ac:dyDescent="0.2">
      <c r="A43" s="11"/>
      <c r="B43" s="26" t="s">
        <v>9</v>
      </c>
      <c r="C43" s="38">
        <v>100</v>
      </c>
      <c r="D43" s="37"/>
      <c r="E43" s="37">
        <f>C43*D43</f>
        <v>0</v>
      </c>
      <c r="F43" s="47" t="s">
        <v>104</v>
      </c>
    </row>
    <row r="44" spans="1:6" x14ac:dyDescent="0.2">
      <c r="A44" s="11"/>
      <c r="B44" s="26"/>
      <c r="C44" s="38"/>
      <c r="D44" s="37"/>
      <c r="E44" s="37"/>
    </row>
    <row r="45" spans="1:6" ht="12.6" customHeight="1" x14ac:dyDescent="0.2">
      <c r="A45" s="11" t="s">
        <v>17</v>
      </c>
      <c r="B45" s="170" t="s">
        <v>211</v>
      </c>
      <c r="C45" s="30"/>
      <c r="D45" s="37"/>
      <c r="E45" s="68"/>
    </row>
    <row r="46" spans="1:6" x14ac:dyDescent="0.2">
      <c r="A46" s="11"/>
      <c r="B46" s="170"/>
      <c r="C46" s="30"/>
      <c r="D46" s="37"/>
      <c r="E46" s="68"/>
    </row>
    <row r="47" spans="1:6" x14ac:dyDescent="0.2">
      <c r="A47" s="11"/>
      <c r="B47" s="177"/>
      <c r="C47" s="30"/>
      <c r="D47" s="37"/>
      <c r="E47" s="68"/>
    </row>
    <row r="48" spans="1:6" x14ac:dyDescent="0.2">
      <c r="A48" s="11"/>
      <c r="B48" s="26" t="s">
        <v>9</v>
      </c>
      <c r="C48" s="38">
        <v>35</v>
      </c>
      <c r="D48" s="37"/>
      <c r="E48" s="37">
        <f>C48*D48</f>
        <v>0</v>
      </c>
      <c r="F48" s="47" t="s">
        <v>104</v>
      </c>
    </row>
    <row r="49" spans="1:8" x14ac:dyDescent="0.2">
      <c r="A49" s="11"/>
      <c r="B49" s="26"/>
      <c r="C49" s="32"/>
      <c r="D49" s="37"/>
      <c r="E49" s="37"/>
      <c r="F49" s="30"/>
      <c r="H49" s="4"/>
    </row>
    <row r="50" spans="1:8" x14ac:dyDescent="0.2">
      <c r="A50" s="11" t="s">
        <v>31</v>
      </c>
      <c r="B50" s="26" t="s">
        <v>29</v>
      </c>
      <c r="C50" s="30"/>
      <c r="E50" s="68"/>
    </row>
    <row r="51" spans="1:8" x14ac:dyDescent="0.2">
      <c r="A51" s="11"/>
      <c r="B51" s="163" t="s">
        <v>6</v>
      </c>
      <c r="C51" s="32">
        <v>5</v>
      </c>
      <c r="D51" s="37"/>
      <c r="E51" s="37">
        <f>C51*D51</f>
        <v>0</v>
      </c>
      <c r="F51" s="30">
        <v>800</v>
      </c>
      <c r="H51" s="4"/>
    </row>
    <row r="52" spans="1:8" x14ac:dyDescent="0.2">
      <c r="A52" s="11"/>
      <c r="B52" s="26"/>
      <c r="C52" s="30"/>
      <c r="D52" s="59"/>
      <c r="E52" s="69"/>
    </row>
    <row r="53" spans="1:8" x14ac:dyDescent="0.2">
      <c r="A53" s="12"/>
      <c r="B53" s="22" t="s">
        <v>95</v>
      </c>
      <c r="C53" s="119"/>
      <c r="D53" s="60" t="s">
        <v>18</v>
      </c>
      <c r="E53" s="60">
        <f>SUM(E14:E52)</f>
        <v>0</v>
      </c>
    </row>
    <row r="54" spans="1:8" s="19" customFormat="1" x14ac:dyDescent="0.2">
      <c r="A54" s="18"/>
      <c r="B54" s="27"/>
      <c r="C54" s="41"/>
      <c r="D54" s="66"/>
      <c r="E54" s="66"/>
      <c r="F54" s="39"/>
    </row>
    <row r="55" spans="1:8" x14ac:dyDescent="0.2">
      <c r="A55" s="5" t="s">
        <v>19</v>
      </c>
      <c r="B55" s="21" t="s">
        <v>40</v>
      </c>
    </row>
    <row r="56" spans="1:8" x14ac:dyDescent="0.2">
      <c r="A56" s="5"/>
      <c r="B56" s="21"/>
      <c r="C56" s="40" t="s">
        <v>2</v>
      </c>
      <c r="D56" s="42" t="s">
        <v>3</v>
      </c>
      <c r="E56" s="42" t="s">
        <v>4</v>
      </c>
    </row>
    <row r="57" spans="1:8" x14ac:dyDescent="0.2">
      <c r="A57" s="5"/>
      <c r="B57" s="25" t="s">
        <v>41</v>
      </c>
      <c r="C57" s="38"/>
      <c r="D57" s="57"/>
      <c r="E57" s="57"/>
    </row>
    <row r="58" spans="1:8" x14ac:dyDescent="0.2">
      <c r="A58" s="5"/>
      <c r="B58" s="21"/>
      <c r="C58" s="38"/>
      <c r="D58" s="57"/>
      <c r="E58" s="57"/>
    </row>
    <row r="59" spans="1:8" x14ac:dyDescent="0.2">
      <c r="A59" s="3" t="s">
        <v>42</v>
      </c>
      <c r="B59" s="174" t="s">
        <v>89</v>
      </c>
      <c r="C59" s="30"/>
      <c r="D59" s="37"/>
      <c r="E59" s="37"/>
    </row>
    <row r="60" spans="1:8" x14ac:dyDescent="0.2">
      <c r="A60" s="3"/>
      <c r="B60" s="174"/>
      <c r="C60" s="30"/>
      <c r="D60" s="37"/>
      <c r="E60" s="37"/>
    </row>
    <row r="61" spans="1:8" x14ac:dyDescent="0.2">
      <c r="A61" s="3"/>
      <c r="B61" s="172"/>
      <c r="C61" s="30"/>
      <c r="D61" s="37"/>
      <c r="E61" s="37"/>
    </row>
    <row r="62" spans="1:8" x14ac:dyDescent="0.2">
      <c r="A62" s="3"/>
      <c r="B62" s="172"/>
      <c r="C62" s="30"/>
      <c r="D62" s="37"/>
      <c r="E62" s="37"/>
    </row>
    <row r="63" spans="1:8" x14ac:dyDescent="0.2">
      <c r="A63" s="3"/>
      <c r="B63" s="127" t="s">
        <v>20</v>
      </c>
      <c r="C63" s="32">
        <v>1056</v>
      </c>
      <c r="D63" s="37"/>
      <c r="E63" s="37">
        <f>C63*D63</f>
        <v>0</v>
      </c>
      <c r="F63" s="30">
        <v>1056</v>
      </c>
      <c r="H63" s="4"/>
    </row>
    <row r="64" spans="1:8" x14ac:dyDescent="0.2">
      <c r="A64" s="5"/>
      <c r="B64" s="21"/>
      <c r="C64" s="38"/>
      <c r="E64" s="57"/>
    </row>
    <row r="65" spans="1:8" x14ac:dyDescent="0.2">
      <c r="A65" s="3" t="s">
        <v>44</v>
      </c>
      <c r="B65" s="174" t="s">
        <v>217</v>
      </c>
      <c r="C65" s="30"/>
      <c r="E65" s="37"/>
    </row>
    <row r="66" spans="1:8" x14ac:dyDescent="0.2">
      <c r="A66" s="3"/>
      <c r="B66" s="172"/>
      <c r="C66" s="30"/>
      <c r="E66" s="37"/>
    </row>
    <row r="67" spans="1:8" x14ac:dyDescent="0.2">
      <c r="A67" s="3"/>
      <c r="B67" s="172"/>
      <c r="C67" s="30"/>
      <c r="E67" s="37"/>
    </row>
    <row r="68" spans="1:8" x14ac:dyDescent="0.2">
      <c r="A68" s="3"/>
      <c r="B68" s="172"/>
      <c r="C68" s="30"/>
      <c r="E68" s="37"/>
    </row>
    <row r="69" spans="1:8" x14ac:dyDescent="0.2">
      <c r="A69" s="3"/>
      <c r="B69" s="172"/>
      <c r="C69" s="30"/>
      <c r="E69" s="37"/>
    </row>
    <row r="70" spans="1:8" x14ac:dyDescent="0.2">
      <c r="A70" s="3"/>
      <c r="B70" s="172"/>
      <c r="C70" s="30"/>
      <c r="E70" s="37"/>
    </row>
    <row r="71" spans="1:8" x14ac:dyDescent="0.2">
      <c r="A71" s="3"/>
      <c r="B71" s="127" t="s">
        <v>20</v>
      </c>
      <c r="C71" s="32">
        <v>1584</v>
      </c>
      <c r="D71" s="37"/>
      <c r="E71" s="37">
        <f>C71*D71</f>
        <v>0</v>
      </c>
      <c r="F71" s="30">
        <v>4275</v>
      </c>
      <c r="H71" s="4"/>
    </row>
    <row r="72" spans="1:8" x14ac:dyDescent="0.2">
      <c r="A72" s="3"/>
      <c r="B72" s="20"/>
      <c r="C72" s="33"/>
      <c r="E72" s="37"/>
    </row>
    <row r="73" spans="1:8" s="1" customFormat="1" x14ac:dyDescent="0.2">
      <c r="A73" s="3" t="s">
        <v>45</v>
      </c>
      <c r="B73" s="174" t="s">
        <v>149</v>
      </c>
      <c r="C73" s="30"/>
      <c r="D73" s="43"/>
      <c r="E73" s="37"/>
      <c r="F73" s="36"/>
    </row>
    <row r="74" spans="1:8" s="1" customFormat="1" x14ac:dyDescent="0.2">
      <c r="A74" s="3"/>
      <c r="B74" s="172"/>
      <c r="C74" s="30"/>
      <c r="D74" s="43"/>
      <c r="E74" s="37"/>
      <c r="F74" s="36"/>
    </row>
    <row r="75" spans="1:8" s="1" customFormat="1" x14ac:dyDescent="0.2">
      <c r="A75" s="3"/>
      <c r="B75" s="172"/>
      <c r="C75" s="30"/>
      <c r="D75" s="43"/>
      <c r="E75" s="37"/>
      <c r="F75" s="36"/>
    </row>
    <row r="76" spans="1:8" s="1" customFormat="1" x14ac:dyDescent="0.2">
      <c r="A76" s="3"/>
      <c r="B76" s="172"/>
      <c r="C76" s="30"/>
      <c r="D76" s="43"/>
      <c r="E76" s="37"/>
      <c r="F76" s="36"/>
    </row>
    <row r="77" spans="1:8" s="1" customFormat="1" x14ac:dyDescent="0.2">
      <c r="A77" s="3"/>
      <c r="B77" s="127" t="s">
        <v>20</v>
      </c>
      <c r="C77" s="32">
        <v>24</v>
      </c>
      <c r="D77" s="37"/>
      <c r="E77" s="37">
        <f>C77*D77</f>
        <v>0</v>
      </c>
      <c r="F77" s="30">
        <v>650</v>
      </c>
      <c r="H77" s="4"/>
    </row>
    <row r="78" spans="1:8" s="1" customFormat="1" x14ac:dyDescent="0.2">
      <c r="A78" s="3"/>
      <c r="B78" s="20"/>
      <c r="C78" s="32"/>
      <c r="D78" s="43"/>
      <c r="E78" s="37"/>
      <c r="F78" s="30"/>
    </row>
    <row r="79" spans="1:8" x14ac:dyDescent="0.2">
      <c r="A79" s="3"/>
      <c r="B79" s="25" t="s">
        <v>46</v>
      </c>
      <c r="C79" s="32"/>
      <c r="E79" s="37"/>
      <c r="F79" s="30"/>
    </row>
    <row r="80" spans="1:8" x14ac:dyDescent="0.2">
      <c r="A80" s="5"/>
      <c r="B80" s="21"/>
      <c r="C80" s="32"/>
      <c r="E80" s="37"/>
      <c r="F80" s="30"/>
    </row>
    <row r="81" spans="1:8" x14ac:dyDescent="0.2">
      <c r="A81" s="3"/>
      <c r="C81" s="30"/>
      <c r="E81" s="37"/>
    </row>
    <row r="82" spans="1:8" x14ac:dyDescent="0.2">
      <c r="A82" s="3" t="s">
        <v>47</v>
      </c>
      <c r="B82" s="174" t="s">
        <v>49</v>
      </c>
      <c r="C82" s="30"/>
      <c r="E82" s="37"/>
    </row>
    <row r="83" spans="1:8" x14ac:dyDescent="0.2">
      <c r="A83" s="3"/>
      <c r="B83" s="174"/>
      <c r="C83" s="30"/>
      <c r="E83" s="37"/>
    </row>
    <row r="84" spans="1:8" x14ac:dyDescent="0.2">
      <c r="A84" s="3"/>
      <c r="B84" s="127" t="s">
        <v>15</v>
      </c>
      <c r="C84" s="32">
        <v>4674</v>
      </c>
      <c r="D84" s="37"/>
      <c r="E84" s="37">
        <f>C84*D84</f>
        <v>0</v>
      </c>
      <c r="F84" s="30">
        <v>23870</v>
      </c>
      <c r="H84" s="4"/>
    </row>
    <row r="85" spans="1:8" x14ac:dyDescent="0.2">
      <c r="A85" s="3"/>
      <c r="B85" s="20"/>
      <c r="C85" s="30"/>
      <c r="E85" s="37"/>
    </row>
    <row r="86" spans="1:8" x14ac:dyDescent="0.2">
      <c r="A86" s="5"/>
      <c r="B86" s="25" t="s">
        <v>50</v>
      </c>
      <c r="C86" s="38"/>
      <c r="E86" s="57"/>
    </row>
    <row r="87" spans="1:8" x14ac:dyDescent="0.2">
      <c r="A87" s="5"/>
      <c r="B87" s="25"/>
      <c r="C87" s="38"/>
      <c r="E87" s="57"/>
    </row>
    <row r="88" spans="1:8" x14ac:dyDescent="0.2">
      <c r="A88" s="5"/>
      <c r="B88" s="25"/>
      <c r="C88" s="38"/>
      <c r="E88" s="57"/>
    </row>
    <row r="89" spans="1:8" x14ac:dyDescent="0.2">
      <c r="A89" s="3" t="s">
        <v>51</v>
      </c>
      <c r="B89" s="181" t="s">
        <v>134</v>
      </c>
      <c r="C89" s="38"/>
      <c r="D89" s="116"/>
      <c r="E89" s="117"/>
      <c r="F89"/>
    </row>
    <row r="90" spans="1:8" x14ac:dyDescent="0.2">
      <c r="A90" s="5"/>
      <c r="B90" s="172"/>
      <c r="C90" s="38"/>
      <c r="D90" s="116"/>
      <c r="E90" s="117"/>
      <c r="F90"/>
    </row>
    <row r="91" spans="1:8" x14ac:dyDescent="0.2">
      <c r="A91" s="5"/>
      <c r="B91" s="172"/>
      <c r="C91" s="38"/>
      <c r="D91" s="116"/>
      <c r="E91" s="117"/>
      <c r="F91"/>
    </row>
    <row r="92" spans="1:8" x14ac:dyDescent="0.2">
      <c r="A92" s="5"/>
      <c r="B92" s="172"/>
      <c r="C92" s="38"/>
      <c r="D92" s="116"/>
      <c r="E92" s="117"/>
      <c r="F92"/>
    </row>
    <row r="93" spans="1:8" x14ac:dyDescent="0.2">
      <c r="A93" s="5"/>
      <c r="B93" s="172"/>
      <c r="C93" s="38"/>
      <c r="D93" s="116"/>
      <c r="E93" s="117"/>
      <c r="F93"/>
    </row>
    <row r="94" spans="1:8" x14ac:dyDescent="0.2">
      <c r="A94" s="5"/>
      <c r="B94" s="172"/>
      <c r="C94" s="38"/>
      <c r="D94" s="116"/>
      <c r="E94" s="117"/>
      <c r="F94"/>
    </row>
    <row r="95" spans="1:8" x14ac:dyDescent="0.2">
      <c r="A95" s="5"/>
      <c r="B95" s="172"/>
      <c r="C95" s="38"/>
      <c r="D95" s="116"/>
      <c r="E95" s="117"/>
      <c r="F95"/>
    </row>
    <row r="96" spans="1:8" x14ac:dyDescent="0.2">
      <c r="A96" s="3"/>
      <c r="B96" s="127" t="s">
        <v>15</v>
      </c>
      <c r="C96" s="32">
        <v>3000</v>
      </c>
      <c r="D96" s="37"/>
      <c r="E96" s="37">
        <f>C96*D96</f>
        <v>0</v>
      </c>
      <c r="F96"/>
    </row>
    <row r="97" spans="1:8" x14ac:dyDescent="0.2">
      <c r="A97" s="3"/>
      <c r="B97" s="20"/>
      <c r="C97" s="32"/>
      <c r="D97" s="37"/>
      <c r="E97" s="37"/>
      <c r="F97"/>
    </row>
    <row r="98" spans="1:8" x14ac:dyDescent="0.2">
      <c r="A98" s="5"/>
      <c r="B98" s="25"/>
      <c r="C98" s="38"/>
      <c r="E98" s="57"/>
    </row>
    <row r="99" spans="1:8" x14ac:dyDescent="0.2">
      <c r="A99" s="3" t="s">
        <v>52</v>
      </c>
      <c r="B99" s="174" t="s">
        <v>218</v>
      </c>
      <c r="C99" s="30"/>
      <c r="E99" s="57"/>
    </row>
    <row r="100" spans="1:8" x14ac:dyDescent="0.2">
      <c r="A100" s="3"/>
      <c r="B100" s="174"/>
      <c r="C100" s="30"/>
      <c r="E100" s="37"/>
    </row>
    <row r="101" spans="1:8" x14ac:dyDescent="0.2">
      <c r="A101" s="3"/>
      <c r="B101" s="174"/>
      <c r="C101" s="30"/>
      <c r="E101" s="37"/>
    </row>
    <row r="102" spans="1:8" x14ac:dyDescent="0.2">
      <c r="A102" s="3"/>
      <c r="B102" s="174"/>
      <c r="C102" s="30"/>
      <c r="E102" s="37"/>
    </row>
    <row r="103" spans="1:8" x14ac:dyDescent="0.2">
      <c r="A103" s="3"/>
      <c r="B103" s="172"/>
      <c r="C103" s="30"/>
      <c r="E103" s="37"/>
    </row>
    <row r="104" spans="1:8" x14ac:dyDescent="0.2">
      <c r="A104" s="3"/>
      <c r="B104" s="127" t="s">
        <v>20</v>
      </c>
      <c r="C104" s="34">
        <v>1798</v>
      </c>
      <c r="D104" s="37"/>
      <c r="E104" s="37">
        <f>C104*D104</f>
        <v>0</v>
      </c>
      <c r="F104" s="33">
        <v>4098</v>
      </c>
      <c r="H104" s="4"/>
    </row>
    <row r="105" spans="1:8" x14ac:dyDescent="0.2">
      <c r="A105" s="3"/>
      <c r="B105" s="20"/>
      <c r="C105" s="32"/>
      <c r="E105" s="37"/>
    </row>
    <row r="106" spans="1:8" s="19" customFormat="1" x14ac:dyDescent="0.2">
      <c r="A106" s="11"/>
      <c r="B106" s="44" t="s">
        <v>54</v>
      </c>
      <c r="C106" s="32"/>
      <c r="D106" s="61"/>
      <c r="E106" s="59"/>
      <c r="F106" s="39"/>
    </row>
    <row r="107" spans="1:8" s="19" customFormat="1" x14ac:dyDescent="0.2">
      <c r="A107" s="11"/>
      <c r="B107" s="44"/>
      <c r="C107" s="32"/>
      <c r="D107" s="61"/>
      <c r="E107" s="59"/>
      <c r="F107" s="39"/>
    </row>
    <row r="108" spans="1:8" x14ac:dyDescent="0.2">
      <c r="A108" s="5"/>
      <c r="B108" s="21"/>
      <c r="C108" s="41"/>
      <c r="E108" s="57"/>
    </row>
    <row r="109" spans="1:8" x14ac:dyDescent="0.2">
      <c r="A109" s="3" t="s">
        <v>55</v>
      </c>
      <c r="B109" s="20" t="s">
        <v>56</v>
      </c>
      <c r="C109" s="34"/>
      <c r="E109" s="37"/>
    </row>
    <row r="110" spans="1:8" x14ac:dyDescent="0.2">
      <c r="A110" s="3"/>
      <c r="B110" s="127" t="s">
        <v>15</v>
      </c>
      <c r="C110" s="34">
        <v>1230</v>
      </c>
      <c r="D110" s="37"/>
      <c r="E110" s="37">
        <f>C110*D110</f>
        <v>0</v>
      </c>
      <c r="F110" s="35">
        <v>6200</v>
      </c>
      <c r="H110" s="4"/>
    </row>
    <row r="111" spans="1:8" x14ac:dyDescent="0.2">
      <c r="A111" s="3"/>
      <c r="B111" s="20"/>
      <c r="C111" s="34"/>
      <c r="D111" s="37"/>
      <c r="E111" s="37"/>
      <c r="F111" s="35"/>
      <c r="H111" s="4"/>
    </row>
    <row r="112" spans="1:8" x14ac:dyDescent="0.2">
      <c r="A112" s="3"/>
      <c r="B112" s="20"/>
      <c r="C112" s="34"/>
      <c r="D112" s="37"/>
      <c r="E112" s="37"/>
      <c r="F112" s="35"/>
      <c r="H112" s="4"/>
    </row>
    <row r="113" spans="1:8" x14ac:dyDescent="0.2">
      <c r="A113" s="3"/>
      <c r="B113" s="25" t="s">
        <v>57</v>
      </c>
      <c r="C113" s="32"/>
      <c r="E113" s="37"/>
    </row>
    <row r="114" spans="1:8" x14ac:dyDescent="0.2">
      <c r="A114" s="3"/>
      <c r="B114" s="25"/>
      <c r="C114" s="32"/>
      <c r="E114" s="37"/>
    </row>
    <row r="115" spans="1:8" x14ac:dyDescent="0.2">
      <c r="A115" s="5"/>
      <c r="B115" s="21"/>
      <c r="C115" s="38"/>
      <c r="E115" s="57"/>
    </row>
    <row r="116" spans="1:8" x14ac:dyDescent="0.2">
      <c r="A116" s="3" t="s">
        <v>58</v>
      </c>
      <c r="B116" s="174" t="s">
        <v>63</v>
      </c>
      <c r="C116" s="32"/>
      <c r="E116" s="37"/>
    </row>
    <row r="117" spans="1:8" x14ac:dyDescent="0.2">
      <c r="A117" s="3"/>
      <c r="B117" s="174"/>
      <c r="C117" s="32"/>
      <c r="E117" s="37"/>
    </row>
    <row r="118" spans="1:8" x14ac:dyDescent="0.2">
      <c r="A118" s="3"/>
      <c r="B118" s="127" t="s">
        <v>20</v>
      </c>
      <c r="C118" s="32">
        <v>1584</v>
      </c>
      <c r="D118" s="37"/>
      <c r="E118" s="37">
        <f>C118*D118</f>
        <v>0</v>
      </c>
      <c r="F118" s="47">
        <v>300</v>
      </c>
      <c r="H118" s="4"/>
    </row>
    <row r="119" spans="1:8" x14ac:dyDescent="0.2">
      <c r="A119" s="3"/>
      <c r="B119" s="20"/>
      <c r="C119" s="32"/>
      <c r="D119" s="37"/>
      <c r="E119" s="37"/>
      <c r="H119" s="4"/>
    </row>
    <row r="120" spans="1:8" x14ac:dyDescent="0.2">
      <c r="A120" s="3"/>
      <c r="B120" s="20"/>
      <c r="C120" s="32"/>
      <c r="D120" s="37"/>
      <c r="E120" s="37"/>
    </row>
    <row r="121" spans="1:8" x14ac:dyDescent="0.2">
      <c r="A121" s="12"/>
      <c r="B121" s="22" t="s">
        <v>40</v>
      </c>
      <c r="C121" s="119"/>
      <c r="D121" s="60" t="s">
        <v>18</v>
      </c>
      <c r="E121" s="60">
        <f>SUM(E63:E119)</f>
        <v>0</v>
      </c>
    </row>
    <row r="122" spans="1:8" x14ac:dyDescent="0.2">
      <c r="A122" s="3"/>
      <c r="B122" s="20"/>
      <c r="C122" s="32"/>
      <c r="D122" s="37"/>
      <c r="E122" s="37"/>
    </row>
    <row r="123" spans="1:8" x14ac:dyDescent="0.2">
      <c r="A123" s="5" t="s">
        <v>21</v>
      </c>
      <c r="B123" s="21" t="s">
        <v>96</v>
      </c>
    </row>
    <row r="124" spans="1:8" x14ac:dyDescent="0.2">
      <c r="A124" s="5"/>
      <c r="B124" s="21"/>
      <c r="C124" s="40" t="s">
        <v>2</v>
      </c>
      <c r="D124" s="42" t="s">
        <v>3</v>
      </c>
      <c r="E124" s="42" t="s">
        <v>4</v>
      </c>
    </row>
    <row r="125" spans="1:8" x14ac:dyDescent="0.2">
      <c r="A125" s="5"/>
      <c r="B125" s="21"/>
      <c r="C125" s="40"/>
      <c r="D125" s="42"/>
      <c r="E125" s="42"/>
    </row>
    <row r="126" spans="1:8" x14ac:dyDescent="0.2">
      <c r="A126" s="5"/>
      <c r="B126" s="25" t="s">
        <v>64</v>
      </c>
      <c r="C126" s="38"/>
      <c r="D126" s="57"/>
      <c r="E126" s="57"/>
    </row>
    <row r="127" spans="1:8" x14ac:dyDescent="0.2">
      <c r="A127" s="5"/>
      <c r="B127" s="25"/>
      <c r="C127" s="38"/>
      <c r="D127" s="57"/>
      <c r="E127" s="57"/>
    </row>
    <row r="128" spans="1:8" ht="12.75" customHeight="1" x14ac:dyDescent="0.2">
      <c r="A128" s="3" t="s">
        <v>68</v>
      </c>
      <c r="B128" s="174" t="s">
        <v>216</v>
      </c>
      <c r="C128" s="30"/>
      <c r="E128" s="57"/>
    </row>
    <row r="129" spans="1:8" x14ac:dyDescent="0.2">
      <c r="A129" s="3"/>
      <c r="B129" s="172"/>
      <c r="C129" s="30"/>
      <c r="E129" s="37"/>
    </row>
    <row r="130" spans="1:8" x14ac:dyDescent="0.2">
      <c r="A130" s="3"/>
      <c r="B130" s="172"/>
      <c r="C130" s="30"/>
      <c r="E130" s="37"/>
    </row>
    <row r="131" spans="1:8" x14ac:dyDescent="0.2">
      <c r="A131" s="3"/>
      <c r="B131" s="172"/>
      <c r="C131" s="30"/>
      <c r="E131" s="37"/>
    </row>
    <row r="132" spans="1:8" x14ac:dyDescent="0.2">
      <c r="A132" s="3"/>
      <c r="B132" s="172"/>
      <c r="C132" s="30"/>
      <c r="E132" s="37"/>
    </row>
    <row r="133" spans="1:8" x14ac:dyDescent="0.2">
      <c r="A133" s="3"/>
      <c r="B133" s="127" t="s">
        <v>20</v>
      </c>
      <c r="C133" s="34">
        <v>1127</v>
      </c>
      <c r="D133" s="37"/>
      <c r="E133" s="37">
        <f>C133*D133</f>
        <v>0</v>
      </c>
      <c r="F133" s="45">
        <v>6927</v>
      </c>
      <c r="H133" s="4"/>
    </row>
    <row r="134" spans="1:8" x14ac:dyDescent="0.2">
      <c r="A134" s="3"/>
      <c r="B134" s="20"/>
      <c r="C134" s="34"/>
      <c r="D134" s="37"/>
      <c r="E134" s="37"/>
      <c r="F134" s="45"/>
      <c r="H134" s="4"/>
    </row>
    <row r="135" spans="1:8" x14ac:dyDescent="0.2">
      <c r="A135" s="3" t="s">
        <v>69</v>
      </c>
      <c r="B135" s="174" t="s">
        <v>112</v>
      </c>
      <c r="C135" s="30"/>
      <c r="E135" s="37"/>
    </row>
    <row r="136" spans="1:8" x14ac:dyDescent="0.2">
      <c r="A136" s="3"/>
      <c r="B136" s="174"/>
      <c r="C136" s="30"/>
      <c r="E136" s="37"/>
    </row>
    <row r="137" spans="1:8" x14ac:dyDescent="0.2">
      <c r="A137" s="3"/>
      <c r="B137" s="172"/>
      <c r="C137" s="30"/>
      <c r="E137" s="37"/>
    </row>
    <row r="138" spans="1:8" x14ac:dyDescent="0.2">
      <c r="A138" s="3"/>
      <c r="B138" s="127" t="s">
        <v>15</v>
      </c>
      <c r="C138" s="32">
        <v>3690</v>
      </c>
      <c r="D138" s="37"/>
      <c r="E138" s="37">
        <f>C138*D138</f>
        <v>0</v>
      </c>
      <c r="F138" s="30">
        <v>21700</v>
      </c>
      <c r="H138" s="4"/>
    </row>
    <row r="139" spans="1:8" x14ac:dyDescent="0.2">
      <c r="A139" s="3"/>
      <c r="B139" s="20"/>
      <c r="C139" s="32"/>
      <c r="D139" s="37"/>
      <c r="E139" s="37"/>
      <c r="F139" s="30"/>
      <c r="H139" s="4"/>
    </row>
    <row r="140" spans="1:8" x14ac:dyDescent="0.2">
      <c r="A140" s="3" t="s">
        <v>131</v>
      </c>
      <c r="B140" s="174" t="s">
        <v>121</v>
      </c>
      <c r="C140" s="30"/>
      <c r="E140" s="37"/>
    </row>
    <row r="141" spans="1:8" x14ac:dyDescent="0.2">
      <c r="A141" s="3"/>
      <c r="B141" s="174"/>
      <c r="C141" s="30"/>
      <c r="E141" s="37"/>
    </row>
    <row r="142" spans="1:8" x14ac:dyDescent="0.2">
      <c r="A142" s="3"/>
      <c r="B142" s="127" t="s">
        <v>6</v>
      </c>
      <c r="C142" s="32">
        <v>5</v>
      </c>
      <c r="D142" s="37"/>
      <c r="E142" s="37">
        <f>C142*D142</f>
        <v>0</v>
      </c>
      <c r="F142" s="30">
        <v>800</v>
      </c>
      <c r="H142" s="4"/>
    </row>
    <row r="143" spans="1:8" x14ac:dyDescent="0.2">
      <c r="A143" s="3"/>
      <c r="B143" s="20"/>
      <c r="C143" s="32"/>
      <c r="D143" s="37"/>
      <c r="E143" s="37"/>
      <c r="F143" s="30"/>
      <c r="H143" s="4"/>
    </row>
    <row r="144" spans="1:8" x14ac:dyDescent="0.2">
      <c r="A144" s="5"/>
      <c r="B144" s="25" t="s">
        <v>66</v>
      </c>
      <c r="C144" s="30"/>
      <c r="E144" s="37"/>
    </row>
    <row r="145" spans="1:8" x14ac:dyDescent="0.2">
      <c r="A145" s="3"/>
      <c r="B145" s="20"/>
      <c r="C145" s="30"/>
      <c r="E145" s="37"/>
    </row>
    <row r="146" spans="1:8" ht="12.75" customHeight="1" x14ac:dyDescent="0.2">
      <c r="A146" s="3" t="s">
        <v>67</v>
      </c>
      <c r="B146" s="184" t="s">
        <v>193</v>
      </c>
      <c r="C146" s="30"/>
      <c r="E146" s="37"/>
    </row>
    <row r="147" spans="1:8" x14ac:dyDescent="0.2">
      <c r="A147" s="3"/>
      <c r="B147" s="185"/>
      <c r="C147" s="30"/>
      <c r="E147" s="37"/>
    </row>
    <row r="148" spans="1:8" x14ac:dyDescent="0.2">
      <c r="A148" s="3"/>
      <c r="B148" s="185"/>
      <c r="C148" s="30"/>
      <c r="E148" s="37"/>
    </row>
    <row r="149" spans="1:8" x14ac:dyDescent="0.2">
      <c r="A149" s="3"/>
      <c r="B149" s="185"/>
      <c r="C149" s="30"/>
      <c r="E149" s="37"/>
    </row>
    <row r="150" spans="1:8" x14ac:dyDescent="0.2">
      <c r="A150" s="3"/>
      <c r="B150" s="185"/>
      <c r="C150" s="30"/>
      <c r="E150" s="37"/>
    </row>
    <row r="151" spans="1:8" x14ac:dyDescent="0.2">
      <c r="A151" s="3"/>
      <c r="B151" s="185"/>
      <c r="C151" s="30"/>
      <c r="E151" s="37"/>
    </row>
    <row r="152" spans="1:8" x14ac:dyDescent="0.2">
      <c r="A152" s="3"/>
      <c r="B152" s="185"/>
      <c r="C152" s="30"/>
      <c r="D152" s="37"/>
      <c r="E152" s="37"/>
    </row>
    <row r="153" spans="1:8" x14ac:dyDescent="0.2">
      <c r="A153" s="3"/>
      <c r="B153" s="185"/>
      <c r="C153" s="30"/>
      <c r="D153" s="62"/>
      <c r="E153" s="37"/>
    </row>
    <row r="154" spans="1:8" x14ac:dyDescent="0.2">
      <c r="A154" s="3"/>
      <c r="B154" s="127" t="s">
        <v>15</v>
      </c>
      <c r="C154" s="32">
        <v>2850</v>
      </c>
      <c r="D154" s="37"/>
      <c r="E154" s="37">
        <f>C154*D154</f>
        <v>0</v>
      </c>
      <c r="F154" s="30">
        <v>17800</v>
      </c>
      <c r="H154" s="4"/>
    </row>
    <row r="155" spans="1:8" x14ac:dyDescent="0.2">
      <c r="A155" s="3"/>
      <c r="B155" s="127"/>
      <c r="C155" s="32"/>
      <c r="D155" s="37"/>
      <c r="E155" s="37"/>
      <c r="F155" s="30"/>
      <c r="H155" s="4"/>
    </row>
    <row r="156" spans="1:8" s="1" customFormat="1" x14ac:dyDescent="0.2">
      <c r="A156" s="5"/>
      <c r="B156" s="25" t="s">
        <v>72</v>
      </c>
      <c r="C156" s="30"/>
      <c r="D156" s="43"/>
      <c r="E156" s="37"/>
      <c r="F156" s="36"/>
    </row>
    <row r="157" spans="1:8" s="1" customFormat="1" x14ac:dyDescent="0.2">
      <c r="A157" s="3"/>
      <c r="B157" s="20"/>
      <c r="C157" s="30"/>
      <c r="D157" s="43"/>
      <c r="E157" s="37"/>
      <c r="F157" s="36"/>
    </row>
    <row r="158" spans="1:8" s="1" customFormat="1" ht="12.6" customHeight="1" x14ac:dyDescent="0.2">
      <c r="A158" s="3" t="s">
        <v>73</v>
      </c>
      <c r="B158" s="174" t="s">
        <v>212</v>
      </c>
      <c r="C158" s="30"/>
      <c r="D158" s="43"/>
      <c r="E158" s="37"/>
      <c r="F158" s="36"/>
    </row>
    <row r="159" spans="1:8" s="1" customFormat="1" x14ac:dyDescent="0.2">
      <c r="A159" s="3"/>
      <c r="B159" s="172"/>
      <c r="C159" s="30"/>
      <c r="D159" s="43"/>
      <c r="E159" s="37"/>
      <c r="F159" s="36"/>
    </row>
    <row r="160" spans="1:8" s="1" customFormat="1" x14ac:dyDescent="0.2">
      <c r="A160" s="3"/>
      <c r="B160" s="172"/>
      <c r="C160" s="30"/>
      <c r="D160" s="43"/>
      <c r="E160" s="37"/>
      <c r="F160" s="36"/>
    </row>
    <row r="161" spans="1:8" s="1" customFormat="1" x14ac:dyDescent="0.2">
      <c r="A161" s="3"/>
      <c r="B161" s="172"/>
      <c r="C161" s="30"/>
      <c r="D161" s="43"/>
      <c r="E161" s="37"/>
      <c r="F161" s="36"/>
    </row>
    <row r="162" spans="1:8" s="1" customFormat="1" x14ac:dyDescent="0.2">
      <c r="A162" s="3"/>
      <c r="B162" s="127" t="s">
        <v>6</v>
      </c>
      <c r="C162" s="32">
        <v>90</v>
      </c>
      <c r="D162" s="37"/>
      <c r="E162" s="37">
        <f>C162*D162</f>
        <v>0</v>
      </c>
      <c r="F162" s="30">
        <v>870</v>
      </c>
      <c r="H162" s="4"/>
    </row>
    <row r="163" spans="1:8" s="1" customFormat="1" x14ac:dyDescent="0.2">
      <c r="A163" s="3"/>
      <c r="B163" s="20"/>
      <c r="C163" s="30"/>
      <c r="D163" s="43"/>
      <c r="E163" s="37"/>
      <c r="F163" s="30"/>
    </row>
    <row r="164" spans="1:8" s="1" customFormat="1" ht="12.6" customHeight="1" x14ac:dyDescent="0.2">
      <c r="A164" s="3" t="s">
        <v>74</v>
      </c>
      <c r="B164" s="174" t="s">
        <v>213</v>
      </c>
      <c r="C164" s="164"/>
      <c r="D164" s="139"/>
      <c r="E164" s="134"/>
      <c r="F164" s="140"/>
      <c r="H164" s="4"/>
    </row>
    <row r="165" spans="1:8" s="1" customFormat="1" x14ac:dyDescent="0.2">
      <c r="A165" s="132"/>
      <c r="B165" s="174"/>
      <c r="C165" s="164"/>
      <c r="D165" s="139"/>
      <c r="E165" s="134"/>
      <c r="F165" s="140"/>
      <c r="H165" s="4"/>
    </row>
    <row r="166" spans="1:8" s="1" customFormat="1" x14ac:dyDescent="0.2">
      <c r="A166" s="132"/>
      <c r="B166" s="174"/>
      <c r="C166" s="164"/>
      <c r="D166" s="139"/>
      <c r="E166" s="134"/>
      <c r="F166" s="140"/>
      <c r="H166" s="4"/>
    </row>
    <row r="167" spans="1:8" s="1" customFormat="1" x14ac:dyDescent="0.2">
      <c r="A167" s="132"/>
      <c r="B167" s="172"/>
      <c r="C167" s="164"/>
      <c r="D167" s="139"/>
      <c r="E167" s="134"/>
      <c r="F167" s="140"/>
      <c r="H167" s="4"/>
    </row>
    <row r="168" spans="1:8" s="1" customFormat="1" x14ac:dyDescent="0.2">
      <c r="A168" s="132"/>
      <c r="B168" s="127" t="s">
        <v>6</v>
      </c>
      <c r="C168" s="32">
        <v>40</v>
      </c>
      <c r="D168" s="37"/>
      <c r="E168" s="37">
        <f>C168*D168</f>
        <v>0</v>
      </c>
      <c r="F168" s="134">
        <f>D168*E168</f>
        <v>0</v>
      </c>
    </row>
    <row r="169" spans="1:8" s="1" customFormat="1" x14ac:dyDescent="0.2">
      <c r="A169" s="3"/>
      <c r="B169" s="20"/>
      <c r="C169" s="30"/>
      <c r="D169" s="43"/>
      <c r="E169" s="37"/>
      <c r="F169" s="36"/>
    </row>
    <row r="170" spans="1:8" x14ac:dyDescent="0.2">
      <c r="A170" s="5"/>
      <c r="B170" s="25" t="s">
        <v>75</v>
      </c>
      <c r="C170" s="30"/>
      <c r="E170" s="37"/>
    </row>
    <row r="171" spans="1:8" x14ac:dyDescent="0.2">
      <c r="A171" s="3"/>
      <c r="B171" s="20"/>
      <c r="C171" s="30"/>
      <c r="E171" s="37"/>
    </row>
    <row r="172" spans="1:8" x14ac:dyDescent="0.2">
      <c r="A172" s="3" t="s">
        <v>76</v>
      </c>
      <c r="B172" s="171" t="s">
        <v>115</v>
      </c>
      <c r="C172" s="30"/>
      <c r="D172" s="43"/>
      <c r="E172" s="37"/>
    </row>
    <row r="173" spans="1:8" x14ac:dyDescent="0.2">
      <c r="A173" s="3"/>
      <c r="B173" s="174"/>
      <c r="C173" s="30"/>
      <c r="D173" s="43"/>
      <c r="E173" s="37"/>
    </row>
    <row r="174" spans="1:8" x14ac:dyDescent="0.2">
      <c r="A174" s="3"/>
      <c r="B174" s="174"/>
      <c r="C174" s="30"/>
      <c r="D174" s="43"/>
      <c r="E174" s="37"/>
    </row>
    <row r="175" spans="1:8" x14ac:dyDescent="0.2">
      <c r="A175" s="3"/>
      <c r="B175" s="127" t="s">
        <v>15</v>
      </c>
      <c r="C175" s="38">
        <v>1200</v>
      </c>
      <c r="D175" s="37"/>
      <c r="E175" s="37">
        <f>C175*D175</f>
        <v>0</v>
      </c>
      <c r="F175" s="30">
        <v>3500</v>
      </c>
      <c r="H175" s="4"/>
    </row>
    <row r="176" spans="1:8" x14ac:dyDescent="0.2">
      <c r="A176" s="3"/>
      <c r="B176" s="20"/>
      <c r="C176" s="30"/>
      <c r="D176" s="37"/>
      <c r="E176" s="37"/>
    </row>
    <row r="177" spans="1:8" x14ac:dyDescent="0.2">
      <c r="A177" s="12"/>
      <c r="B177" s="22" t="s">
        <v>96</v>
      </c>
      <c r="C177" s="119"/>
      <c r="D177" s="60" t="s">
        <v>18</v>
      </c>
      <c r="E177" s="60">
        <f>SUM(E133:E175)</f>
        <v>0</v>
      </c>
    </row>
    <row r="178" spans="1:8" x14ac:dyDescent="0.2">
      <c r="A178" s="3"/>
      <c r="B178" s="20"/>
      <c r="C178" s="30"/>
      <c r="D178" s="37"/>
      <c r="E178" s="37"/>
    </row>
    <row r="179" spans="1:8" x14ac:dyDescent="0.2">
      <c r="A179" s="5" t="s">
        <v>23</v>
      </c>
      <c r="B179" s="21" t="s">
        <v>97</v>
      </c>
      <c r="C179" s="30"/>
      <c r="D179" s="37"/>
      <c r="E179" s="37"/>
    </row>
    <row r="180" spans="1:8" x14ac:dyDescent="0.2">
      <c r="A180" s="3"/>
      <c r="B180" s="20"/>
      <c r="C180" s="40" t="s">
        <v>2</v>
      </c>
      <c r="D180" s="42" t="s">
        <v>3</v>
      </c>
      <c r="E180" s="42" t="s">
        <v>4</v>
      </c>
    </row>
    <row r="181" spans="1:8" x14ac:dyDescent="0.2">
      <c r="A181" s="3"/>
      <c r="B181" s="20"/>
      <c r="C181" s="40"/>
      <c r="D181" s="42"/>
      <c r="E181" s="42"/>
    </row>
    <row r="182" spans="1:8" x14ac:dyDescent="0.2">
      <c r="A182" s="5"/>
      <c r="B182" s="25" t="s">
        <v>77</v>
      </c>
      <c r="C182" s="38"/>
      <c r="D182" s="57"/>
      <c r="E182" s="57"/>
    </row>
    <row r="183" spans="1:8" x14ac:dyDescent="0.2">
      <c r="A183" s="5"/>
      <c r="B183" s="25"/>
      <c r="C183" s="38"/>
      <c r="D183" s="57"/>
      <c r="E183" s="57"/>
    </row>
    <row r="184" spans="1:8" s="1" customFormat="1" x14ac:dyDescent="0.2">
      <c r="A184" s="3"/>
      <c r="B184" s="20"/>
      <c r="C184" s="30"/>
      <c r="D184" s="43"/>
      <c r="E184" s="37"/>
      <c r="F184" s="36"/>
    </row>
    <row r="185" spans="1:8" s="1" customFormat="1" x14ac:dyDescent="0.2">
      <c r="A185" s="3" t="s">
        <v>195</v>
      </c>
      <c r="B185" s="174" t="s">
        <v>194</v>
      </c>
      <c r="C185" s="30"/>
      <c r="D185" s="43"/>
      <c r="E185" s="37"/>
      <c r="F185" s="36"/>
    </row>
    <row r="186" spans="1:8" s="1" customFormat="1" x14ac:dyDescent="0.2">
      <c r="A186" s="3"/>
      <c r="B186" s="174"/>
      <c r="C186" s="30"/>
      <c r="D186" s="43"/>
      <c r="E186" s="37"/>
      <c r="F186" s="36"/>
    </row>
    <row r="187" spans="1:8" s="1" customFormat="1" x14ac:dyDescent="0.2">
      <c r="A187" s="3"/>
      <c r="B187" s="127" t="s">
        <v>6</v>
      </c>
      <c r="C187" s="32">
        <v>1100</v>
      </c>
      <c r="D187" s="37"/>
      <c r="E187" s="37">
        <f>C187*D187</f>
        <v>0</v>
      </c>
      <c r="F187" s="47" t="s">
        <v>104</v>
      </c>
      <c r="H187" s="4"/>
    </row>
    <row r="188" spans="1:8" x14ac:dyDescent="0.2">
      <c r="A188" s="6"/>
      <c r="B188" s="7"/>
      <c r="C188" s="32"/>
      <c r="D188" s="37"/>
      <c r="E188" s="63"/>
      <c r="F188" s="33"/>
      <c r="H188" s="4"/>
    </row>
    <row r="189" spans="1:8" x14ac:dyDescent="0.2">
      <c r="A189" s="5"/>
      <c r="B189" s="25" t="s">
        <v>126</v>
      </c>
      <c r="C189" s="46"/>
      <c r="E189" s="110"/>
    </row>
    <row r="190" spans="1:8" x14ac:dyDescent="0.2">
      <c r="A190" s="5"/>
      <c r="B190" s="25"/>
      <c r="C190" s="46"/>
      <c r="E190" s="110"/>
    </row>
    <row r="191" spans="1:8" s="17" customFormat="1" ht="12.6" customHeight="1" x14ac:dyDescent="0.2">
      <c r="A191" s="141" t="s">
        <v>127</v>
      </c>
      <c r="B191" s="186" t="s">
        <v>128</v>
      </c>
      <c r="C191" s="33"/>
      <c r="D191" s="142"/>
      <c r="E191" s="143"/>
      <c r="F191" s="45"/>
    </row>
    <row r="192" spans="1:8" s="17" customFormat="1" x14ac:dyDescent="0.2">
      <c r="A192" s="141"/>
      <c r="B192" s="186"/>
      <c r="C192" s="33"/>
      <c r="D192" s="142"/>
      <c r="E192" s="143"/>
      <c r="F192" s="45"/>
    </row>
    <row r="193" spans="1:8" s="17" customFormat="1" x14ac:dyDescent="0.2">
      <c r="A193" s="141"/>
      <c r="B193" s="187"/>
      <c r="C193" s="33"/>
      <c r="D193" s="142"/>
      <c r="E193" s="143"/>
      <c r="F193" s="45"/>
    </row>
    <row r="194" spans="1:8" s="17" customFormat="1" x14ac:dyDescent="0.2">
      <c r="A194" s="141"/>
      <c r="B194" s="177"/>
      <c r="C194" s="33"/>
      <c r="D194" s="142"/>
      <c r="E194" s="143"/>
      <c r="F194" s="45"/>
    </row>
    <row r="195" spans="1:8" s="17" customFormat="1" x14ac:dyDescent="0.2">
      <c r="A195" s="141"/>
      <c r="B195" s="177"/>
      <c r="C195" s="33"/>
      <c r="D195" s="142"/>
      <c r="E195" s="143"/>
      <c r="F195" s="45"/>
    </row>
    <row r="196" spans="1:8" s="17" customFormat="1" x14ac:dyDescent="0.2">
      <c r="A196" s="141"/>
      <c r="B196" s="144" t="s">
        <v>6</v>
      </c>
      <c r="C196" s="32">
        <v>30</v>
      </c>
      <c r="D196" s="59"/>
      <c r="E196" s="59">
        <f>C196*D196</f>
        <v>0</v>
      </c>
      <c r="F196" s="33">
        <v>45</v>
      </c>
      <c r="H196" s="4"/>
    </row>
    <row r="197" spans="1:8" s="17" customFormat="1" x14ac:dyDescent="0.2">
      <c r="A197" s="6"/>
      <c r="B197" s="23"/>
      <c r="C197" s="32"/>
      <c r="D197" s="37"/>
      <c r="E197" s="63"/>
      <c r="F197" s="33"/>
      <c r="H197" s="4"/>
    </row>
    <row r="198" spans="1:8" ht="12.6" customHeight="1" x14ac:dyDescent="0.2">
      <c r="A198" s="3" t="s">
        <v>176</v>
      </c>
      <c r="B198" s="171" t="s">
        <v>202</v>
      </c>
      <c r="C198" s="33"/>
      <c r="E198" s="63"/>
    </row>
    <row r="199" spans="1:8" x14ac:dyDescent="0.2">
      <c r="A199" s="6"/>
      <c r="B199" s="172"/>
      <c r="C199" s="33"/>
      <c r="E199" s="63"/>
    </row>
    <row r="200" spans="1:8" x14ac:dyDescent="0.2">
      <c r="A200" s="6"/>
      <c r="B200" s="172"/>
      <c r="C200" s="33"/>
      <c r="E200" s="63"/>
    </row>
    <row r="201" spans="1:8" x14ac:dyDescent="0.2">
      <c r="A201" s="6"/>
      <c r="B201" s="172"/>
      <c r="C201" s="33"/>
      <c r="E201" s="63"/>
    </row>
    <row r="202" spans="1:8" x14ac:dyDescent="0.2">
      <c r="A202" s="6"/>
      <c r="B202" s="172"/>
      <c r="C202" s="33"/>
      <c r="E202" s="63"/>
    </row>
    <row r="203" spans="1:8" x14ac:dyDescent="0.2">
      <c r="A203" s="6"/>
      <c r="B203" s="129" t="s">
        <v>9</v>
      </c>
      <c r="C203" s="32">
        <v>12</v>
      </c>
      <c r="D203" s="37"/>
      <c r="E203" s="37">
        <f>C203*D203</f>
        <v>0</v>
      </c>
      <c r="F203" s="33">
        <v>26</v>
      </c>
      <c r="H203" s="4"/>
    </row>
    <row r="204" spans="1:8" x14ac:dyDescent="0.2">
      <c r="A204" s="6"/>
      <c r="B204" s="23"/>
      <c r="C204" s="32"/>
      <c r="D204" s="37"/>
      <c r="E204" s="63"/>
      <c r="F204" s="33"/>
      <c r="H204" s="4"/>
    </row>
    <row r="205" spans="1:8" x14ac:dyDescent="0.2">
      <c r="A205" s="6"/>
      <c r="B205" s="129"/>
      <c r="C205" s="32"/>
      <c r="D205" s="37"/>
      <c r="E205" s="37"/>
      <c r="F205" s="33"/>
      <c r="H205" s="4"/>
    </row>
    <row r="206" spans="1:8" x14ac:dyDescent="0.2">
      <c r="A206" s="12"/>
      <c r="B206" s="13" t="s">
        <v>97</v>
      </c>
      <c r="C206" s="119"/>
      <c r="D206" s="60" t="s">
        <v>18</v>
      </c>
      <c r="E206" s="60">
        <f>SUM(E184:E205)</f>
        <v>0</v>
      </c>
    </row>
    <row r="207" spans="1:8" s="19" customFormat="1" x14ac:dyDescent="0.2">
      <c r="A207" s="18"/>
      <c r="B207" s="124"/>
      <c r="C207" s="41"/>
      <c r="D207" s="66"/>
      <c r="E207" s="66"/>
      <c r="F207" s="39"/>
    </row>
    <row r="208" spans="1:8" x14ac:dyDescent="0.2">
      <c r="A208" s="5" t="s">
        <v>94</v>
      </c>
      <c r="B208" s="21" t="s">
        <v>24</v>
      </c>
      <c r="C208" s="30"/>
      <c r="D208" s="37"/>
      <c r="E208" s="37"/>
    </row>
    <row r="209" spans="1:8" x14ac:dyDescent="0.2">
      <c r="A209" s="3"/>
      <c r="B209" s="20"/>
      <c r="C209" s="114" t="s">
        <v>2</v>
      </c>
      <c r="D209" s="115" t="s">
        <v>3</v>
      </c>
      <c r="E209" s="115" t="s">
        <v>4</v>
      </c>
    </row>
    <row r="210" spans="1:8" s="16" customFormat="1" x14ac:dyDescent="0.2">
      <c r="A210" s="5"/>
      <c r="B210" s="21"/>
      <c r="C210" s="38"/>
      <c r="D210" s="57"/>
      <c r="E210" s="57"/>
      <c r="F210" s="48"/>
    </row>
    <row r="211" spans="1:8" s="16" customFormat="1" x14ac:dyDescent="0.2">
      <c r="A211" s="3" t="s">
        <v>99</v>
      </c>
      <c r="B211" s="171" t="s">
        <v>109</v>
      </c>
      <c r="C211" s="30"/>
      <c r="D211" s="37"/>
      <c r="E211" s="37"/>
      <c r="F211" s="48"/>
    </row>
    <row r="212" spans="1:8" s="16" customFormat="1" x14ac:dyDescent="0.2">
      <c r="A212" s="3"/>
      <c r="B212" s="172"/>
      <c r="C212" s="30"/>
      <c r="D212" s="37"/>
      <c r="E212" s="37"/>
      <c r="F212" s="48"/>
    </row>
    <row r="213" spans="1:8" s="16" customFormat="1" x14ac:dyDescent="0.2">
      <c r="A213" s="3"/>
      <c r="B213" s="128" t="s">
        <v>9</v>
      </c>
      <c r="C213" s="38">
        <v>3</v>
      </c>
      <c r="D213" s="37"/>
      <c r="E213" s="37">
        <f>C213*D213</f>
        <v>0</v>
      </c>
      <c r="F213" s="30">
        <v>19</v>
      </c>
      <c r="H213" s="4"/>
    </row>
    <row r="214" spans="1:8" s="16" customFormat="1" x14ac:dyDescent="0.2">
      <c r="A214" s="3"/>
      <c r="B214" s="113"/>
      <c r="C214" s="30"/>
      <c r="D214" s="37"/>
      <c r="E214" s="37"/>
      <c r="F214" s="30"/>
      <c r="H214" s="4"/>
    </row>
    <row r="215" spans="1:8" s="16" customFormat="1" x14ac:dyDescent="0.2">
      <c r="A215" s="3" t="s">
        <v>100</v>
      </c>
      <c r="B215" s="171" t="s">
        <v>139</v>
      </c>
      <c r="C215" s="30"/>
      <c r="D215" s="112"/>
      <c r="E215" s="37"/>
      <c r="F215" s="48"/>
    </row>
    <row r="216" spans="1:8" s="16" customFormat="1" x14ac:dyDescent="0.2">
      <c r="A216" s="3"/>
      <c r="B216" s="171"/>
      <c r="C216" s="30"/>
      <c r="D216" s="112"/>
      <c r="E216" s="37"/>
      <c r="F216" s="48"/>
    </row>
    <row r="217" spans="1:8" s="16" customFormat="1" x14ac:dyDescent="0.2">
      <c r="A217" s="3"/>
      <c r="B217" s="174"/>
      <c r="C217" s="30"/>
      <c r="D217" s="112"/>
      <c r="E217" s="37"/>
      <c r="F217" s="48"/>
    </row>
    <row r="218" spans="1:8" s="16" customFormat="1" x14ac:dyDescent="0.2">
      <c r="A218" s="3"/>
      <c r="B218" s="128" t="s">
        <v>9</v>
      </c>
      <c r="C218" s="38">
        <v>3</v>
      </c>
      <c r="D218" s="37"/>
      <c r="E218" s="37">
        <f>C218*D218</f>
        <v>0</v>
      </c>
      <c r="F218" s="30">
        <v>10</v>
      </c>
      <c r="H218" s="4"/>
    </row>
    <row r="219" spans="1:8" s="16" customFormat="1" x14ac:dyDescent="0.2">
      <c r="A219" s="15"/>
      <c r="B219" s="108"/>
      <c r="C219" s="31"/>
      <c r="D219" s="62"/>
      <c r="E219" s="62"/>
      <c r="F219" s="48"/>
      <c r="H219" s="4"/>
    </row>
    <row r="220" spans="1:8" s="16" customFormat="1" x14ac:dyDescent="0.2">
      <c r="A220" s="3" t="s">
        <v>101</v>
      </c>
      <c r="B220" s="171" t="s">
        <v>138</v>
      </c>
      <c r="C220" s="30"/>
      <c r="D220" s="112"/>
      <c r="E220" s="37"/>
      <c r="F220" s="48"/>
    </row>
    <row r="221" spans="1:8" s="16" customFormat="1" x14ac:dyDescent="0.2">
      <c r="A221" s="3"/>
      <c r="B221" s="174"/>
      <c r="C221" s="30"/>
      <c r="D221" s="112"/>
      <c r="E221" s="37"/>
      <c r="F221" s="48"/>
    </row>
    <row r="222" spans="1:8" s="16" customFormat="1" x14ac:dyDescent="0.2">
      <c r="A222" s="3"/>
      <c r="B222" s="174"/>
      <c r="C222" s="30"/>
      <c r="D222" s="112"/>
      <c r="E222" s="37"/>
      <c r="F222" s="48"/>
    </row>
    <row r="223" spans="1:8" s="16" customFormat="1" x14ac:dyDescent="0.2">
      <c r="A223" s="3"/>
      <c r="B223" s="128" t="s">
        <v>9</v>
      </c>
      <c r="C223" s="38">
        <v>3</v>
      </c>
      <c r="D223" s="37"/>
      <c r="E223" s="37">
        <f>C223*D223</f>
        <v>0</v>
      </c>
      <c r="F223" s="30">
        <v>5</v>
      </c>
      <c r="H223" s="4"/>
    </row>
    <row r="224" spans="1:8" s="16" customFormat="1" x14ac:dyDescent="0.2">
      <c r="A224" s="15"/>
      <c r="B224" s="108"/>
      <c r="C224" s="31"/>
      <c r="D224" s="62"/>
      <c r="E224" s="62"/>
      <c r="F224" s="48"/>
      <c r="H224" s="4"/>
    </row>
    <row r="225" spans="1:6" ht="12.75" customHeight="1" x14ac:dyDescent="0.2">
      <c r="A225" s="3" t="s">
        <v>184</v>
      </c>
      <c r="B225" s="171" t="s">
        <v>182</v>
      </c>
      <c r="C225" s="157"/>
      <c r="D225" s="30"/>
      <c r="E225" s="146"/>
      <c r="F225" s="37"/>
    </row>
    <row r="226" spans="1:6" x14ac:dyDescent="0.2">
      <c r="A226" s="3"/>
      <c r="B226" s="171"/>
      <c r="C226" s="157"/>
      <c r="D226" s="30"/>
      <c r="E226" s="146"/>
      <c r="F226" s="37"/>
    </row>
    <row r="227" spans="1:6" x14ac:dyDescent="0.2">
      <c r="A227" s="3"/>
      <c r="B227" s="171"/>
      <c r="C227" s="157"/>
      <c r="D227" s="30"/>
      <c r="E227" s="146"/>
      <c r="F227" s="37"/>
    </row>
    <row r="228" spans="1:6" x14ac:dyDescent="0.2">
      <c r="A228" s="3"/>
      <c r="B228" s="128" t="s">
        <v>15</v>
      </c>
      <c r="C228" s="38">
        <v>5</v>
      </c>
      <c r="D228" s="37"/>
      <c r="E228" s="37">
        <f>C228*D228</f>
        <v>0</v>
      </c>
      <c r="F228" s="37">
        <f>D228*E228</f>
        <v>0</v>
      </c>
    </row>
    <row r="229" spans="1:6" x14ac:dyDescent="0.2">
      <c r="A229" s="5"/>
      <c r="B229" s="21"/>
      <c r="C229" s="147"/>
      <c r="D229" s="38"/>
      <c r="E229" s="146"/>
      <c r="F229" s="57"/>
    </row>
    <row r="230" spans="1:6" s="10" customFormat="1" x14ac:dyDescent="0.2">
      <c r="A230" s="15"/>
      <c r="B230" s="24"/>
      <c r="C230" s="109"/>
      <c r="D230" s="65"/>
      <c r="E230" s="62"/>
      <c r="F230" s="49"/>
    </row>
    <row r="231" spans="1:6" x14ac:dyDescent="0.2">
      <c r="A231" s="6"/>
      <c r="B231" s="23"/>
      <c r="C231" s="33"/>
      <c r="D231" s="63"/>
      <c r="E231" s="63"/>
    </row>
    <row r="232" spans="1:6" x14ac:dyDescent="0.2">
      <c r="A232" s="12"/>
      <c r="B232" s="22" t="s">
        <v>24</v>
      </c>
      <c r="C232" s="119"/>
      <c r="D232" s="60" t="s">
        <v>18</v>
      </c>
      <c r="E232" s="60">
        <f>SUM(E211:E230)</f>
        <v>0</v>
      </c>
    </row>
    <row r="233" spans="1:6" s="19" customFormat="1" x14ac:dyDescent="0.2">
      <c r="A233" s="18"/>
      <c r="B233" s="27"/>
      <c r="C233" s="41"/>
      <c r="D233" s="66"/>
      <c r="E233" s="66"/>
      <c r="F233" s="39"/>
    </row>
    <row r="234" spans="1:6" s="19" customFormat="1" x14ac:dyDescent="0.2">
      <c r="A234" s="5" t="s">
        <v>122</v>
      </c>
      <c r="B234" s="21" t="s">
        <v>25</v>
      </c>
      <c r="C234" s="41"/>
      <c r="D234" s="66"/>
      <c r="E234" s="66"/>
      <c r="F234" s="39"/>
    </row>
    <row r="235" spans="1:6" s="19" customFormat="1" x14ac:dyDescent="0.2">
      <c r="A235" s="5"/>
      <c r="B235" s="25"/>
      <c r="C235" s="38"/>
      <c r="D235" s="57"/>
      <c r="E235" s="57"/>
      <c r="F235" s="39"/>
    </row>
    <row r="236" spans="1:6" s="19" customFormat="1" ht="12.75" customHeight="1" x14ac:dyDescent="0.2">
      <c r="A236" s="3"/>
      <c r="B236" s="20"/>
      <c r="C236" s="30"/>
      <c r="D236" s="37"/>
      <c r="E236" s="37"/>
      <c r="F236" s="39"/>
    </row>
    <row r="237" spans="1:6" s="19" customFormat="1" ht="12.75" customHeight="1" x14ac:dyDescent="0.2">
      <c r="A237" s="8" t="s">
        <v>103</v>
      </c>
      <c r="B237" s="175" t="s">
        <v>113</v>
      </c>
      <c r="C237" s="50"/>
      <c r="D237" s="73"/>
      <c r="E237" s="70"/>
      <c r="F237" s="39"/>
    </row>
    <row r="238" spans="1:6" s="19" customFormat="1" x14ac:dyDescent="0.2">
      <c r="A238" s="8"/>
      <c r="B238" s="175"/>
      <c r="C238" s="50"/>
      <c r="D238" s="73"/>
      <c r="E238" s="70"/>
      <c r="F238" s="39"/>
    </row>
    <row r="239" spans="1:6" s="19" customFormat="1" x14ac:dyDescent="0.2">
      <c r="A239" s="8"/>
      <c r="B239" s="175"/>
      <c r="C239" s="50"/>
      <c r="D239" s="73"/>
      <c r="E239" s="70"/>
      <c r="F239" s="39"/>
    </row>
    <row r="240" spans="1:6" s="19" customFormat="1" x14ac:dyDescent="0.2">
      <c r="A240" s="8"/>
      <c r="B240" s="175"/>
      <c r="C240" s="50"/>
      <c r="D240" s="73"/>
      <c r="E240" s="70"/>
      <c r="F240" s="39"/>
    </row>
    <row r="241" spans="1:6" s="19" customFormat="1" x14ac:dyDescent="0.2">
      <c r="A241" s="8"/>
      <c r="B241" s="28" t="s">
        <v>146</v>
      </c>
      <c r="C241" s="46">
        <v>1</v>
      </c>
      <c r="D241" s="70"/>
      <c r="E241" s="37">
        <f>C241*D241</f>
        <v>0</v>
      </c>
      <c r="F241" s="39"/>
    </row>
    <row r="242" spans="1:6" s="19" customFormat="1" x14ac:dyDescent="0.2">
      <c r="A242" s="8"/>
      <c r="B242" s="28"/>
      <c r="C242" s="46"/>
      <c r="D242" s="70"/>
      <c r="E242" s="37"/>
      <c r="F242" s="39"/>
    </row>
    <row r="243" spans="1:6" s="19" customFormat="1" x14ac:dyDescent="0.2">
      <c r="A243" s="8"/>
      <c r="B243" s="28"/>
      <c r="C243" s="32"/>
      <c r="D243" s="62"/>
      <c r="E243" s="37"/>
      <c r="F243" s="39"/>
    </row>
    <row r="244" spans="1:6" s="19" customFormat="1" x14ac:dyDescent="0.2">
      <c r="A244" s="3" t="s">
        <v>123</v>
      </c>
      <c r="B244" s="20" t="s">
        <v>26</v>
      </c>
      <c r="C244" s="30"/>
      <c r="D244" s="58"/>
      <c r="E244" s="37"/>
      <c r="F244" s="39"/>
    </row>
    <row r="245" spans="1:6" s="19" customFormat="1" x14ac:dyDescent="0.2">
      <c r="A245" s="3"/>
      <c r="B245" s="127" t="s">
        <v>141</v>
      </c>
      <c r="C245" s="32">
        <v>1</v>
      </c>
      <c r="D245" s="37"/>
      <c r="E245" s="37">
        <f>C245*D245</f>
        <v>0</v>
      </c>
      <c r="F245" s="39"/>
    </row>
    <row r="246" spans="1:6" s="19" customFormat="1" x14ac:dyDescent="0.2">
      <c r="A246" s="3"/>
      <c r="B246" s="127"/>
      <c r="C246" s="32"/>
      <c r="D246" s="37"/>
      <c r="E246" s="37"/>
      <c r="F246" s="39"/>
    </row>
    <row r="247" spans="1:6" s="19" customFormat="1" x14ac:dyDescent="0.2">
      <c r="A247" s="3"/>
      <c r="B247" s="20"/>
      <c r="C247" s="32"/>
      <c r="D247" s="37"/>
      <c r="E247" s="37"/>
      <c r="F247" s="39"/>
    </row>
    <row r="248" spans="1:6" s="19" customFormat="1" x14ac:dyDescent="0.2">
      <c r="A248" s="3" t="s">
        <v>124</v>
      </c>
      <c r="B248" s="20" t="s">
        <v>83</v>
      </c>
      <c r="C248" s="30"/>
      <c r="D248" s="58"/>
      <c r="E248" s="37"/>
      <c r="F248" s="39"/>
    </row>
    <row r="249" spans="1:6" s="19" customFormat="1" x14ac:dyDescent="0.2">
      <c r="A249" s="3"/>
      <c r="B249" s="127" t="s">
        <v>155</v>
      </c>
      <c r="C249" s="32">
        <v>10</v>
      </c>
      <c r="D249" s="37"/>
      <c r="E249" s="37">
        <f>C249*D249</f>
        <v>0</v>
      </c>
      <c r="F249" s="39"/>
    </row>
    <row r="250" spans="1:6" s="19" customFormat="1" x14ac:dyDescent="0.2">
      <c r="A250" s="3"/>
      <c r="B250" s="127"/>
      <c r="C250" s="32"/>
      <c r="D250" s="37"/>
      <c r="E250" s="37"/>
      <c r="F250" s="39"/>
    </row>
    <row r="251" spans="1:6" s="19" customFormat="1" x14ac:dyDescent="0.2">
      <c r="A251" s="3"/>
      <c r="B251" s="127"/>
      <c r="C251" s="32"/>
      <c r="D251" s="37"/>
      <c r="E251" s="37"/>
      <c r="F251" s="39"/>
    </row>
    <row r="252" spans="1:6" s="19" customFormat="1" x14ac:dyDescent="0.2">
      <c r="A252" s="11" t="s">
        <v>125</v>
      </c>
      <c r="B252" s="170" t="s">
        <v>209</v>
      </c>
      <c r="C252" s="30"/>
      <c r="D252" s="162"/>
      <c r="E252" s="59"/>
      <c r="F252" s="39"/>
    </row>
    <row r="253" spans="1:6" s="19" customFormat="1" x14ac:dyDescent="0.2">
      <c r="A253" s="11"/>
      <c r="B253" s="170"/>
      <c r="C253" s="30"/>
      <c r="D253" s="162"/>
      <c r="E253" s="59"/>
      <c r="F253" s="39"/>
    </row>
    <row r="254" spans="1:6" s="19" customFormat="1" x14ac:dyDescent="0.2">
      <c r="A254" s="11"/>
      <c r="B254" s="170"/>
      <c r="C254" s="30"/>
      <c r="D254" s="162"/>
      <c r="E254" s="59"/>
      <c r="F254" s="39"/>
    </row>
    <row r="255" spans="1:6" s="19" customFormat="1" x14ac:dyDescent="0.2">
      <c r="A255" s="11"/>
      <c r="B255" s="170"/>
      <c r="C255" s="30"/>
      <c r="D255" s="162"/>
      <c r="E255" s="59"/>
      <c r="F255" s="39"/>
    </row>
    <row r="256" spans="1:6" s="19" customFormat="1" x14ac:dyDescent="0.2">
      <c r="A256" s="11"/>
      <c r="B256" s="170"/>
      <c r="C256" s="30"/>
      <c r="D256" s="162"/>
      <c r="E256" s="59"/>
      <c r="F256" s="39"/>
    </row>
    <row r="257" spans="1:6" s="19" customFormat="1" x14ac:dyDescent="0.2">
      <c r="A257" s="11"/>
      <c r="B257" s="170"/>
      <c r="C257" s="30"/>
      <c r="D257" s="162"/>
      <c r="E257" s="59"/>
      <c r="F257" s="39"/>
    </row>
    <row r="258" spans="1:6" s="19" customFormat="1" x14ac:dyDescent="0.2">
      <c r="A258" s="11"/>
      <c r="B258" s="170"/>
      <c r="C258" s="30"/>
      <c r="D258" s="162"/>
      <c r="E258" s="59"/>
      <c r="F258" s="39"/>
    </row>
    <row r="259" spans="1:6" s="19" customFormat="1" x14ac:dyDescent="0.2">
      <c r="A259" s="11"/>
      <c r="B259" s="170"/>
      <c r="C259" s="30"/>
      <c r="D259" s="162"/>
      <c r="E259" s="59"/>
      <c r="F259" s="39"/>
    </row>
    <row r="260" spans="1:6" s="19" customFormat="1" x14ac:dyDescent="0.2">
      <c r="A260" s="11"/>
      <c r="B260" s="170"/>
      <c r="C260" s="30"/>
      <c r="D260" s="162"/>
      <c r="E260" s="59"/>
      <c r="F260" s="39"/>
    </row>
    <row r="261" spans="1:6" s="19" customFormat="1" x14ac:dyDescent="0.2">
      <c r="A261" s="11"/>
      <c r="B261" s="170"/>
      <c r="C261" s="30"/>
      <c r="D261" s="162"/>
      <c r="E261" s="59"/>
      <c r="F261" s="39"/>
    </row>
    <row r="262" spans="1:6" s="19" customFormat="1" x14ac:dyDescent="0.2">
      <c r="A262" s="11"/>
      <c r="B262" s="163" t="s">
        <v>141</v>
      </c>
      <c r="C262" s="38">
        <v>1</v>
      </c>
      <c r="D262" s="59"/>
      <c r="E262" s="59">
        <f>C262*D262</f>
        <v>0</v>
      </c>
      <c r="F262" s="39"/>
    </row>
    <row r="263" spans="1:6" s="19" customFormat="1" x14ac:dyDescent="0.2">
      <c r="A263" s="148"/>
      <c r="B263" s="151"/>
      <c r="C263" s="150"/>
      <c r="D263" s="149"/>
      <c r="E263" s="149"/>
      <c r="F263" s="39"/>
    </row>
    <row r="264" spans="1:6" s="19" customFormat="1" x14ac:dyDescent="0.2">
      <c r="A264" s="3"/>
      <c r="B264" s="20"/>
      <c r="C264" s="30"/>
      <c r="D264" s="58"/>
      <c r="E264" s="37"/>
      <c r="F264" s="39"/>
    </row>
    <row r="265" spans="1:6" s="19" customFormat="1" ht="12.75" customHeight="1" x14ac:dyDescent="0.2">
      <c r="A265" s="3" t="s">
        <v>208</v>
      </c>
      <c r="B265" s="174" t="s">
        <v>231</v>
      </c>
      <c r="C265" s="30"/>
      <c r="D265" s="37"/>
      <c r="E265" s="37"/>
      <c r="F265" s="39"/>
    </row>
    <row r="266" spans="1:6" s="19" customFormat="1" x14ac:dyDescent="0.2">
      <c r="A266" s="3"/>
      <c r="B266" s="174"/>
      <c r="C266" s="30"/>
      <c r="D266" s="37"/>
      <c r="E266" s="37"/>
      <c r="F266" s="39"/>
    </row>
    <row r="267" spans="1:6" s="19" customFormat="1" x14ac:dyDescent="0.2">
      <c r="A267" s="3"/>
      <c r="B267" s="174"/>
      <c r="C267" s="30"/>
      <c r="D267" s="37"/>
      <c r="E267" s="43"/>
      <c r="F267" s="39"/>
    </row>
    <row r="268" spans="1:6" s="19" customFormat="1" x14ac:dyDescent="0.2">
      <c r="A268" s="3"/>
      <c r="B268" s="172"/>
      <c r="C268" s="30"/>
      <c r="D268" s="37"/>
      <c r="E268" s="43"/>
      <c r="F268" s="39"/>
    </row>
    <row r="269" spans="1:6" s="19" customFormat="1" x14ac:dyDescent="0.2">
      <c r="A269" s="3"/>
      <c r="B269" s="127" t="s">
        <v>141</v>
      </c>
      <c r="C269" s="32">
        <v>1</v>
      </c>
      <c r="D269" s="37">
        <f>(E241+E245+E249+E262+E288+E290+E292+E294+E296)*0.02</f>
        <v>0</v>
      </c>
      <c r="E269" s="37">
        <f>C269*D269</f>
        <v>0</v>
      </c>
      <c r="F269" s="39"/>
    </row>
    <row r="270" spans="1:6" s="19" customFormat="1" x14ac:dyDescent="0.2">
      <c r="A270" s="3"/>
      <c r="B270" s="127"/>
      <c r="C270" s="32"/>
      <c r="D270" s="37"/>
      <c r="E270" s="37"/>
      <c r="F270" s="39"/>
    </row>
    <row r="271" spans="1:6" s="19" customFormat="1" x14ac:dyDescent="0.2">
      <c r="A271" s="3"/>
      <c r="B271" s="127"/>
      <c r="C271" s="32"/>
      <c r="D271" s="37"/>
      <c r="E271" s="37"/>
      <c r="F271" s="39"/>
    </row>
    <row r="272" spans="1:6" s="19" customFormat="1" ht="12.75" customHeight="1" x14ac:dyDescent="0.2">
      <c r="A272" s="18"/>
      <c r="B272" s="27"/>
      <c r="C272" s="41"/>
      <c r="D272" s="66"/>
      <c r="E272" s="66"/>
      <c r="F272" s="39"/>
    </row>
    <row r="273" spans="1:6" s="19" customFormat="1" x14ac:dyDescent="0.2">
      <c r="A273" s="18"/>
      <c r="B273" s="27"/>
      <c r="C273" s="41"/>
      <c r="D273" s="66"/>
      <c r="E273" s="66"/>
      <c r="F273" s="39"/>
    </row>
    <row r="274" spans="1:6" s="19" customFormat="1" x14ac:dyDescent="0.2">
      <c r="A274" s="12"/>
      <c r="B274" s="130" t="s">
        <v>25</v>
      </c>
      <c r="C274" s="119"/>
      <c r="D274" s="60" t="s">
        <v>18</v>
      </c>
      <c r="E274" s="60">
        <f>SUM(E237:E272)</f>
        <v>0</v>
      </c>
      <c r="F274" s="39"/>
    </row>
    <row r="275" spans="1:6" s="19" customFormat="1" x14ac:dyDescent="0.2">
      <c r="A275" s="18"/>
      <c r="B275" s="27"/>
      <c r="C275" s="41"/>
      <c r="D275" s="66"/>
      <c r="E275" s="66"/>
      <c r="F275" s="39"/>
    </row>
    <row r="276" spans="1:6" s="19" customFormat="1" ht="15" x14ac:dyDescent="0.25">
      <c r="A276" s="89"/>
      <c r="B276" s="90"/>
      <c r="C276" s="91"/>
      <c r="D276" s="92"/>
      <c r="E276" s="92"/>
      <c r="F276" s="39"/>
    </row>
    <row r="277" spans="1:6" ht="12.75" customHeight="1" x14ac:dyDescent="0.2">
      <c r="A277" s="168" t="s">
        <v>215</v>
      </c>
      <c r="B277" s="167"/>
      <c r="C277" s="167"/>
      <c r="D277" s="167"/>
      <c r="E277" s="167"/>
    </row>
    <row r="278" spans="1:6" ht="17.25" customHeight="1" x14ac:dyDescent="0.2">
      <c r="A278" s="167"/>
      <c r="B278" s="167"/>
      <c r="C278" s="167"/>
      <c r="D278" s="167"/>
      <c r="E278" s="167"/>
    </row>
    <row r="279" spans="1:6" ht="17.25" customHeight="1" x14ac:dyDescent="0.2">
      <c r="A279" s="167"/>
      <c r="B279" s="167"/>
      <c r="C279" s="167"/>
      <c r="D279" s="167"/>
      <c r="E279" s="167"/>
    </row>
    <row r="280" spans="1:6" ht="21" customHeight="1" x14ac:dyDescent="0.2">
      <c r="A280" s="2"/>
      <c r="C280" s="38"/>
      <c r="D280" s="57"/>
      <c r="E280" s="57"/>
    </row>
    <row r="281" spans="1:6" ht="21" customHeight="1" x14ac:dyDescent="0.2">
      <c r="A281" s="168" t="s">
        <v>189</v>
      </c>
      <c r="B281" s="167"/>
      <c r="C281" s="167"/>
      <c r="D281" s="167"/>
      <c r="E281" s="167"/>
    </row>
    <row r="282" spans="1:6" ht="21" customHeight="1" x14ac:dyDescent="0.2">
      <c r="A282" s="167"/>
      <c r="B282" s="167"/>
      <c r="C282" s="167"/>
      <c r="D282" s="167"/>
      <c r="E282" s="167"/>
    </row>
    <row r="283" spans="1:6" s="19" customFormat="1" ht="12.75" customHeight="1" x14ac:dyDescent="0.25">
      <c r="A283" s="94"/>
      <c r="B283" s="29"/>
      <c r="C283" s="95"/>
      <c r="D283" s="77"/>
      <c r="E283" s="77"/>
      <c r="F283" s="39"/>
    </row>
    <row r="284" spans="1:6" s="19" customFormat="1" ht="12.75" customHeight="1" x14ac:dyDescent="0.25">
      <c r="A284" s="94"/>
      <c r="B284" s="29"/>
      <c r="C284" s="95"/>
      <c r="D284" s="77"/>
      <c r="E284" s="77"/>
      <c r="F284" s="39"/>
    </row>
    <row r="285" spans="1:6" s="19" customFormat="1" ht="15" x14ac:dyDescent="0.25">
      <c r="A285" s="14"/>
      <c r="B285" s="29" t="s">
        <v>27</v>
      </c>
      <c r="C285" s="95"/>
      <c r="D285" s="77"/>
      <c r="E285" s="77"/>
      <c r="F285" s="39"/>
    </row>
    <row r="286" spans="1:6" s="19" customFormat="1" ht="15" x14ac:dyDescent="0.25">
      <c r="A286" s="14"/>
      <c r="B286" s="29"/>
      <c r="C286" s="95"/>
      <c r="D286" s="77"/>
      <c r="E286" s="77"/>
      <c r="F286" s="39"/>
    </row>
    <row r="287" spans="1:6" s="19" customFormat="1" ht="15" x14ac:dyDescent="0.25">
      <c r="A287" s="14"/>
      <c r="B287" s="29"/>
      <c r="C287" s="95"/>
      <c r="D287" s="77"/>
      <c r="E287" s="77"/>
      <c r="F287" s="39"/>
    </row>
    <row r="288" spans="1:6" s="19" customFormat="1" ht="15" x14ac:dyDescent="0.25">
      <c r="A288" s="14" t="s">
        <v>0</v>
      </c>
      <c r="B288" s="29" t="s">
        <v>1</v>
      </c>
      <c r="C288" s="95"/>
      <c r="D288" s="77"/>
      <c r="E288" s="77">
        <f>E53</f>
        <v>0</v>
      </c>
      <c r="F288" s="39"/>
    </row>
    <row r="289" spans="1:6" s="19" customFormat="1" ht="15" x14ac:dyDescent="0.25">
      <c r="A289" s="14"/>
      <c r="B289" s="29"/>
      <c r="C289" s="95"/>
      <c r="D289" s="77"/>
      <c r="E289" s="77"/>
      <c r="F289" s="39"/>
    </row>
    <row r="290" spans="1:6" s="19" customFormat="1" ht="15" x14ac:dyDescent="0.25">
      <c r="A290" s="14" t="s">
        <v>19</v>
      </c>
      <c r="B290" s="29" t="s">
        <v>40</v>
      </c>
      <c r="C290" s="95"/>
      <c r="D290" s="77"/>
      <c r="E290" s="78">
        <f>E121</f>
        <v>0</v>
      </c>
      <c r="F290" s="39"/>
    </row>
    <row r="291" spans="1:6" s="19" customFormat="1" ht="12.75" customHeight="1" x14ac:dyDescent="0.25">
      <c r="A291" s="14"/>
      <c r="B291" s="29"/>
      <c r="C291" s="95"/>
      <c r="D291" s="77"/>
      <c r="E291" s="77"/>
      <c r="F291" s="39"/>
    </row>
    <row r="292" spans="1:6" s="19" customFormat="1" ht="15" x14ac:dyDescent="0.25">
      <c r="A292" s="14" t="s">
        <v>21</v>
      </c>
      <c r="B292" s="29" t="s">
        <v>96</v>
      </c>
      <c r="C292" s="95"/>
      <c r="D292" s="77"/>
      <c r="E292" s="77">
        <f>E177</f>
        <v>0</v>
      </c>
      <c r="F292" s="39"/>
    </row>
    <row r="293" spans="1:6" s="19" customFormat="1" ht="15" x14ac:dyDescent="0.25">
      <c r="A293" s="14"/>
      <c r="B293" s="29"/>
      <c r="C293" s="95"/>
      <c r="D293" s="77"/>
      <c r="E293" s="77"/>
      <c r="F293" s="39"/>
    </row>
    <row r="294" spans="1:6" s="19" customFormat="1" ht="15" x14ac:dyDescent="0.25">
      <c r="A294" s="14" t="s">
        <v>23</v>
      </c>
      <c r="B294" s="29" t="s">
        <v>97</v>
      </c>
      <c r="C294" s="95"/>
      <c r="D294" s="77"/>
      <c r="E294" s="77">
        <f>E206</f>
        <v>0</v>
      </c>
      <c r="F294" s="39"/>
    </row>
    <row r="295" spans="1:6" s="19" customFormat="1" ht="15" x14ac:dyDescent="0.25">
      <c r="A295" s="14"/>
      <c r="B295" s="29"/>
      <c r="C295" s="95"/>
      <c r="D295" s="77"/>
      <c r="E295" s="77"/>
      <c r="F295" s="39"/>
    </row>
    <row r="296" spans="1:6" s="19" customFormat="1" ht="15" x14ac:dyDescent="0.25">
      <c r="A296" s="14" t="s">
        <v>94</v>
      </c>
      <c r="B296" s="29" t="s">
        <v>24</v>
      </c>
      <c r="C296" s="95"/>
      <c r="D296" s="77"/>
      <c r="E296" s="77">
        <f>E232</f>
        <v>0</v>
      </c>
      <c r="F296" s="39"/>
    </row>
    <row r="297" spans="1:6" s="19" customFormat="1" ht="15" x14ac:dyDescent="0.25">
      <c r="A297" s="14"/>
      <c r="B297" s="29"/>
      <c r="C297" s="95"/>
      <c r="D297" s="77"/>
      <c r="E297" s="79"/>
      <c r="F297" s="39"/>
    </row>
    <row r="298" spans="1:6" s="19" customFormat="1" ht="15" x14ac:dyDescent="0.25">
      <c r="A298" s="14" t="s">
        <v>118</v>
      </c>
      <c r="B298" s="29" t="s">
        <v>25</v>
      </c>
      <c r="C298" s="95"/>
      <c r="D298" s="77"/>
      <c r="E298" s="77">
        <f>E274</f>
        <v>0</v>
      </c>
      <c r="F298" s="39"/>
    </row>
    <row r="299" spans="1:6" s="19" customFormat="1" ht="15" x14ac:dyDescent="0.25">
      <c r="A299" s="5"/>
      <c r="B299" s="21"/>
      <c r="C299" s="38"/>
      <c r="D299" s="57"/>
      <c r="E299" s="79"/>
      <c r="F299" s="39"/>
    </row>
    <row r="300" spans="1:6" s="19" customFormat="1" ht="15" x14ac:dyDescent="0.25">
      <c r="A300" s="5"/>
      <c r="B300" s="21"/>
      <c r="C300" s="38"/>
      <c r="D300" s="57"/>
      <c r="E300" s="79"/>
      <c r="F300" s="39"/>
    </row>
    <row r="301" spans="1:6" s="19" customFormat="1" ht="15" x14ac:dyDescent="0.25">
      <c r="A301" s="96"/>
      <c r="B301" s="83" t="s">
        <v>119</v>
      </c>
      <c r="C301" s="97"/>
      <c r="D301" s="98"/>
      <c r="E301" s="84">
        <f>SUM(E288:E300)</f>
        <v>0</v>
      </c>
      <c r="F301" s="39"/>
    </row>
    <row r="302" spans="1:6" s="19" customFormat="1" ht="12.75" customHeight="1" x14ac:dyDescent="0.25">
      <c r="A302" s="99"/>
      <c r="B302" s="85"/>
      <c r="C302" s="91"/>
      <c r="D302" s="100"/>
      <c r="E302" s="86"/>
      <c r="F302" s="39"/>
    </row>
    <row r="303" spans="1:6" s="19" customFormat="1" ht="15" x14ac:dyDescent="0.25">
      <c r="A303" s="101"/>
      <c r="B303" s="87" t="s">
        <v>114</v>
      </c>
      <c r="C303" s="102"/>
      <c r="D303" s="98"/>
      <c r="E303" s="84">
        <f>E301*0.22</f>
        <v>0</v>
      </c>
      <c r="F303" s="39"/>
    </row>
    <row r="304" spans="1:6" s="19" customFormat="1" ht="14.25" x14ac:dyDescent="0.2">
      <c r="A304" s="103"/>
      <c r="B304" s="82"/>
      <c r="C304" s="93"/>
      <c r="D304" s="104"/>
      <c r="E304" s="80"/>
      <c r="F304" s="39"/>
    </row>
    <row r="305" spans="1:6" s="19" customFormat="1" ht="15.75" thickBot="1" x14ac:dyDescent="0.3">
      <c r="A305" s="105"/>
      <c r="B305" s="106" t="s">
        <v>18</v>
      </c>
      <c r="C305" s="120"/>
      <c r="D305" s="107"/>
      <c r="E305" s="88">
        <f>SUM(E301:E303)</f>
        <v>0</v>
      </c>
      <c r="F305" s="39"/>
    </row>
    <row r="306" spans="1:6" s="19" customFormat="1" ht="15" thickTop="1" x14ac:dyDescent="0.2">
      <c r="A306" s="3"/>
      <c r="B306" s="20"/>
      <c r="C306" s="30"/>
      <c r="D306" s="37"/>
      <c r="E306" s="81"/>
      <c r="F306" s="39"/>
    </row>
    <row r="307" spans="1:6" s="19" customFormat="1" ht="12.75" customHeight="1" x14ac:dyDescent="0.2">
      <c r="A307" s="3"/>
      <c r="B307" s="20"/>
      <c r="C307" s="30"/>
      <c r="D307" s="67"/>
      <c r="E307" s="37"/>
      <c r="F307" s="39"/>
    </row>
    <row r="308" spans="1:6" s="19" customFormat="1" x14ac:dyDescent="0.2">
      <c r="A308"/>
      <c r="B308" s="9"/>
      <c r="C308" s="39"/>
      <c r="D308" s="58"/>
      <c r="E308" s="58"/>
      <c r="F308" s="39"/>
    </row>
    <row r="309" spans="1:6" s="19" customFormat="1" x14ac:dyDescent="0.2">
      <c r="A309"/>
      <c r="B309" s="9"/>
      <c r="C309" s="39"/>
      <c r="D309" s="58"/>
      <c r="E309" s="58"/>
      <c r="F309" s="39"/>
    </row>
    <row r="310" spans="1:6" s="19" customFormat="1" x14ac:dyDescent="0.2">
      <c r="A310"/>
      <c r="B310" s="9"/>
      <c r="C310" s="39"/>
      <c r="D310" s="58"/>
      <c r="E310" s="58"/>
      <c r="F310" s="39"/>
    </row>
    <row r="311" spans="1:6" s="19" customFormat="1" ht="12.75" customHeight="1" x14ac:dyDescent="0.2">
      <c r="A311"/>
      <c r="B311" s="9"/>
      <c r="C311" s="39"/>
      <c r="D311" s="58"/>
      <c r="E311" s="58"/>
      <c r="F311" s="39"/>
    </row>
    <row r="312" spans="1:6" s="19" customFormat="1" x14ac:dyDescent="0.2">
      <c r="A312"/>
      <c r="B312" s="9"/>
      <c r="C312" s="39"/>
      <c r="D312" s="58"/>
      <c r="E312" s="58"/>
      <c r="F312" s="39"/>
    </row>
    <row r="313" spans="1:6" s="19" customFormat="1" x14ac:dyDescent="0.2">
      <c r="A313"/>
      <c r="B313" s="9"/>
      <c r="C313" s="39"/>
      <c r="D313" s="58"/>
      <c r="E313" s="58"/>
      <c r="F313" s="39"/>
    </row>
    <row r="314" spans="1:6" s="19" customFormat="1" x14ac:dyDescent="0.2">
      <c r="A314"/>
      <c r="B314" s="9"/>
      <c r="C314" s="39"/>
      <c r="D314" s="58"/>
      <c r="E314" s="58"/>
      <c r="F314" s="39"/>
    </row>
    <row r="315" spans="1:6" s="19" customFormat="1" x14ac:dyDescent="0.2">
      <c r="A315"/>
      <c r="B315" s="9"/>
      <c r="C315" s="39"/>
      <c r="D315" s="58"/>
      <c r="E315" s="58"/>
      <c r="F315" s="39"/>
    </row>
    <row r="316" spans="1:6" s="19" customFormat="1" x14ac:dyDescent="0.2">
      <c r="A316"/>
      <c r="B316" s="9"/>
      <c r="C316" s="39"/>
      <c r="D316" s="58"/>
      <c r="E316" s="58"/>
      <c r="F316" s="39"/>
    </row>
    <row r="317" spans="1:6" s="19" customFormat="1" x14ac:dyDescent="0.2">
      <c r="A317"/>
      <c r="B317" s="9"/>
      <c r="C317" s="39"/>
      <c r="D317" s="58"/>
      <c r="E317" s="58"/>
      <c r="F317" s="39"/>
    </row>
    <row r="318" spans="1:6" s="19" customFormat="1" ht="12.75" customHeight="1" x14ac:dyDescent="0.2">
      <c r="A318"/>
      <c r="B318" s="9"/>
      <c r="C318" s="39"/>
      <c r="D318" s="58"/>
      <c r="E318" s="58"/>
      <c r="F318" s="39"/>
    </row>
    <row r="319" spans="1:6" s="19" customFormat="1" x14ac:dyDescent="0.2">
      <c r="A319"/>
      <c r="B319" s="9"/>
      <c r="C319" s="39"/>
      <c r="D319" s="58"/>
      <c r="E319" s="58"/>
      <c r="F319" s="39"/>
    </row>
    <row r="320" spans="1:6" s="19" customFormat="1" x14ac:dyDescent="0.2">
      <c r="A320"/>
      <c r="B320" s="9"/>
      <c r="C320" s="39"/>
      <c r="D320" s="58"/>
      <c r="E320" s="58"/>
      <c r="F320" s="39"/>
    </row>
    <row r="321" spans="1:6" s="19" customFormat="1" x14ac:dyDescent="0.2">
      <c r="A321"/>
      <c r="B321" s="9"/>
      <c r="C321" s="39"/>
      <c r="D321" s="58"/>
      <c r="E321" s="58"/>
      <c r="F321" s="39"/>
    </row>
    <row r="322" spans="1:6" s="19" customFormat="1" x14ac:dyDescent="0.2">
      <c r="A322"/>
      <c r="B322" s="9"/>
      <c r="C322" s="39"/>
      <c r="D322" s="58"/>
      <c r="E322" s="58"/>
      <c r="F322" s="39"/>
    </row>
    <row r="323" spans="1:6" s="19" customFormat="1" x14ac:dyDescent="0.2">
      <c r="A323"/>
      <c r="B323" s="9"/>
      <c r="C323" s="39"/>
      <c r="D323" s="58"/>
      <c r="E323" s="58"/>
      <c r="F323" s="39"/>
    </row>
    <row r="324" spans="1:6" s="19" customFormat="1" x14ac:dyDescent="0.2">
      <c r="A324"/>
      <c r="B324" s="9"/>
      <c r="C324" s="39"/>
      <c r="D324" s="58"/>
      <c r="E324" s="58"/>
      <c r="F324" s="39"/>
    </row>
    <row r="325" spans="1:6" s="19" customFormat="1" ht="12.75" customHeight="1" x14ac:dyDescent="0.2">
      <c r="A325"/>
      <c r="B325" s="9"/>
      <c r="C325" s="39"/>
      <c r="D325" s="58"/>
      <c r="E325" s="58"/>
      <c r="F325" s="39"/>
    </row>
    <row r="326" spans="1:6" s="19" customFormat="1" x14ac:dyDescent="0.2">
      <c r="A326"/>
      <c r="B326" s="9"/>
      <c r="C326" s="39"/>
      <c r="D326" s="58"/>
      <c r="E326" s="58"/>
      <c r="F326" s="39"/>
    </row>
    <row r="342" spans="1:8" x14ac:dyDescent="0.2">
      <c r="F342" s="47">
        <v>400</v>
      </c>
      <c r="H342" s="4"/>
    </row>
    <row r="345" spans="1:8" s="75" customFormat="1" x14ac:dyDescent="0.2">
      <c r="A345"/>
      <c r="B345" s="9"/>
      <c r="C345" s="39"/>
      <c r="D345" s="58"/>
      <c r="E345" s="58"/>
      <c r="F345" s="74"/>
    </row>
    <row r="346" spans="1:8" s="75" customFormat="1" x14ac:dyDescent="0.2">
      <c r="A346"/>
      <c r="B346" s="9"/>
      <c r="C346" s="39"/>
      <c r="D346" s="58"/>
      <c r="E346" s="58"/>
      <c r="F346" s="74"/>
    </row>
    <row r="347" spans="1:8" s="75" customFormat="1" x14ac:dyDescent="0.2">
      <c r="A347"/>
      <c r="B347" s="9"/>
      <c r="C347" s="39"/>
      <c r="D347" s="58"/>
      <c r="E347" s="58"/>
      <c r="F347" s="74"/>
    </row>
    <row r="348" spans="1:8" s="75" customFormat="1" x14ac:dyDescent="0.2">
      <c r="A348"/>
      <c r="B348" s="9"/>
      <c r="C348" s="39"/>
      <c r="D348" s="58"/>
      <c r="E348" s="58"/>
      <c r="F348" s="74"/>
    </row>
    <row r="349" spans="1:8" s="75" customFormat="1" x14ac:dyDescent="0.2">
      <c r="A349"/>
      <c r="B349" s="9"/>
      <c r="C349" s="39"/>
      <c r="D349" s="58"/>
      <c r="E349" s="58"/>
      <c r="F349" s="74">
        <v>1</v>
      </c>
      <c r="H349" s="76"/>
    </row>
    <row r="350" spans="1:8" x14ac:dyDescent="0.2">
      <c r="H350" s="4"/>
    </row>
    <row r="351" spans="1:8" x14ac:dyDescent="0.2">
      <c r="H351" s="4"/>
    </row>
    <row r="352" spans="1:8" s="1" customFormat="1" x14ac:dyDescent="0.2">
      <c r="A352"/>
      <c r="B352" s="9"/>
      <c r="C352" s="39"/>
      <c r="D352" s="58"/>
      <c r="E352" s="58"/>
      <c r="F352" s="36"/>
    </row>
    <row r="353" spans="1:8" s="1" customFormat="1" x14ac:dyDescent="0.2">
      <c r="A353"/>
      <c r="B353" s="9"/>
      <c r="C353" s="39"/>
      <c r="D353" s="58"/>
      <c r="E353" s="58"/>
      <c r="F353" s="36"/>
    </row>
    <row r="354" spans="1:8" s="1" customFormat="1" x14ac:dyDescent="0.2">
      <c r="A354"/>
      <c r="B354" s="9"/>
      <c r="C354" s="39"/>
      <c r="D354" s="58"/>
      <c r="E354" s="58"/>
      <c r="F354" s="36"/>
    </row>
    <row r="355" spans="1:8" s="1" customFormat="1" x14ac:dyDescent="0.2">
      <c r="A355"/>
      <c r="B355" s="9"/>
      <c r="C355" s="39"/>
      <c r="D355" s="58"/>
      <c r="E355" s="58"/>
      <c r="F355" s="36"/>
    </row>
    <row r="356" spans="1:8" s="1" customFormat="1" x14ac:dyDescent="0.2">
      <c r="A356"/>
      <c r="B356" s="9"/>
      <c r="C356" s="39"/>
      <c r="D356" s="58"/>
      <c r="E356" s="58"/>
      <c r="F356" s="36"/>
    </row>
    <row r="357" spans="1:8" s="1" customFormat="1" x14ac:dyDescent="0.2">
      <c r="A357"/>
      <c r="B357" s="9"/>
      <c r="C357" s="39"/>
      <c r="D357" s="58"/>
      <c r="E357" s="58"/>
      <c r="F357" s="36"/>
    </row>
    <row r="358" spans="1:8" s="1" customFormat="1" x14ac:dyDescent="0.2">
      <c r="A358"/>
      <c r="B358" s="9"/>
      <c r="C358" s="39"/>
      <c r="D358" s="58"/>
      <c r="E358" s="58"/>
      <c r="F358" s="36"/>
    </row>
    <row r="359" spans="1:8" s="1" customFormat="1" x14ac:dyDescent="0.2">
      <c r="A359"/>
      <c r="B359" s="9"/>
      <c r="C359" s="39"/>
      <c r="D359" s="58"/>
      <c r="E359" s="58"/>
      <c r="F359" s="30">
        <v>650</v>
      </c>
      <c r="H359" s="4"/>
    </row>
    <row r="360" spans="1:8" s="1" customFormat="1" x14ac:dyDescent="0.2">
      <c r="A360"/>
      <c r="B360" s="9"/>
      <c r="C360" s="39"/>
      <c r="D360" s="58"/>
      <c r="E360" s="58"/>
      <c r="F360" s="30"/>
      <c r="H360" s="4"/>
    </row>
    <row r="361" spans="1:8" s="1" customFormat="1" x14ac:dyDescent="0.2">
      <c r="A361"/>
      <c r="B361" s="9"/>
      <c r="C361" s="39"/>
      <c r="D361" s="58"/>
      <c r="E361" s="58"/>
      <c r="F361" s="30"/>
      <c r="H361" s="4"/>
    </row>
    <row r="362" spans="1:8" ht="12.75" customHeight="1" x14ac:dyDescent="0.2">
      <c r="F362" s="33"/>
    </row>
    <row r="363" spans="1:8" x14ac:dyDescent="0.2">
      <c r="F363" s="33"/>
    </row>
    <row r="364" spans="1:8" x14ac:dyDescent="0.2">
      <c r="F364" s="33">
        <v>500</v>
      </c>
      <c r="H364" s="4"/>
    </row>
    <row r="365" spans="1:8" x14ac:dyDescent="0.2">
      <c r="F365" s="33"/>
      <c r="H365" s="4"/>
    </row>
    <row r="366" spans="1:8" s="1" customFormat="1" x14ac:dyDescent="0.2">
      <c r="A366"/>
      <c r="B366" s="9"/>
      <c r="C366" s="39"/>
      <c r="D366" s="58"/>
      <c r="E366" s="58"/>
      <c r="F366" s="30"/>
      <c r="H366" s="4"/>
    </row>
    <row r="367" spans="1:8" ht="12.75" customHeight="1" x14ac:dyDescent="0.2">
      <c r="F367" s="33"/>
    </row>
    <row r="368" spans="1:8" x14ac:dyDescent="0.2">
      <c r="F368" s="33"/>
    </row>
    <row r="369" spans="1:8" x14ac:dyDescent="0.2">
      <c r="F369" s="33"/>
    </row>
    <row r="370" spans="1:8" x14ac:dyDescent="0.2">
      <c r="F370" s="33"/>
    </row>
    <row r="371" spans="1:8" x14ac:dyDescent="0.2">
      <c r="F371" s="33">
        <v>500</v>
      </c>
      <c r="H371" s="4"/>
    </row>
    <row r="372" spans="1:8" x14ac:dyDescent="0.2">
      <c r="F372" s="33"/>
      <c r="H372" s="4"/>
    </row>
    <row r="373" spans="1:8" x14ac:dyDescent="0.2">
      <c r="F373" s="33"/>
      <c r="H373" s="4"/>
    </row>
    <row r="374" spans="1:8" s="1" customFormat="1" x14ac:dyDescent="0.2">
      <c r="A374"/>
      <c r="B374" s="9"/>
      <c r="C374" s="39"/>
      <c r="D374" s="58"/>
      <c r="E374" s="58"/>
      <c r="F374" s="36"/>
    </row>
    <row r="375" spans="1:8" s="1" customFormat="1" x14ac:dyDescent="0.2">
      <c r="A375"/>
      <c r="B375" s="9"/>
      <c r="C375" s="39"/>
      <c r="D375" s="58"/>
      <c r="E375" s="58"/>
      <c r="F375" s="36"/>
    </row>
    <row r="376" spans="1:8" s="1" customFormat="1" x14ac:dyDescent="0.2">
      <c r="A376"/>
      <c r="B376" s="9"/>
      <c r="C376" s="39"/>
      <c r="D376" s="58"/>
      <c r="E376" s="58"/>
      <c r="F376" s="36">
        <v>200</v>
      </c>
      <c r="H376" s="4"/>
    </row>
    <row r="377" spans="1:8" s="1" customFormat="1" x14ac:dyDescent="0.2">
      <c r="A377"/>
      <c r="B377" s="9"/>
      <c r="C377" s="39"/>
      <c r="D377" s="58"/>
      <c r="E377" s="58"/>
      <c r="F377" s="36"/>
      <c r="H377" s="4"/>
    </row>
    <row r="378" spans="1:8" s="1" customFormat="1" x14ac:dyDescent="0.2">
      <c r="A378"/>
      <c r="B378" s="9"/>
      <c r="C378" s="39"/>
      <c r="D378" s="58"/>
      <c r="E378" s="58"/>
      <c r="F378" s="36"/>
      <c r="H378" s="4"/>
    </row>
    <row r="380" spans="1:8" x14ac:dyDescent="0.2">
      <c r="F380" s="47">
        <v>1</v>
      </c>
      <c r="H380" s="4"/>
    </row>
    <row r="381" spans="1:8" x14ac:dyDescent="0.2">
      <c r="H381" s="4"/>
    </row>
    <row r="384" spans="1:8" x14ac:dyDescent="0.2">
      <c r="F384" s="47">
        <v>1</v>
      </c>
      <c r="H384" s="4"/>
    </row>
    <row r="391" spans="1:6" x14ac:dyDescent="0.2">
      <c r="F391" s="30">
        <v>1</v>
      </c>
    </row>
    <row r="392" spans="1:6" s="19" customFormat="1" x14ac:dyDescent="0.2">
      <c r="A392"/>
      <c r="B392" s="9"/>
      <c r="C392" s="39"/>
      <c r="D392" s="58"/>
      <c r="E392" s="58"/>
      <c r="F392" s="39"/>
    </row>
    <row r="393" spans="1:6" s="19" customFormat="1" x14ac:dyDescent="0.2">
      <c r="A393"/>
      <c r="B393" s="9"/>
      <c r="C393" s="39"/>
      <c r="D393" s="58"/>
      <c r="E393" s="58"/>
      <c r="F393" s="39"/>
    </row>
    <row r="395" spans="1:6" s="19" customFormat="1" x14ac:dyDescent="0.2">
      <c r="A395"/>
      <c r="B395" s="9"/>
      <c r="C395" s="39"/>
      <c r="D395" s="58"/>
      <c r="E395" s="58"/>
      <c r="F395" s="39"/>
    </row>
    <row r="396" spans="1:6" s="19" customFormat="1" x14ac:dyDescent="0.2">
      <c r="A396"/>
      <c r="B396" s="9"/>
      <c r="C396" s="39"/>
      <c r="D396" s="58"/>
      <c r="E396" s="58"/>
      <c r="F396" s="39"/>
    </row>
    <row r="401" spans="8:8" x14ac:dyDescent="0.2">
      <c r="H401" t="s">
        <v>108</v>
      </c>
    </row>
    <row r="403" spans="8:8" x14ac:dyDescent="0.2">
      <c r="H403" s="51">
        <v>55020.7</v>
      </c>
    </row>
    <row r="404" spans="8:8" x14ac:dyDescent="0.2">
      <c r="H404" s="51"/>
    </row>
    <row r="405" spans="8:8" x14ac:dyDescent="0.2">
      <c r="H405" s="52">
        <v>127484.6</v>
      </c>
    </row>
    <row r="406" spans="8:8" x14ac:dyDescent="0.2">
      <c r="H406" s="51"/>
    </row>
    <row r="407" spans="8:8" x14ac:dyDescent="0.2">
      <c r="H407" s="51">
        <v>387340</v>
      </c>
    </row>
    <row r="408" spans="8:8" x14ac:dyDescent="0.2">
      <c r="H408" s="51"/>
    </row>
    <row r="409" spans="8:8" x14ac:dyDescent="0.2">
      <c r="H409" s="51">
        <v>108782</v>
      </c>
    </row>
    <row r="410" spans="8:8" x14ac:dyDescent="0.2">
      <c r="H410" s="51"/>
    </row>
    <row r="411" spans="8:8" x14ac:dyDescent="0.2">
      <c r="H411" s="51">
        <v>5798</v>
      </c>
    </row>
    <row r="412" spans="8:8" x14ac:dyDescent="0.2">
      <c r="H412" s="53"/>
    </row>
    <row r="413" spans="8:8" x14ac:dyDescent="0.2">
      <c r="H413" s="53"/>
    </row>
    <row r="414" spans="8:8" x14ac:dyDescent="0.2">
      <c r="H414" s="53"/>
    </row>
    <row r="415" spans="8:8" x14ac:dyDescent="0.2">
      <c r="H415" s="51">
        <v>47332.759000000005</v>
      </c>
    </row>
    <row r="416" spans="8:8" x14ac:dyDescent="0.2">
      <c r="H416" s="53"/>
    </row>
    <row r="417" spans="8:8" x14ac:dyDescent="0.2">
      <c r="H417" s="53"/>
    </row>
    <row r="418" spans="8:8" x14ac:dyDescent="0.2">
      <c r="H418" s="51">
        <f>SUM(H403:H415)</f>
        <v>731758.05900000001</v>
      </c>
    </row>
    <row r="419" spans="8:8" x14ac:dyDescent="0.2">
      <c r="H419" s="51"/>
    </row>
    <row r="420" spans="8:8" x14ac:dyDescent="0.2">
      <c r="H420" s="54">
        <v>146351.61180000001</v>
      </c>
    </row>
    <row r="421" spans="8:8" x14ac:dyDescent="0.2">
      <c r="H421" s="54"/>
    </row>
    <row r="422" spans="8:8" ht="15.75" x14ac:dyDescent="0.25">
      <c r="H422" s="55">
        <v>878109.67079999996</v>
      </c>
    </row>
    <row r="423" spans="8:8" x14ac:dyDescent="0.2">
      <c r="H423" s="56"/>
    </row>
  </sheetData>
  <mergeCells count="36">
    <mergeCell ref="A3:E5"/>
    <mergeCell ref="B158:B161"/>
    <mergeCell ref="B164:B167"/>
    <mergeCell ref="B198:B202"/>
    <mergeCell ref="B59:B62"/>
    <mergeCell ref="B36:B37"/>
    <mergeCell ref="B40:B42"/>
    <mergeCell ref="B45:B47"/>
    <mergeCell ref="B12:B13"/>
    <mergeCell ref="B16:B17"/>
    <mergeCell ref="B20:B23"/>
    <mergeCell ref="B26:B29"/>
    <mergeCell ref="A7:E8"/>
    <mergeCell ref="B191:B195"/>
    <mergeCell ref="B172:B174"/>
    <mergeCell ref="A281:E282"/>
    <mergeCell ref="B252:B261"/>
    <mergeCell ref="A277:E279"/>
    <mergeCell ref="B265:B268"/>
    <mergeCell ref="B65:B70"/>
    <mergeCell ref="B135:B137"/>
    <mergeCell ref="B73:B76"/>
    <mergeCell ref="B82:B83"/>
    <mergeCell ref="B89:B95"/>
    <mergeCell ref="B99:B103"/>
    <mergeCell ref="B185:B186"/>
    <mergeCell ref="B140:B141"/>
    <mergeCell ref="B237:B240"/>
    <mergeCell ref="B146:B153"/>
    <mergeCell ref="B116:B117"/>
    <mergeCell ref="B128:B132"/>
    <mergeCell ref="B225:B227"/>
    <mergeCell ref="B32:B33"/>
    <mergeCell ref="B211:B212"/>
    <mergeCell ref="B215:B217"/>
    <mergeCell ref="B220:B222"/>
  </mergeCells>
  <pageMargins left="0.78740157480314965" right="0.39370078740157483" top="0.78740157480314965" bottom="0.78740157480314965" header="0" footer="0.19685039370078741"/>
  <pageSetup paperSize="9" scale="60" orientation="portrait" r:id="rId1"/>
  <headerFooter>
    <oddFooter>&amp;C&amp;P/&amp;N</oddFooter>
  </headerFooter>
  <rowBreaks count="5" manualBreakCount="5">
    <brk id="54" max="16383" man="1"/>
    <brk id="122" max="16383" man="1"/>
    <brk id="178" max="16383" man="1"/>
    <brk id="207" max="16383" man="1"/>
    <brk id="23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REKAPITULACIJA</vt:lpstr>
      <vt:lpstr>REK_LC_223181_BORECI_LOGAROVCI</vt:lpstr>
      <vt:lpstr>KOLESARSKA_STEZA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Rudi</dc:creator>
  <cp:lastModifiedBy>Jožef Lebar</cp:lastModifiedBy>
  <cp:lastPrinted>2019-06-12T07:36:50Z</cp:lastPrinted>
  <dcterms:created xsi:type="dcterms:W3CDTF">2007-10-23T20:02:35Z</dcterms:created>
  <dcterms:modified xsi:type="dcterms:W3CDTF">2019-06-12T07:37:11Z</dcterms:modified>
</cp:coreProperties>
</file>