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124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/REFLECTA/A_REFLECTA Group.o/A_PROJEKTI/SLOVENIJA 2017/Ledena dvorana Bled/Razpis/4.9.2017/"/>
    </mc:Choice>
  </mc:AlternateContent>
  <bookViews>
    <workbookView xWindow="0" yWindow="460" windowWidth="25600" windowHeight="14540" tabRatio="795"/>
  </bookViews>
  <sheets>
    <sheet name="Rekapitulacija elektro" sheetId="47" r:id="rId1"/>
    <sheet name="Ledena dvorana Bled" sheetId="45" r:id="rId2"/>
  </sheets>
  <definedNames>
    <definedName name="_xlnm.Print_Area" localSheetId="1">'Ledena dvorana Bled'!$A$1:$G$69</definedName>
    <definedName name="_xlnm.Print_Area" localSheetId="0">'Rekapitulacija elektro'!$A$1:$G$11</definedName>
    <definedName name="_xlnm.Print_Titles" localSheetId="1">'Ledena dvorana Bled'!$8:$8</definedName>
    <definedName name="_xlnm.Print_Titles" localSheetId="0">'Rekapitulacija elektro'!$1:$1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3" i="45" l="1"/>
  <c r="G5" i="47"/>
  <c r="G60" i="45"/>
  <c r="G7" i="47"/>
  <c r="G10" i="47"/>
  <c r="G24" i="45"/>
  <c r="G25" i="45"/>
  <c r="G28" i="45"/>
  <c r="G30" i="45"/>
  <c r="G35" i="45"/>
  <c r="G36" i="45"/>
  <c r="G37" i="45"/>
  <c r="G38" i="45"/>
  <c r="G39" i="45"/>
  <c r="G40" i="45"/>
  <c r="G41" i="45"/>
  <c r="G42" i="45"/>
  <c r="G46" i="45"/>
  <c r="G47" i="45"/>
  <c r="G48" i="45"/>
  <c r="G49" i="45"/>
  <c r="G50" i="45"/>
  <c r="G56" i="45"/>
  <c r="G58" i="45"/>
  <c r="G14" i="45"/>
  <c r="G15" i="45"/>
  <c r="G18" i="45"/>
</calcChain>
</file>

<file path=xl/sharedStrings.xml><?xml version="1.0" encoding="utf-8"?>
<sst xmlns="http://schemas.openxmlformats.org/spreadsheetml/2006/main" count="76" uniqueCount="50">
  <si>
    <t>cena v EURenota</t>
  </si>
  <si>
    <t>cena skupaj v EUR</t>
  </si>
  <si>
    <t>količina</t>
  </si>
  <si>
    <t>POPIS DEL  IN PREDIZMERE</t>
  </si>
  <si>
    <t>kos</t>
  </si>
  <si>
    <t>INSTALACIJSKI MATERIAL</t>
  </si>
  <si>
    <t>fi 16 mm</t>
  </si>
  <si>
    <t>Vodotesna razvodnica s pokrovom.</t>
  </si>
  <si>
    <t>Drobni montažni in vezni material.</t>
  </si>
  <si>
    <t>Meritve in izdaja protokolov.</t>
  </si>
  <si>
    <t>INSTALACIJSKI MATERIAL  - SKUPAJ</t>
  </si>
  <si>
    <t>m</t>
  </si>
  <si>
    <t>kpl</t>
  </si>
  <si>
    <t>REKAPITULACIJA</t>
  </si>
  <si>
    <t>Plastificirane cevi, položene nadometno, komplet s pritrdilnim priborom:</t>
  </si>
  <si>
    <t xml:space="preserve"> - zidni vložkek PSRM10x65, 2 kosa/konzolo</t>
  </si>
  <si>
    <t xml:space="preserve"> - garnitura vijakov SGKM6x10, 2 kosa/konzolo</t>
  </si>
  <si>
    <t xml:space="preserve"> - podložkam PW6, 2 kosa/konzolo</t>
  </si>
  <si>
    <t>NYY-J - 5 x 2,5 mm2</t>
  </si>
  <si>
    <t>I.</t>
  </si>
  <si>
    <t>II.</t>
  </si>
  <si>
    <t xml:space="preserve">OPOMBA: </t>
  </si>
  <si>
    <t>Vsi kabli morajo imeti na obeh straneh trajne oznake kabla.</t>
  </si>
  <si>
    <t>V ceno montaže mora biti zajeta uporaba dvižne košare, odrov in ostalih pripomočkov za delo na višini.</t>
  </si>
  <si>
    <t>Dobava opreme pomeni dobavo v obsegu, ki omogoča funkcionalno delovanje, vključno z vsem priključnim in pritrdilnim materialom.</t>
  </si>
  <si>
    <t>Montaža opreme pomeni namestitev na način, ki omogoča, da naprava ali element opravlja svojo funkcijo. V ceno so vključeni vsi pripomočki, ki izvajalcu omogočajo montažo.</t>
  </si>
  <si>
    <t>Vse kable, podane v tehničnem popisu, je izvajalec dolžan obojestransko priključiti.</t>
  </si>
  <si>
    <t>cena v EUR/enota</t>
  </si>
  <si>
    <t>Svetlika tip LED 200W, 24.100lm, IP66, CRI&gt;80, 5000K.</t>
  </si>
  <si>
    <t>NYY-J - 5 x 1,5 mm2</t>
  </si>
  <si>
    <t>Pritrditveni set za LED svetilke</t>
  </si>
  <si>
    <t>Dobava in montaža nosilne konstrukcije za pritrditev svetilk in kabelsko napeljavo. Kabelska kanalizacija se izdela skladno z navodili proizvajalca in je sestavljena iz:</t>
  </si>
  <si>
    <t>Dobava in montažaperforiranega kabelskega kanala širine 50mm. Kabelska kanalizacija se izdela skladno z navodili proizvajalca in je sestavljena iz:</t>
  </si>
  <si>
    <t xml:space="preserve"> - kabelski kanal PK 50/50 PC</t>
  </si>
  <si>
    <t xml:space="preserve"> - konzola WW50</t>
  </si>
  <si>
    <t xml:space="preserve"> - ZUA405, spojni element</t>
  </si>
  <si>
    <t xml:space="preserve"> - SLICKM8 , drsna matica M8 za profil</t>
  </si>
  <si>
    <t xml:space="preserve"> - SLES M8x40 , vijak z o?esom M8</t>
  </si>
  <si>
    <t xml:space="preserve"> - SL2/1000 , zajla deb. 2mm, kolut 300m</t>
  </si>
  <si>
    <t xml:space="preserve"> - SLK2C200 , mehanizem za zajlo</t>
  </si>
  <si>
    <t xml:space="preserve"> - CA8, vložek betonski M8</t>
  </si>
  <si>
    <t xml:space="preserve"> - CAC20-1, konzola 41x41 200mm</t>
  </si>
  <si>
    <t xml:space="preserve"> - nosilni profi LAC60-1, 41x41x1,5mm, L=6m</t>
  </si>
  <si>
    <t>Dobava in montaža  napajalnega kabla, tip NYY-J,  s PVC izolacijo, barvnimi žilami in sivim PVC plaščem. Primeren za fiksno vgradnjo ali fleksibilno uporabo brez nateznih obremenitev. Primeren za uporabo v suhih, vlažnih in mokrih prostorih, vendar ne na prostem brez UV zaščite in ni primeren za neposredno polaganje v zemljo.  Maksimalna temperatura na vodniku: 70°C med obratovanjem, 150°C pri kratkem stiku. Samogasen in negorljiv po SIST EN 60332-1. Polaganje kabla na kabelske police (80%) in v zaščitne PN cevi (20%).</t>
  </si>
  <si>
    <t xml:space="preserve">Dobava in montaža nosilnih profilov in kabelskih polic, komplet s pritrdilnim in spojnim materialom po opisih:                          </t>
  </si>
  <si>
    <t xml:space="preserve">Dobava in montaža svetilk LED 200W (ali enakovredno, sklado s tehničnimi specifikacijami navedenimi v razpisni dokumentaciji), komplet s predstikalnim priborom in svetlobnimi viri, po opisih:                          </t>
  </si>
  <si>
    <t>SVETILKE</t>
  </si>
  <si>
    <t>SVETILKE  - SKUPAJ</t>
  </si>
  <si>
    <t>ELEKTRO INSTALACIJE - LEDENA DVORANA SKUPAJ</t>
  </si>
  <si>
    <t>Stikalno krmilna omara s tipkami za ročno regulacijo osvetljenosti ledene ploskve. Omara mora vsebovati vse potrebne elektro komponenete za priklop in zaščito (varovalke) ter ročno zatemnjevanje 5 skupin svetilk. Stopnja zaščite elektro omare min. IP54,  stenska pritrditev.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</si>
</sst>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SIT&quot;_-;\-* #,##0.00\ &quot;SIT&quot;_-;_-* &quot;-&quot;??\ &quot;SIT&quot;_-;_-@_-"/>
    <numFmt numFmtId="165" formatCode="_-* #,##0.00\ _S_I_T_-;\-* #,##0.00\ _S_I_T_-;_-* &quot;-&quot;??\ _S_I_T_-;_-@_-"/>
    <numFmt numFmtId="166" formatCode="_-* #,##0.00\ [$EUR]_-;\-* #,##0.00\ [$EUR]_-;_-* &quot;-&quot;??\ [$EUR]_-;_-@_-"/>
    <numFmt numFmtId="167" formatCode="[$-424]0"/>
  </numFmts>
  <fonts count="11" x14ac:knownFonts="1">
    <font>
      <sz val="10"/>
      <name val="Arial CE"/>
      <charset val="238"/>
    </font>
    <font>
      <sz val="10"/>
      <name val="Arial CE"/>
    </font>
    <font>
      <sz val="8"/>
      <name val="Arial CE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CE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7" fontId="8" fillId="0" borderId="0"/>
    <xf numFmtId="0" fontId="6" fillId="0" borderId="0"/>
    <xf numFmtId="167" fontId="8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98">
    <xf numFmtId="0" fontId="0" fillId="0" borderId="0" xfId="0"/>
    <xf numFmtId="49" fontId="4" fillId="0" borderId="0" xfId="0" applyNumberFormat="1" applyFont="1" applyBorder="1" applyAlignment="1" applyProtection="1">
      <alignment horizontal="left" vertical="top"/>
    </xf>
    <xf numFmtId="49" fontId="3" fillId="0" borderId="0" xfId="0" applyNumberFormat="1" applyFont="1" applyBorder="1" applyAlignment="1" applyProtection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 applyProtection="1">
      <alignment horizontal="right" wrapText="1"/>
    </xf>
    <xf numFmtId="0" fontId="4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/>
    </xf>
    <xf numFmtId="49" fontId="3" fillId="0" borderId="2" xfId="0" applyNumberFormat="1" applyFont="1" applyBorder="1" applyAlignment="1" applyProtection="1">
      <alignment horizontal="left" vertical="top"/>
    </xf>
    <xf numFmtId="0" fontId="4" fillId="0" borderId="3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3" fillId="0" borderId="0" xfId="0" applyFont="1" applyAlignment="1">
      <alignment horizontal="right"/>
    </xf>
    <xf numFmtId="0" fontId="3" fillId="0" borderId="1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3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3" fillId="0" borderId="0" xfId="0" applyFont="1" applyBorder="1" applyAlignment="1">
      <alignment horizontal="right"/>
    </xf>
    <xf numFmtId="0" fontId="3" fillId="0" borderId="0" xfId="0" applyNumberFormat="1" applyFont="1" applyBorder="1" applyAlignment="1" applyProtection="1">
      <alignment horizontal="left" vertical="top" wrapText="1"/>
    </xf>
    <xf numFmtId="49" fontId="4" fillId="0" borderId="2" xfId="0" applyNumberFormat="1" applyFont="1" applyBorder="1" applyAlignment="1" applyProtection="1">
      <alignment horizontal="left" vertical="top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right"/>
    </xf>
    <xf numFmtId="0" fontId="3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3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3" fillId="0" borderId="0" xfId="0" quotePrefix="1" applyNumberFormat="1" applyFont="1" applyBorder="1" applyAlignment="1">
      <alignment horizontal="left" vertical="top" wrapText="1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166" fontId="3" fillId="0" borderId="0" xfId="6" applyNumberFormat="1" applyFont="1" applyBorder="1" applyAlignment="1" applyProtection="1">
      <alignment horizontal="center" wrapText="1"/>
      <protection locked="0"/>
    </xf>
    <xf numFmtId="166" fontId="3" fillId="0" borderId="0" xfId="6" applyNumberFormat="1" applyFont="1" applyFill="1" applyProtection="1">
      <protection locked="0"/>
    </xf>
    <xf numFmtId="166" fontId="3" fillId="0" borderId="1" xfId="0" applyNumberFormat="1" applyFont="1" applyBorder="1" applyAlignment="1" applyProtection="1">
      <alignment horizontal="right" wrapText="1"/>
      <protection locked="0"/>
    </xf>
    <xf numFmtId="166" fontId="3" fillId="0" borderId="0" xfId="0" applyNumberFormat="1" applyFont="1" applyBorder="1" applyAlignment="1" applyProtection="1">
      <alignment horizontal="right" wrapText="1"/>
      <protection locked="0"/>
    </xf>
    <xf numFmtId="166" fontId="4" fillId="0" borderId="1" xfId="0" applyNumberFormat="1" applyFont="1" applyBorder="1" applyAlignment="1" applyProtection="1">
      <alignment horizontal="right" wrapText="1"/>
      <protection locked="0"/>
    </xf>
    <xf numFmtId="166" fontId="3" fillId="0" borderId="0" xfId="0" applyNumberFormat="1" applyFont="1" applyAlignment="1">
      <alignment horizontal="right" wrapText="1"/>
    </xf>
    <xf numFmtId="166" fontId="3" fillId="0" borderId="0" xfId="4" applyNumberFormat="1" applyFont="1" applyBorder="1" applyAlignment="1" applyProtection="1">
      <alignment horizontal="center" wrapText="1"/>
      <protection locked="0"/>
    </xf>
    <xf numFmtId="166" fontId="3" fillId="0" borderId="0" xfId="4" applyNumberFormat="1" applyFont="1" applyFill="1" applyProtection="1">
      <protection locked="0"/>
    </xf>
    <xf numFmtId="166" fontId="3" fillId="0" borderId="4" xfId="0" applyNumberFormat="1" applyFont="1" applyBorder="1" applyAlignment="1" applyProtection="1">
      <alignment horizontal="left" wrapText="1"/>
      <protection locked="0"/>
    </xf>
    <xf numFmtId="166" fontId="3" fillId="0" borderId="0" xfId="0" applyNumberFormat="1" applyFont="1" applyBorder="1" applyAlignment="1" applyProtection="1">
      <alignment horizontal="left" wrapText="1"/>
      <protection locked="0"/>
    </xf>
    <xf numFmtId="166" fontId="3" fillId="0" borderId="0" xfId="0" applyNumberFormat="1" applyFont="1" applyAlignment="1">
      <alignment horizontal="left" wrapText="1"/>
    </xf>
    <xf numFmtId="166" fontId="4" fillId="0" borderId="4" xfId="0" applyNumberFormat="1" applyFont="1" applyBorder="1" applyAlignment="1" applyProtection="1">
      <alignment horizontal="left" wrapText="1"/>
      <protection locked="0"/>
    </xf>
    <xf numFmtId="3" fontId="3" fillId="0" borderId="0" xfId="6" applyNumberFormat="1" applyFont="1" applyBorder="1" applyAlignment="1" applyProtection="1">
      <alignment wrapText="1"/>
    </xf>
    <xf numFmtId="3" fontId="3" fillId="0" borderId="1" xfId="6" applyNumberFormat="1" applyFont="1" applyBorder="1" applyAlignment="1" applyProtection="1">
      <alignment wrapText="1"/>
    </xf>
    <xf numFmtId="3" fontId="4" fillId="0" borderId="1" xfId="6" applyNumberFormat="1" applyFont="1" applyBorder="1" applyAlignment="1" applyProtection="1">
      <alignment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0" borderId="0" xfId="6" applyNumberFormat="1" applyFont="1" applyBorder="1" applyAlignment="1" applyProtection="1">
      <alignment horizontal="right" wrapText="1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wrapText="1"/>
    </xf>
    <xf numFmtId="166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left" wrapText="1"/>
    </xf>
    <xf numFmtId="0" fontId="4" fillId="0" borderId="0" xfId="0" quotePrefix="1" applyNumberFormat="1" applyFont="1" applyBorder="1" applyAlignment="1">
      <alignment horizontal="left" vertical="top" wrapText="1"/>
    </xf>
    <xf numFmtId="166" fontId="4" fillId="0" borderId="0" xfId="6" applyNumberFormat="1" applyFont="1" applyFill="1" applyProtection="1">
      <protection locked="0"/>
    </xf>
    <xf numFmtId="166" fontId="4" fillId="0" borderId="0" xfId="4" applyNumberFormat="1" applyFont="1" applyFill="1" applyProtection="1">
      <protection locked="0"/>
    </xf>
    <xf numFmtId="0" fontId="3" fillId="0" borderId="0" xfId="0" applyFont="1" applyFill="1" applyAlignment="1">
      <alignment horizontal="left" vertical="top" wrapText="1"/>
    </xf>
    <xf numFmtId="49" fontId="3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3" fontId="3" fillId="0" borderId="0" xfId="6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49" fontId="3" fillId="0" borderId="0" xfId="0" applyNumberFormat="1" applyFont="1" applyFill="1" applyBorder="1" applyAlignment="1" applyProtection="1">
      <alignment horizontal="left" vertical="top"/>
    </xf>
    <xf numFmtId="166" fontId="3" fillId="0" borderId="0" xfId="7" applyNumberFormat="1" applyFont="1" applyFill="1" applyProtection="1">
      <protection locked="0"/>
    </xf>
    <xf numFmtId="166" fontId="3" fillId="0" borderId="0" xfId="5" applyNumberFormat="1" applyFont="1" applyFill="1" applyProtection="1">
      <protection locked="0"/>
    </xf>
    <xf numFmtId="3" fontId="3" fillId="0" borderId="0" xfId="7" applyNumberFormat="1" applyFont="1" applyBorder="1" applyAlignment="1" applyProtection="1">
      <alignment wrapText="1"/>
    </xf>
    <xf numFmtId="1" fontId="3" fillId="0" borderId="0" xfId="7" applyNumberFormat="1" applyFont="1" applyBorder="1" applyAlignment="1" applyProtection="1">
      <alignment wrapText="1"/>
    </xf>
    <xf numFmtId="166" fontId="3" fillId="0" borderId="0" xfId="7" applyNumberFormat="1" applyFont="1" applyBorder="1" applyAlignment="1" applyProtection="1">
      <alignment horizontal="center" wrapText="1"/>
      <protection locked="0"/>
    </xf>
    <xf numFmtId="166" fontId="3" fillId="0" borderId="0" xfId="5" applyNumberFormat="1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horizontal="justify" vertical="top"/>
    </xf>
    <xf numFmtId="49" fontId="7" fillId="0" borderId="3" xfId="0" applyNumberFormat="1" applyFont="1" applyBorder="1" applyAlignment="1" applyProtection="1">
      <alignment horizontal="left" vertical="top"/>
    </xf>
    <xf numFmtId="0" fontId="7" fillId="0" borderId="3" xfId="0" applyFont="1" applyBorder="1" applyAlignment="1" applyProtection="1">
      <alignment horizontal="right" wrapText="1"/>
    </xf>
    <xf numFmtId="3" fontId="7" fillId="0" borderId="3" xfId="6" applyNumberFormat="1" applyFont="1" applyBorder="1" applyAlignment="1" applyProtection="1">
      <alignment wrapText="1"/>
    </xf>
    <xf numFmtId="166" fontId="7" fillId="0" borderId="3" xfId="6" applyNumberFormat="1" applyFont="1" applyBorder="1" applyAlignment="1" applyProtection="1">
      <alignment horizontal="center" wrapText="1"/>
      <protection locked="0"/>
    </xf>
    <xf numFmtId="166" fontId="7" fillId="0" borderId="3" xfId="4" applyNumberFormat="1" applyFont="1" applyBorder="1" applyAlignment="1" applyProtection="1">
      <alignment horizontal="center" wrapText="1"/>
      <protection locked="0"/>
    </xf>
    <xf numFmtId="0" fontId="4" fillId="0" borderId="0" xfId="0" applyFont="1" applyBorder="1" applyAlignment="1">
      <alignment horizontal="left" vertical="top" wrapText="1"/>
    </xf>
    <xf numFmtId="3" fontId="3" fillId="0" borderId="0" xfId="0" applyNumberFormat="1" applyFont="1" applyFill="1" applyAlignment="1">
      <alignment wrapText="1"/>
    </xf>
    <xf numFmtId="166" fontId="3" fillId="0" borderId="0" xfId="0" applyNumberFormat="1" applyFont="1" applyFill="1" applyAlignment="1">
      <alignment horizontal="right" wrapText="1"/>
    </xf>
    <xf numFmtId="166" fontId="3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 applyProtection="1">
      <alignment horizontal="left" vertical="top"/>
    </xf>
    <xf numFmtId="49" fontId="4" fillId="0" borderId="0" xfId="0" applyNumberFormat="1" applyFont="1" applyFill="1" applyBorder="1" applyAlignment="1" applyProtection="1">
      <alignment horizontal="left" vertical="top"/>
    </xf>
    <xf numFmtId="49" fontId="3" fillId="0" borderId="2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 applyBorder="1" applyAlignment="1">
      <alignment horizontal="left" vertical="top"/>
    </xf>
    <xf numFmtId="49" fontId="3" fillId="0" borderId="3" xfId="0" applyNumberFormat="1" applyFont="1" applyFill="1" applyBorder="1" applyAlignment="1" applyProtection="1">
      <alignment horizontal="left" vertical="top"/>
    </xf>
    <xf numFmtId="49" fontId="9" fillId="0" borderId="0" xfId="0" applyNumberFormat="1" applyFont="1" applyBorder="1" applyAlignment="1">
      <alignment vertical="top" wrapText="1"/>
    </xf>
    <xf numFmtId="49" fontId="7" fillId="0" borderId="0" xfId="0" applyNumberFormat="1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right" wrapText="1"/>
    </xf>
    <xf numFmtId="3" fontId="7" fillId="0" borderId="0" xfId="6" applyNumberFormat="1" applyFont="1" applyBorder="1" applyAlignment="1" applyProtection="1">
      <alignment wrapText="1"/>
    </xf>
    <xf numFmtId="166" fontId="7" fillId="0" borderId="0" xfId="6" applyNumberFormat="1" applyFont="1" applyBorder="1" applyAlignment="1" applyProtection="1">
      <alignment horizontal="center" wrapText="1"/>
      <protection locked="0"/>
    </xf>
    <xf numFmtId="166" fontId="7" fillId="0" borderId="0" xfId="4" applyNumberFormat="1" applyFont="1" applyBorder="1" applyAlignment="1" applyProtection="1">
      <alignment horizontal="center" wrapText="1"/>
      <protection locked="0"/>
    </xf>
    <xf numFmtId="0" fontId="10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</cellXfs>
  <cellStyles count="8">
    <cellStyle name="Comma" xfId="6" builtinId="3"/>
    <cellStyle name="Currency" xfId="4" builtinId="4"/>
    <cellStyle name="Navadno 2 2 3" xfId="1"/>
    <cellStyle name="Navadno 3" xfId="2"/>
    <cellStyle name="Navadno 3 3" xfId="3"/>
    <cellStyle name="Normal" xfId="0" builtinId="0"/>
    <cellStyle name="Valuta 2" xfId="5"/>
    <cellStyle name="Vejica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</sheetPr>
  <dimension ref="A1:J50"/>
  <sheetViews>
    <sheetView tabSelected="1" view="pageBreakPreview" zoomScaleSheetLayoutView="100" workbookViewId="0">
      <selection activeCell="B2" sqref="B2"/>
    </sheetView>
  </sheetViews>
  <sheetFormatPr baseColWidth="10" defaultColWidth="8.83203125" defaultRowHeight="13" x14ac:dyDescent="0.15"/>
  <cols>
    <col min="1" max="1" width="3.83203125" style="3" customWidth="1"/>
    <col min="2" max="2" width="6" style="9" customWidth="1"/>
    <col min="3" max="3" width="45.6640625" style="3" customWidth="1"/>
    <col min="4" max="4" width="5.6640625" style="13" customWidth="1"/>
    <col min="5" max="5" width="10.5" style="46" customWidth="1"/>
    <col min="6" max="6" width="15.6640625" style="36" customWidth="1"/>
    <col min="7" max="7" width="15.6640625" style="41" customWidth="1"/>
    <col min="8" max="9" width="8.83203125" style="3"/>
    <col min="10" max="10" width="36.5" style="8" customWidth="1"/>
    <col min="11" max="16384" width="8.83203125" style="3"/>
  </cols>
  <sheetData>
    <row r="1" spans="1:7" ht="14" thickBot="1" x14ac:dyDescent="0.2">
      <c r="A1" s="11"/>
      <c r="B1" s="87"/>
      <c r="C1" s="71" t="s">
        <v>3</v>
      </c>
      <c r="D1" s="72"/>
      <c r="E1" s="73" t="s">
        <v>2</v>
      </c>
      <c r="F1" s="74" t="s">
        <v>0</v>
      </c>
      <c r="G1" s="75" t="s">
        <v>1</v>
      </c>
    </row>
    <row r="2" spans="1:7" x14ac:dyDescent="0.15">
      <c r="B2" s="24"/>
      <c r="C2" s="1"/>
    </row>
    <row r="3" spans="1:7" s="8" customFormat="1" x14ac:dyDescent="0.15">
      <c r="B3" s="50"/>
      <c r="C3" s="30" t="s">
        <v>13</v>
      </c>
      <c r="D3" s="51"/>
      <c r="E3" s="52"/>
      <c r="F3" s="53"/>
      <c r="G3" s="54"/>
    </row>
    <row r="4" spans="1:7" s="8" customFormat="1" x14ac:dyDescent="0.15">
      <c r="B4" s="24"/>
      <c r="C4" s="55"/>
      <c r="D4" s="26"/>
      <c r="E4" s="48"/>
      <c r="F4" s="56"/>
      <c r="G4" s="57"/>
    </row>
    <row r="5" spans="1:7" s="8" customFormat="1" x14ac:dyDescent="0.15">
      <c r="B5" s="50" t="s">
        <v>19</v>
      </c>
      <c r="C5" s="30" t="s">
        <v>46</v>
      </c>
      <c r="D5" s="51"/>
      <c r="E5" s="52"/>
      <c r="F5" s="53"/>
      <c r="G5" s="54">
        <f>'Ledena dvorana Bled'!G18</f>
        <v>0</v>
      </c>
    </row>
    <row r="6" spans="1:7" s="8" customFormat="1" x14ac:dyDescent="0.15">
      <c r="B6" s="24"/>
      <c r="C6" s="55"/>
      <c r="D6" s="26"/>
      <c r="E6" s="48"/>
      <c r="F6" s="56"/>
      <c r="G6" s="57"/>
    </row>
    <row r="7" spans="1:7" s="8" customFormat="1" x14ac:dyDescent="0.15">
      <c r="B7" s="50" t="s">
        <v>20</v>
      </c>
      <c r="C7" s="30" t="s">
        <v>5</v>
      </c>
      <c r="D7" s="51"/>
      <c r="E7" s="52"/>
      <c r="F7" s="53"/>
      <c r="G7" s="54">
        <f>'Ledena dvorana Bled'!G60</f>
        <v>0</v>
      </c>
    </row>
    <row r="8" spans="1:7" s="8" customFormat="1" x14ac:dyDescent="0.15">
      <c r="B8" s="24"/>
      <c r="C8" s="55"/>
      <c r="D8" s="26"/>
      <c r="E8" s="48"/>
      <c r="F8" s="56"/>
      <c r="G8" s="57"/>
    </row>
    <row r="9" spans="1:7" s="8" customFormat="1" x14ac:dyDescent="0.15">
      <c r="B9" s="50"/>
      <c r="D9" s="51"/>
      <c r="E9" s="52"/>
      <c r="F9" s="53"/>
      <c r="G9" s="54"/>
    </row>
    <row r="10" spans="1:7" s="8" customFormat="1" x14ac:dyDescent="0.15">
      <c r="A10" s="12"/>
      <c r="B10" s="20"/>
      <c r="C10" s="21" t="s">
        <v>48</v>
      </c>
      <c r="D10" s="22"/>
      <c r="E10" s="45"/>
      <c r="F10" s="35"/>
      <c r="G10" s="42">
        <f>G5+G7</f>
        <v>0</v>
      </c>
    </row>
    <row r="13" spans="1:7" x14ac:dyDescent="0.15">
      <c r="B13" s="24"/>
      <c r="C13" s="1"/>
    </row>
    <row r="16" spans="1:7" x14ac:dyDescent="0.15">
      <c r="C16" s="25"/>
    </row>
    <row r="17" spans="3:7" x14ac:dyDescent="0.15">
      <c r="C17" s="25"/>
    </row>
    <row r="18" spans="3:7" x14ac:dyDescent="0.15">
      <c r="C18" s="28"/>
      <c r="D18" s="18"/>
      <c r="E18" s="47"/>
      <c r="F18" s="32"/>
      <c r="G18" s="38"/>
    </row>
    <row r="19" spans="3:7" x14ac:dyDescent="0.15">
      <c r="C19" s="28"/>
      <c r="D19" s="18"/>
      <c r="E19" s="47"/>
      <c r="F19" s="32"/>
      <c r="G19" s="38"/>
    </row>
    <row r="20" spans="3:7" x14ac:dyDescent="0.15">
      <c r="C20" s="28"/>
      <c r="D20" s="18"/>
      <c r="E20" s="47"/>
      <c r="F20" s="32"/>
      <c r="G20" s="38"/>
    </row>
    <row r="21" spans="3:7" x14ac:dyDescent="0.15">
      <c r="C21" s="28"/>
      <c r="D21" s="18"/>
      <c r="E21" s="47"/>
      <c r="F21" s="32"/>
      <c r="G21" s="38"/>
    </row>
    <row r="22" spans="3:7" x14ac:dyDescent="0.15">
      <c r="C22" s="28"/>
      <c r="D22" s="18"/>
      <c r="E22" s="47"/>
      <c r="F22" s="32"/>
      <c r="G22" s="38"/>
    </row>
    <row r="23" spans="3:7" x14ac:dyDescent="0.15">
      <c r="C23" s="28"/>
    </row>
    <row r="24" spans="3:7" x14ac:dyDescent="0.15">
      <c r="C24" s="25"/>
    </row>
    <row r="25" spans="3:7" x14ac:dyDescent="0.15">
      <c r="C25" s="25"/>
    </row>
    <row r="26" spans="3:7" x14ac:dyDescent="0.15">
      <c r="C26" s="28"/>
      <c r="D26" s="18"/>
      <c r="E26" s="47"/>
      <c r="F26" s="32"/>
      <c r="G26" s="38"/>
    </row>
    <row r="27" spans="3:7" x14ac:dyDescent="0.15">
      <c r="C27" s="28"/>
      <c r="D27" s="18"/>
      <c r="E27" s="47"/>
      <c r="F27" s="32"/>
      <c r="G27" s="38"/>
    </row>
    <row r="28" spans="3:7" x14ac:dyDescent="0.15">
      <c r="C28" s="28"/>
      <c r="D28" s="18"/>
      <c r="E28" s="47"/>
      <c r="F28" s="32"/>
      <c r="G28" s="38"/>
    </row>
    <row r="29" spans="3:7" x14ac:dyDescent="0.15">
      <c r="C29" s="28"/>
    </row>
    <row r="30" spans="3:7" x14ac:dyDescent="0.15">
      <c r="C30" s="25"/>
      <c r="D30" s="18"/>
      <c r="E30" s="47"/>
      <c r="F30" s="32"/>
      <c r="G30" s="38"/>
    </row>
    <row r="31" spans="3:7" x14ac:dyDescent="0.15">
      <c r="C31" s="29"/>
    </row>
    <row r="34" spans="2:7" x14ac:dyDescent="0.15">
      <c r="B34" s="24"/>
      <c r="C34" s="1"/>
    </row>
    <row r="36" spans="2:7" x14ac:dyDescent="0.15">
      <c r="C36" s="25"/>
    </row>
    <row r="37" spans="2:7" x14ac:dyDescent="0.15">
      <c r="C37" s="25"/>
    </row>
    <row r="38" spans="2:7" x14ac:dyDescent="0.15">
      <c r="C38" s="28"/>
      <c r="D38" s="18"/>
      <c r="E38" s="47"/>
      <c r="F38" s="32"/>
      <c r="G38" s="38"/>
    </row>
    <row r="39" spans="2:7" x14ac:dyDescent="0.15">
      <c r="C39" s="25"/>
    </row>
    <row r="40" spans="2:7" x14ac:dyDescent="0.15">
      <c r="C40" s="28"/>
      <c r="D40" s="18"/>
      <c r="E40" s="47"/>
      <c r="F40" s="32"/>
      <c r="G40" s="38"/>
    </row>
    <row r="41" spans="2:7" x14ac:dyDescent="0.15">
      <c r="C41" s="30"/>
    </row>
    <row r="42" spans="2:7" x14ac:dyDescent="0.15">
      <c r="C42" s="28"/>
      <c r="D42" s="18"/>
      <c r="E42" s="47"/>
      <c r="F42" s="32"/>
      <c r="G42" s="38"/>
    </row>
    <row r="43" spans="2:7" x14ac:dyDescent="0.15">
      <c r="C43" s="25"/>
    </row>
    <row r="44" spans="2:7" x14ac:dyDescent="0.15">
      <c r="C44" s="28"/>
      <c r="D44" s="18"/>
      <c r="E44" s="47"/>
      <c r="F44" s="32"/>
      <c r="G44" s="38"/>
    </row>
    <row r="45" spans="2:7" x14ac:dyDescent="0.15">
      <c r="C45" s="28"/>
    </row>
    <row r="46" spans="2:7" x14ac:dyDescent="0.15">
      <c r="C46" s="28"/>
      <c r="D46" s="18"/>
      <c r="E46" s="47"/>
      <c r="F46" s="32"/>
      <c r="G46" s="38"/>
    </row>
    <row r="47" spans="2:7" x14ac:dyDescent="0.15">
      <c r="C47" s="25"/>
    </row>
    <row r="48" spans="2:7" x14ac:dyDescent="0.15">
      <c r="C48" s="25"/>
      <c r="D48" s="18"/>
      <c r="E48" s="47"/>
      <c r="F48" s="32"/>
      <c r="G48" s="38"/>
    </row>
    <row r="49" spans="3:7" x14ac:dyDescent="0.15">
      <c r="C49" s="25"/>
    </row>
    <row r="50" spans="3:7" x14ac:dyDescent="0.15">
      <c r="C50" s="25"/>
      <c r="D50" s="18"/>
      <c r="E50" s="47"/>
      <c r="F50" s="32"/>
      <c r="G50" s="38"/>
    </row>
  </sheetData>
  <sheetProtection selectLockedCells="1"/>
  <protectedRanges>
    <protectedRange sqref="F45:G45 F47:G47 F49:G49 F39:G39 F23:G25 F14:G17 F3:G3 F5:G5 F43:G43 F9:G9 F11:G12 F7:G7 F1:G1 F29:G29 F51:G65515 F41:G41 F31:G33 F35:G37" name="Range1"/>
    <protectedRange sqref="F40:G40 F42:G42 F44:G44 F46:G46 F48:G48 F50:G50 F4:G4 F18:G22 F6:G6 F8:G8 F30:G30 F26:G28 F38:G38" name="Range1_1_6"/>
    <protectedRange sqref="F2:G2 F34:G34 F13:G13" name="Range1_12_1"/>
    <protectedRange sqref="F10:G10" name="Range1_1_7"/>
  </protectedRanges>
  <pageMargins left="0.78740157480314965" right="0.74803149606299213" top="1.3779527559055118" bottom="1.2598425196850394" header="0.51181102362204722" footer="0.51181102362204722"/>
  <pageSetup paperSize="9" scale="73" orientation="portrait" r:id="rId1"/>
  <headerFooter alignWithMargins="0">
    <oddHeader xml:space="preserve">&amp;LInvestitor:
SNAGA d.o.o., Nasipna ulica 64, 2000 Maribor
</oddHeader>
    <oddFooter>&amp;LOBRAT ZA PREDOBDELAVO MEŠANIH KOMUNALNIH ODPADKOV V MARIBORU
ELEKTRIČNE INSTALACIJE IN OPREMA - PZI
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47"/>
  </sheetPr>
  <dimension ref="A1:K107"/>
  <sheetViews>
    <sheetView view="pageBreakPreview" zoomScale="124" zoomScaleSheetLayoutView="100" workbookViewId="0">
      <selection activeCell="G60" sqref="G60"/>
    </sheetView>
  </sheetViews>
  <sheetFormatPr baseColWidth="10" defaultColWidth="8.83203125" defaultRowHeight="13" x14ac:dyDescent="0.15"/>
  <cols>
    <col min="1" max="1" width="3.83203125" style="3" customWidth="1"/>
    <col min="2" max="2" width="6" style="9" customWidth="1"/>
    <col min="3" max="3" width="45.6640625" style="3" customWidth="1"/>
    <col min="4" max="4" width="5.6640625" style="13" customWidth="1"/>
    <col min="5" max="5" width="10.5" style="46" customWidth="1"/>
    <col min="6" max="6" width="15.6640625" style="36" customWidth="1"/>
    <col min="7" max="7" width="15.6640625" style="41" customWidth="1"/>
    <col min="8" max="9" width="8.83203125" style="3"/>
    <col min="10" max="10" width="36.5" style="8" customWidth="1"/>
    <col min="11" max="16384" width="8.83203125" style="3"/>
  </cols>
  <sheetData>
    <row r="1" spans="1:11" x14ac:dyDescent="0.15">
      <c r="C1" s="94" t="s">
        <v>21</v>
      </c>
    </row>
    <row r="2" spans="1:11" ht="39" customHeight="1" x14ac:dyDescent="0.15">
      <c r="C2" s="95" t="s">
        <v>26</v>
      </c>
    </row>
    <row r="3" spans="1:11" ht="12.75" customHeight="1" x14ac:dyDescent="0.15">
      <c r="C3" s="95" t="s">
        <v>22</v>
      </c>
    </row>
    <row r="4" spans="1:11" ht="26" x14ac:dyDescent="0.15">
      <c r="C4" s="95" t="s">
        <v>23</v>
      </c>
    </row>
    <row r="5" spans="1:11" ht="26" x14ac:dyDescent="0.15">
      <c r="C5" s="95" t="s">
        <v>24</v>
      </c>
    </row>
    <row r="6" spans="1:11" ht="38.25" customHeight="1" x14ac:dyDescent="0.15">
      <c r="C6" s="95" t="s">
        <v>25</v>
      </c>
    </row>
    <row r="8" spans="1:11" ht="14" thickBot="1" x14ac:dyDescent="0.2">
      <c r="A8" s="11"/>
      <c r="B8" s="87"/>
      <c r="C8" s="71" t="s">
        <v>3</v>
      </c>
      <c r="D8" s="72"/>
      <c r="E8" s="73" t="s">
        <v>2</v>
      </c>
      <c r="F8" s="75" t="s">
        <v>27</v>
      </c>
      <c r="G8" s="75" t="s">
        <v>1</v>
      </c>
    </row>
    <row r="9" spans="1:11" x14ac:dyDescent="0.15">
      <c r="A9" s="12"/>
      <c r="B9" s="63"/>
      <c r="C9" s="89"/>
      <c r="D9" s="90"/>
      <c r="E9" s="91"/>
      <c r="F9" s="92"/>
      <c r="G9" s="93"/>
    </row>
    <row r="10" spans="1:11" x14ac:dyDescent="0.15">
      <c r="A10" s="12"/>
      <c r="B10" s="82" t="s">
        <v>19</v>
      </c>
      <c r="C10" s="1" t="s">
        <v>46</v>
      </c>
      <c r="D10" s="7"/>
      <c r="E10" s="43"/>
      <c r="F10" s="31"/>
      <c r="G10" s="37"/>
    </row>
    <row r="11" spans="1:11" x14ac:dyDescent="0.15">
      <c r="A11" s="12"/>
      <c r="B11" s="63"/>
      <c r="C11" s="1"/>
      <c r="D11" s="7"/>
      <c r="E11" s="43"/>
      <c r="F11" s="31"/>
      <c r="G11" s="37"/>
    </row>
    <row r="12" spans="1:11" ht="41" customHeight="1" x14ac:dyDescent="0.15">
      <c r="A12" s="12"/>
      <c r="B12" s="62">
        <v>1</v>
      </c>
      <c r="C12" s="19" t="s">
        <v>45</v>
      </c>
      <c r="D12" s="7"/>
      <c r="E12" s="43"/>
      <c r="F12" s="31"/>
      <c r="G12" s="37"/>
    </row>
    <row r="13" spans="1:11" x14ac:dyDescent="0.15">
      <c r="A13" s="12"/>
      <c r="B13" s="63"/>
      <c r="C13" s="1"/>
      <c r="D13" s="7"/>
      <c r="E13" s="43"/>
      <c r="F13" s="31"/>
      <c r="G13" s="37"/>
    </row>
    <row r="14" spans="1:11" x14ac:dyDescent="0.15">
      <c r="A14" s="81"/>
      <c r="B14" s="62"/>
      <c r="C14" s="16" t="s">
        <v>28</v>
      </c>
      <c r="D14" s="7" t="s">
        <v>4</v>
      </c>
      <c r="E14" s="43">
        <v>126</v>
      </c>
      <c r="F14" s="32"/>
      <c r="G14" s="38">
        <f>E14*F14</f>
        <v>0</v>
      </c>
      <c r="H14" s="43"/>
    </row>
    <row r="15" spans="1:11" x14ac:dyDescent="0.15">
      <c r="A15" s="12"/>
      <c r="B15" s="62"/>
      <c r="C15" s="16" t="s">
        <v>30</v>
      </c>
      <c r="D15" s="7" t="s">
        <v>4</v>
      </c>
      <c r="E15" s="43">
        <v>126</v>
      </c>
      <c r="F15" s="32"/>
      <c r="G15" s="38">
        <f>E15*F15</f>
        <v>0</v>
      </c>
      <c r="H15" s="43"/>
      <c r="K15" s="8"/>
    </row>
    <row r="16" spans="1:11" x14ac:dyDescent="0.15">
      <c r="A16" s="12"/>
      <c r="B16" s="62"/>
      <c r="C16" s="16"/>
      <c r="D16" s="7"/>
      <c r="E16" s="43"/>
      <c r="F16" s="32"/>
      <c r="G16" s="38"/>
      <c r="H16" s="43"/>
      <c r="K16" s="8"/>
    </row>
    <row r="17" spans="1:8" x14ac:dyDescent="0.15">
      <c r="A17" s="12"/>
      <c r="B17" s="62"/>
      <c r="C17" s="16"/>
      <c r="D17" s="7"/>
      <c r="E17" s="43"/>
      <c r="F17" s="32"/>
      <c r="G17" s="38"/>
    </row>
    <row r="18" spans="1:8" x14ac:dyDescent="0.15">
      <c r="A18" s="12"/>
      <c r="B18" s="83"/>
      <c r="C18" s="21" t="s">
        <v>47</v>
      </c>
      <c r="D18" s="14"/>
      <c r="E18" s="44"/>
      <c r="F18" s="33"/>
      <c r="G18" s="39">
        <f>SUM(G14:G17)</f>
        <v>0</v>
      </c>
    </row>
    <row r="19" spans="1:8" x14ac:dyDescent="0.15">
      <c r="A19" s="12"/>
      <c r="B19" s="62"/>
      <c r="C19" s="16"/>
      <c r="D19" s="7"/>
      <c r="E19" s="43"/>
      <c r="F19" s="32"/>
      <c r="G19" s="38"/>
    </row>
    <row r="20" spans="1:8" x14ac:dyDescent="0.15">
      <c r="A20" s="12"/>
      <c r="B20" s="62"/>
      <c r="C20" s="16"/>
      <c r="D20" s="7"/>
      <c r="E20" s="43"/>
      <c r="F20" s="32"/>
      <c r="G20" s="38"/>
    </row>
    <row r="21" spans="1:8" x14ac:dyDescent="0.15">
      <c r="A21" s="12"/>
      <c r="B21" s="84" t="s">
        <v>20</v>
      </c>
      <c r="C21" s="1" t="s">
        <v>5</v>
      </c>
      <c r="D21" s="7"/>
      <c r="E21" s="43"/>
      <c r="F21" s="32"/>
      <c r="G21" s="38"/>
    </row>
    <row r="22" spans="1:8" x14ac:dyDescent="0.15">
      <c r="A22" s="12"/>
      <c r="B22" s="62"/>
      <c r="C22" s="16"/>
      <c r="D22" s="7"/>
      <c r="E22" s="43"/>
      <c r="F22" s="32"/>
      <c r="G22" s="38"/>
    </row>
    <row r="23" spans="1:8" ht="104" x14ac:dyDescent="0.15">
      <c r="A23" s="12"/>
      <c r="B23" s="62">
        <v>1</v>
      </c>
      <c r="C23" s="27" t="s">
        <v>43</v>
      </c>
      <c r="D23" s="7"/>
      <c r="E23" s="43"/>
      <c r="F23" s="32"/>
      <c r="G23" s="38"/>
    </row>
    <row r="24" spans="1:8" x14ac:dyDescent="0.15">
      <c r="A24" s="12"/>
      <c r="B24" s="62"/>
      <c r="C24" s="17" t="s">
        <v>29</v>
      </c>
      <c r="D24" s="7" t="s">
        <v>11</v>
      </c>
      <c r="E24" s="61">
        <v>585</v>
      </c>
      <c r="F24" s="32">
        <v>0</v>
      </c>
      <c r="G24" s="38">
        <f t="shared" ref="G24" si="0">E24*F24</f>
        <v>0</v>
      </c>
      <c r="H24" s="61"/>
    </row>
    <row r="25" spans="1:8" x14ac:dyDescent="0.15">
      <c r="A25" s="12"/>
      <c r="B25" s="62"/>
      <c r="C25" s="17" t="s">
        <v>18</v>
      </c>
      <c r="D25" s="7" t="s">
        <v>11</v>
      </c>
      <c r="E25" s="61">
        <v>350</v>
      </c>
      <c r="F25" s="32">
        <v>0</v>
      </c>
      <c r="G25" s="38">
        <f>E25*F25</f>
        <v>0</v>
      </c>
      <c r="H25" s="43"/>
    </row>
    <row r="26" spans="1:8" x14ac:dyDescent="0.15">
      <c r="A26" s="12"/>
      <c r="B26" s="62"/>
      <c r="C26" s="17"/>
      <c r="D26" s="7"/>
      <c r="E26" s="43"/>
      <c r="F26" s="32"/>
      <c r="G26" s="38"/>
    </row>
    <row r="27" spans="1:8" x14ac:dyDescent="0.15">
      <c r="A27" s="12"/>
      <c r="B27" s="62">
        <v>2</v>
      </c>
      <c r="C27" s="17" t="s">
        <v>14</v>
      </c>
      <c r="D27" s="7"/>
      <c r="E27" s="43"/>
      <c r="F27" s="32"/>
      <c r="G27" s="38"/>
      <c r="H27" s="43"/>
    </row>
    <row r="28" spans="1:8" x14ac:dyDescent="0.15">
      <c r="A28" s="12"/>
      <c r="B28" s="62"/>
      <c r="C28" s="17" t="s">
        <v>6</v>
      </c>
      <c r="D28" s="7" t="s">
        <v>11</v>
      </c>
      <c r="E28" s="61">
        <v>100</v>
      </c>
      <c r="F28" s="32">
        <v>0</v>
      </c>
      <c r="G28" s="38">
        <f>E28*F28</f>
        <v>0</v>
      </c>
      <c r="H28" s="43"/>
    </row>
    <row r="29" spans="1:8" x14ac:dyDescent="0.15">
      <c r="A29" s="12"/>
      <c r="B29" s="62"/>
      <c r="C29" s="17"/>
      <c r="D29" s="7"/>
      <c r="E29" s="43"/>
      <c r="F29" s="32"/>
      <c r="G29" s="38"/>
      <c r="H29" s="43"/>
    </row>
    <row r="30" spans="1:8" x14ac:dyDescent="0.15">
      <c r="A30" s="12"/>
      <c r="B30" s="62">
        <v>3</v>
      </c>
      <c r="C30" s="17" t="s">
        <v>7</v>
      </c>
      <c r="D30" s="7" t="s">
        <v>4</v>
      </c>
      <c r="E30" s="43">
        <v>138</v>
      </c>
      <c r="F30" s="32">
        <v>0</v>
      </c>
      <c r="G30" s="38">
        <f>E30*F30</f>
        <v>0</v>
      </c>
      <c r="H30" s="43"/>
    </row>
    <row r="31" spans="1:8" x14ac:dyDescent="0.15">
      <c r="A31" s="12"/>
      <c r="B31" s="62"/>
      <c r="C31" s="16"/>
      <c r="D31" s="7"/>
      <c r="E31" s="43"/>
      <c r="F31" s="32"/>
      <c r="G31" s="38"/>
      <c r="H31" s="43"/>
    </row>
    <row r="32" spans="1:8" ht="30" customHeight="1" x14ac:dyDescent="0.15">
      <c r="A32" s="12"/>
      <c r="B32" s="62">
        <v>4</v>
      </c>
      <c r="C32" s="19" t="s">
        <v>44</v>
      </c>
      <c r="D32" s="7"/>
      <c r="E32" s="67"/>
      <c r="F32" s="68"/>
      <c r="G32" s="69"/>
      <c r="H32" s="66"/>
    </row>
    <row r="33" spans="1:8" x14ac:dyDescent="0.15">
      <c r="A33" s="12"/>
      <c r="B33" s="62"/>
      <c r="C33" s="16"/>
      <c r="D33" s="7"/>
      <c r="E33" s="67"/>
      <c r="F33" s="64"/>
      <c r="G33" s="65"/>
      <c r="H33" s="66"/>
    </row>
    <row r="34" spans="1:8" ht="39" x14ac:dyDescent="0.15">
      <c r="A34" s="12"/>
      <c r="B34" s="62"/>
      <c r="C34" s="70" t="s">
        <v>31</v>
      </c>
      <c r="D34" s="7"/>
      <c r="E34" s="67"/>
      <c r="F34" s="64"/>
      <c r="G34" s="65"/>
      <c r="H34" s="66"/>
    </row>
    <row r="35" spans="1:8" x14ac:dyDescent="0.15">
      <c r="A35" s="12"/>
      <c r="B35" s="62"/>
      <c r="C35" s="96" t="s">
        <v>42</v>
      </c>
      <c r="D35" s="7" t="s">
        <v>4</v>
      </c>
      <c r="E35" s="67">
        <v>96</v>
      </c>
      <c r="F35" s="64">
        <v>0</v>
      </c>
      <c r="G35" s="65">
        <f>E35*F35</f>
        <v>0</v>
      </c>
      <c r="H35" s="66"/>
    </row>
    <row r="36" spans="1:8" x14ac:dyDescent="0.15">
      <c r="A36" s="12"/>
      <c r="B36" s="62"/>
      <c r="C36" s="96" t="s">
        <v>35</v>
      </c>
      <c r="D36" s="7" t="s">
        <v>4</v>
      </c>
      <c r="E36" s="67">
        <v>96</v>
      </c>
      <c r="F36" s="64">
        <v>0</v>
      </c>
      <c r="G36" s="65">
        <f t="shared" ref="G36:G42" si="1">E36*F36</f>
        <v>0</v>
      </c>
      <c r="H36" s="66"/>
    </row>
    <row r="37" spans="1:8" x14ac:dyDescent="0.15">
      <c r="A37" s="12"/>
      <c r="B37" s="62"/>
      <c r="C37" s="96" t="s">
        <v>36</v>
      </c>
      <c r="D37" s="7" t="s">
        <v>4</v>
      </c>
      <c r="E37" s="67">
        <v>230</v>
      </c>
      <c r="F37" s="64">
        <v>0</v>
      </c>
      <c r="G37" s="65">
        <f t="shared" si="1"/>
        <v>0</v>
      </c>
      <c r="H37" s="66"/>
    </row>
    <row r="38" spans="1:8" x14ac:dyDescent="0.15">
      <c r="A38" s="12"/>
      <c r="B38" s="62"/>
      <c r="C38" s="96" t="s">
        <v>37</v>
      </c>
      <c r="D38" s="7" t="s">
        <v>4</v>
      </c>
      <c r="E38" s="67">
        <v>460</v>
      </c>
      <c r="F38" s="64">
        <v>0</v>
      </c>
      <c r="G38" s="65">
        <f t="shared" si="1"/>
        <v>0</v>
      </c>
      <c r="H38" s="66"/>
    </row>
    <row r="39" spans="1:8" x14ac:dyDescent="0.15">
      <c r="A39" s="12"/>
      <c r="B39" s="62"/>
      <c r="C39" s="96" t="s">
        <v>38</v>
      </c>
      <c r="D39" s="7" t="s">
        <v>4</v>
      </c>
      <c r="E39" s="67">
        <v>4</v>
      </c>
      <c r="F39" s="64">
        <v>0</v>
      </c>
      <c r="G39" s="65">
        <f t="shared" si="1"/>
        <v>0</v>
      </c>
      <c r="H39" s="66"/>
    </row>
    <row r="40" spans="1:8" ht="12.75" customHeight="1" x14ac:dyDescent="0.15">
      <c r="A40" s="12"/>
      <c r="B40" s="62"/>
      <c r="C40" s="96" t="s">
        <v>39</v>
      </c>
      <c r="D40" s="7" t="s">
        <v>4</v>
      </c>
      <c r="E40" s="67">
        <v>230</v>
      </c>
      <c r="F40" s="64">
        <v>0</v>
      </c>
      <c r="G40" s="65">
        <f t="shared" si="1"/>
        <v>0</v>
      </c>
      <c r="H40" s="66"/>
    </row>
    <row r="41" spans="1:8" x14ac:dyDescent="0.15">
      <c r="A41" s="12"/>
      <c r="B41" s="62"/>
      <c r="C41" s="96" t="s">
        <v>40</v>
      </c>
      <c r="D41" s="7" t="s">
        <v>4</v>
      </c>
      <c r="E41" s="67">
        <v>230</v>
      </c>
      <c r="F41" s="64">
        <v>0</v>
      </c>
      <c r="G41" s="65">
        <f t="shared" si="1"/>
        <v>0</v>
      </c>
      <c r="H41" s="66"/>
    </row>
    <row r="42" spans="1:8" x14ac:dyDescent="0.15">
      <c r="A42" s="12"/>
      <c r="B42" s="62"/>
      <c r="C42" s="96" t="s">
        <v>41</v>
      </c>
      <c r="D42" s="7" t="s">
        <v>4</v>
      </c>
      <c r="E42" s="67">
        <v>18</v>
      </c>
      <c r="F42" s="64">
        <v>0</v>
      </c>
      <c r="G42" s="65">
        <f t="shared" si="1"/>
        <v>0</v>
      </c>
      <c r="H42" s="66"/>
    </row>
    <row r="43" spans="1:8" x14ac:dyDescent="0.15">
      <c r="B43" s="59"/>
      <c r="C43" s="17"/>
      <c r="H43" s="46"/>
    </row>
    <row r="44" spans="1:8" x14ac:dyDescent="0.15">
      <c r="B44" s="59"/>
      <c r="C44" s="17"/>
      <c r="H44" s="46"/>
    </row>
    <row r="45" spans="1:8" ht="32" customHeight="1" x14ac:dyDescent="0.15">
      <c r="B45" s="59"/>
      <c r="C45" s="6" t="s">
        <v>32</v>
      </c>
      <c r="D45" s="7"/>
      <c r="E45" s="67"/>
      <c r="F45" s="64"/>
      <c r="G45" s="65"/>
      <c r="H45" s="46"/>
    </row>
    <row r="46" spans="1:8" x14ac:dyDescent="0.15">
      <c r="B46" s="59"/>
      <c r="C46" s="16" t="s">
        <v>33</v>
      </c>
      <c r="D46" s="7" t="s">
        <v>11</v>
      </c>
      <c r="E46" s="67">
        <v>52</v>
      </c>
      <c r="F46" s="64">
        <v>0</v>
      </c>
      <c r="G46" s="65">
        <f>E46*F46</f>
        <v>0</v>
      </c>
      <c r="H46" s="46"/>
    </row>
    <row r="47" spans="1:8" x14ac:dyDescent="0.15">
      <c r="B47" s="59"/>
      <c r="C47" s="16" t="s">
        <v>34</v>
      </c>
      <c r="D47" s="7" t="s">
        <v>4</v>
      </c>
      <c r="E47" s="67">
        <v>26</v>
      </c>
      <c r="F47" s="64">
        <v>0</v>
      </c>
      <c r="G47" s="65">
        <f t="shared" ref="G47:G50" si="2">E47*F47</f>
        <v>0</v>
      </c>
      <c r="H47" s="46"/>
    </row>
    <row r="48" spans="1:8" x14ac:dyDescent="0.15">
      <c r="B48" s="59"/>
      <c r="C48" s="16" t="s">
        <v>16</v>
      </c>
      <c r="D48" s="7" t="s">
        <v>4</v>
      </c>
      <c r="E48" s="67">
        <v>26</v>
      </c>
      <c r="F48" s="64">
        <v>0</v>
      </c>
      <c r="G48" s="65">
        <f t="shared" si="2"/>
        <v>0</v>
      </c>
      <c r="H48" s="46"/>
    </row>
    <row r="49" spans="1:10" x14ac:dyDescent="0.15">
      <c r="B49" s="59"/>
      <c r="C49" s="16" t="s">
        <v>17</v>
      </c>
      <c r="D49" s="7" t="s">
        <v>4</v>
      </c>
      <c r="E49" s="67">
        <v>26</v>
      </c>
      <c r="F49" s="64">
        <v>0</v>
      </c>
      <c r="G49" s="65">
        <f t="shared" si="2"/>
        <v>0</v>
      </c>
      <c r="H49" s="46"/>
    </row>
    <row r="50" spans="1:10" x14ac:dyDescent="0.15">
      <c r="B50" s="59"/>
      <c r="C50" s="16" t="s">
        <v>15</v>
      </c>
      <c r="D50" s="7" t="s">
        <v>4</v>
      </c>
      <c r="E50" s="67">
        <v>26</v>
      </c>
      <c r="F50" s="64">
        <v>0</v>
      </c>
      <c r="G50" s="65">
        <f t="shared" si="2"/>
        <v>0</v>
      </c>
      <c r="H50" s="46"/>
    </row>
    <row r="51" spans="1:10" x14ac:dyDescent="0.15">
      <c r="B51" s="59"/>
      <c r="C51" s="17"/>
      <c r="H51" s="46"/>
    </row>
    <row r="52" spans="1:10" x14ac:dyDescent="0.15">
      <c r="B52" s="59"/>
      <c r="C52" s="17"/>
      <c r="H52" s="46"/>
    </row>
    <row r="53" spans="1:10" ht="52" x14ac:dyDescent="0.15">
      <c r="B53" s="85">
        <v>5</v>
      </c>
      <c r="C53" s="17" t="s">
        <v>49</v>
      </c>
      <c r="D53" s="7" t="s">
        <v>12</v>
      </c>
      <c r="E53" s="43">
        <v>1</v>
      </c>
      <c r="F53" s="32">
        <v>0</v>
      </c>
      <c r="G53" s="38">
        <f>E53*F53</f>
        <v>0</v>
      </c>
      <c r="H53" s="46"/>
    </row>
    <row r="54" spans="1:10" x14ac:dyDescent="0.15">
      <c r="B54" s="59"/>
      <c r="C54" s="17"/>
      <c r="H54" s="46"/>
    </row>
    <row r="55" spans="1:10" x14ac:dyDescent="0.15">
      <c r="B55" s="59"/>
      <c r="C55" s="17"/>
      <c r="H55" s="46"/>
    </row>
    <row r="56" spans="1:10" x14ac:dyDescent="0.15">
      <c r="B56" s="85">
        <v>6</v>
      </c>
      <c r="C56" s="17" t="s">
        <v>8</v>
      </c>
      <c r="D56" s="7" t="s">
        <v>12</v>
      </c>
      <c r="E56" s="43">
        <v>1</v>
      </c>
      <c r="F56" s="32">
        <v>0</v>
      </c>
      <c r="G56" s="38">
        <f>E56*F56</f>
        <v>0</v>
      </c>
      <c r="H56" s="43"/>
    </row>
    <row r="57" spans="1:10" x14ac:dyDescent="0.15">
      <c r="B57" s="59"/>
      <c r="C57" s="17"/>
      <c r="H57" s="46"/>
    </row>
    <row r="58" spans="1:10" s="6" customFormat="1" x14ac:dyDescent="0.15">
      <c r="B58" s="86">
        <v>7</v>
      </c>
      <c r="C58" s="16" t="s">
        <v>9</v>
      </c>
      <c r="D58" s="7" t="s">
        <v>12</v>
      </c>
      <c r="E58" s="43">
        <v>1</v>
      </c>
      <c r="F58" s="32">
        <v>0</v>
      </c>
      <c r="G58" s="38">
        <f>E58*F58</f>
        <v>0</v>
      </c>
      <c r="H58" s="43"/>
      <c r="J58" s="76"/>
    </row>
    <row r="60" spans="1:10" x14ac:dyDescent="0.15">
      <c r="A60" s="97"/>
      <c r="B60" s="10"/>
      <c r="C60" s="5" t="s">
        <v>10</v>
      </c>
      <c r="D60" s="14"/>
      <c r="E60" s="44"/>
      <c r="F60" s="33"/>
      <c r="G60" s="39">
        <f>SUM(G24:G59)</f>
        <v>0</v>
      </c>
      <c r="J60" s="3"/>
    </row>
    <row r="61" spans="1:10" x14ac:dyDescent="0.15">
      <c r="A61" s="12"/>
      <c r="B61" s="2"/>
      <c r="C61" s="4"/>
      <c r="D61" s="15"/>
      <c r="E61" s="43"/>
      <c r="F61" s="34"/>
      <c r="G61" s="40"/>
    </row>
    <row r="62" spans="1:10" x14ac:dyDescent="0.15">
      <c r="B62" s="23"/>
      <c r="C62" s="2"/>
      <c r="J62" s="3"/>
    </row>
    <row r="63" spans="1:10" s="58" customFormat="1" x14ac:dyDescent="0.15">
      <c r="B63" s="59"/>
      <c r="D63" s="80"/>
      <c r="E63" s="77"/>
      <c r="F63" s="78"/>
      <c r="G63" s="79"/>
      <c r="J63" s="60"/>
    </row>
    <row r="64" spans="1:10" x14ac:dyDescent="0.15">
      <c r="B64" s="59"/>
    </row>
    <row r="65" spans="1:8" x14ac:dyDescent="0.15">
      <c r="A65" s="12"/>
      <c r="B65" s="2"/>
      <c r="C65" s="4"/>
      <c r="D65" s="15"/>
      <c r="E65" s="43"/>
      <c r="F65" s="34"/>
      <c r="G65" s="40"/>
    </row>
    <row r="66" spans="1:8" x14ac:dyDescent="0.15">
      <c r="B66" s="23"/>
      <c r="C66" s="17"/>
      <c r="D66" s="7"/>
      <c r="E66" s="43"/>
      <c r="F66" s="32"/>
      <c r="G66" s="38"/>
      <c r="H66" s="43"/>
    </row>
    <row r="69" spans="1:8" x14ac:dyDescent="0.15">
      <c r="C69" s="88"/>
      <c r="D69" s="18"/>
      <c r="E69" s="49"/>
      <c r="F69" s="32"/>
      <c r="G69" s="38"/>
      <c r="H69" s="49"/>
    </row>
    <row r="70" spans="1:8" x14ac:dyDescent="0.15">
      <c r="B70" s="24"/>
      <c r="C70" s="1"/>
    </row>
    <row r="73" spans="1:8" x14ac:dyDescent="0.15">
      <c r="C73" s="25"/>
    </row>
    <row r="74" spans="1:8" x14ac:dyDescent="0.15">
      <c r="C74" s="25"/>
    </row>
    <row r="75" spans="1:8" x14ac:dyDescent="0.15">
      <c r="C75" s="28"/>
      <c r="D75" s="18"/>
      <c r="E75" s="47"/>
      <c r="F75" s="32"/>
      <c r="G75" s="38"/>
    </row>
    <row r="76" spans="1:8" x14ac:dyDescent="0.15">
      <c r="C76" s="28"/>
      <c r="D76" s="18"/>
      <c r="E76" s="47"/>
      <c r="F76" s="32"/>
      <c r="G76" s="38"/>
    </row>
    <row r="77" spans="1:8" x14ac:dyDescent="0.15">
      <c r="C77" s="28"/>
      <c r="D77" s="18"/>
      <c r="E77" s="47"/>
      <c r="F77" s="32"/>
      <c r="G77" s="38"/>
    </row>
    <row r="78" spans="1:8" x14ac:dyDescent="0.15">
      <c r="C78" s="28"/>
      <c r="D78" s="18"/>
      <c r="E78" s="47"/>
      <c r="F78" s="32"/>
      <c r="G78" s="38"/>
    </row>
    <row r="79" spans="1:8" x14ac:dyDescent="0.15">
      <c r="C79" s="28"/>
      <c r="D79" s="18"/>
      <c r="E79" s="47"/>
      <c r="F79" s="32"/>
      <c r="G79" s="38"/>
    </row>
    <row r="80" spans="1:8" x14ac:dyDescent="0.15">
      <c r="C80" s="28"/>
    </row>
    <row r="81" spans="2:7" x14ac:dyDescent="0.15">
      <c r="C81" s="25"/>
    </row>
    <row r="82" spans="2:7" x14ac:dyDescent="0.15">
      <c r="C82" s="25"/>
    </row>
    <row r="83" spans="2:7" x14ac:dyDescent="0.15">
      <c r="C83" s="28"/>
      <c r="D83" s="18"/>
      <c r="E83" s="47"/>
      <c r="F83" s="32"/>
      <c r="G83" s="38"/>
    </row>
    <row r="84" spans="2:7" x14ac:dyDescent="0.15">
      <c r="C84" s="28"/>
      <c r="D84" s="18"/>
      <c r="E84" s="47"/>
      <c r="F84" s="32"/>
      <c r="G84" s="38"/>
    </row>
    <row r="85" spans="2:7" x14ac:dyDescent="0.15">
      <c r="C85" s="28"/>
      <c r="D85" s="18"/>
      <c r="E85" s="47"/>
      <c r="F85" s="32"/>
      <c r="G85" s="38"/>
    </row>
    <row r="86" spans="2:7" x14ac:dyDescent="0.15">
      <c r="C86" s="28"/>
    </row>
    <row r="87" spans="2:7" x14ac:dyDescent="0.15">
      <c r="C87" s="25"/>
      <c r="D87" s="18"/>
      <c r="E87" s="47"/>
      <c r="F87" s="32"/>
      <c r="G87" s="38"/>
    </row>
    <row r="88" spans="2:7" x14ac:dyDescent="0.15">
      <c r="C88" s="29"/>
    </row>
    <row r="91" spans="2:7" x14ac:dyDescent="0.15">
      <c r="B91" s="24"/>
      <c r="C91" s="1"/>
    </row>
    <row r="93" spans="2:7" x14ac:dyDescent="0.15">
      <c r="C93" s="25"/>
    </row>
    <row r="94" spans="2:7" x14ac:dyDescent="0.15">
      <c r="C94" s="25"/>
    </row>
    <row r="95" spans="2:7" x14ac:dyDescent="0.15">
      <c r="C95" s="28"/>
      <c r="D95" s="18"/>
      <c r="E95" s="47"/>
      <c r="F95" s="32"/>
      <c r="G95" s="38"/>
    </row>
    <row r="96" spans="2:7" x14ac:dyDescent="0.15">
      <c r="C96" s="25"/>
    </row>
    <row r="97" spans="3:7" x14ac:dyDescent="0.15">
      <c r="C97" s="28"/>
      <c r="D97" s="18"/>
      <c r="E97" s="47"/>
      <c r="F97" s="32"/>
      <c r="G97" s="38"/>
    </row>
    <row r="98" spans="3:7" x14ac:dyDescent="0.15">
      <c r="C98" s="30"/>
    </row>
    <row r="99" spans="3:7" x14ac:dyDescent="0.15">
      <c r="C99" s="28"/>
      <c r="D99" s="18"/>
      <c r="E99" s="47"/>
      <c r="F99" s="32"/>
      <c r="G99" s="38"/>
    </row>
    <row r="100" spans="3:7" x14ac:dyDescent="0.15">
      <c r="C100" s="25"/>
    </row>
    <row r="101" spans="3:7" x14ac:dyDescent="0.15">
      <c r="C101" s="28"/>
      <c r="D101" s="18"/>
      <c r="E101" s="47"/>
      <c r="F101" s="32"/>
      <c r="G101" s="38"/>
    </row>
    <row r="102" spans="3:7" x14ac:dyDescent="0.15">
      <c r="C102" s="28"/>
    </row>
    <row r="103" spans="3:7" x14ac:dyDescent="0.15">
      <c r="C103" s="28"/>
      <c r="D103" s="18"/>
      <c r="E103" s="47"/>
      <c r="F103" s="32"/>
      <c r="G103" s="38"/>
    </row>
    <row r="104" spans="3:7" x14ac:dyDescent="0.15">
      <c r="C104" s="25"/>
    </row>
    <row r="105" spans="3:7" x14ac:dyDescent="0.15">
      <c r="C105" s="25"/>
      <c r="D105" s="18"/>
      <c r="E105" s="47"/>
      <c r="F105" s="32"/>
      <c r="G105" s="38"/>
    </row>
    <row r="106" spans="3:7" x14ac:dyDescent="0.15">
      <c r="C106" s="25"/>
    </row>
    <row r="107" spans="3:7" x14ac:dyDescent="0.15">
      <c r="C107" s="25"/>
      <c r="D107" s="18"/>
      <c r="E107" s="47"/>
      <c r="F107" s="32"/>
      <c r="G107" s="38"/>
    </row>
  </sheetData>
  <sheetProtection selectLockedCells="1"/>
  <protectedRanges>
    <protectedRange sqref="F80:G82 F63:G64 F17:G17 F88:G90 F71:G74 F31:G31 F57:G57 F59:G59 F86:G86 F108:G65080 F67:G68 F19:G23 F92:G94 F96:G96 F98:G98 F100:G100 F102:G102 F104:G104 F106:G106 F43:G52 F27:G27 F8:G9 F54:G55" name="Range1"/>
    <protectedRange sqref="F18:G18 F28:G30 F56:G56 F60:G61 F24:G25 F58:G58 F65:G66 F53:G53" name="Range1_1"/>
    <protectedRange sqref="F101:G101 F97:G97 F103:G103 F99:G99 F75:G79 F87:G87 F83:G85 F105:G105 F107:G107 F95:G95" name="Range1_1_6"/>
    <protectedRange sqref="F70:G70 F91:G91" name="Range1_12_1"/>
    <protectedRange sqref="F26" name="Range1_1_2"/>
    <protectedRange sqref="G26" name="Range1_1_3"/>
    <protectedRange sqref="F69" name="Range1_1_5"/>
    <protectedRange sqref="G69" name="Range1_1_6_1"/>
    <protectedRange sqref="F12:G16" name="Range1_9"/>
    <protectedRange sqref="F10:G11" name="Range1_3_1"/>
    <protectedRange sqref="F32:G42" name="Range1_3"/>
    <protectedRange sqref="F62:G62" name="Range1_10"/>
  </protectedRanges>
  <phoneticPr fontId="2" type="noConversion"/>
  <pageMargins left="0.78740157480314965" right="0.74803149606299213" top="1.3779527559055118" bottom="1.2598425196850394" header="0.51181102362204722" footer="0.51181102362204722"/>
  <pageSetup paperSize="9" scale="70" orientation="portrait" r:id="rId1"/>
  <headerFooter alignWithMargins="0">
    <oddHeader xml:space="preserve">&amp;LInvestitor:
IMPOL - FinAl d.o.o., Partizanska ulica 38, 2310 Slovenska Bistrica
</oddHeader>
    <oddFooter>&amp;LPROIZVODNA HALA Z ANEKSOM
IMPOL FinAl PROSTORI
ELEKTRIČNE INSTALACIJE IN OPREMA - PZI
&amp;R&amp;P</oddFooter>
  </headerFooter>
  <rowBreaks count="3" manualBreakCount="3">
    <brk id="19" max="16383" man="1"/>
    <brk id="60" max="16383" man="1"/>
    <brk id="6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Rekapitulacija elektro</vt:lpstr>
      <vt:lpstr>Ledena dvorana Bled</vt:lpstr>
    </vt:vector>
  </TitlesOfParts>
  <Company>STYRIA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</dc:creator>
  <cp:lastModifiedBy>Microsoft Office User</cp:lastModifiedBy>
  <cp:lastPrinted>2017-08-07T19:18:50Z</cp:lastPrinted>
  <dcterms:created xsi:type="dcterms:W3CDTF">2004-02-22T18:50:43Z</dcterms:created>
  <dcterms:modified xsi:type="dcterms:W3CDTF">2017-09-05T11:13:59Z</dcterms:modified>
</cp:coreProperties>
</file>