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12435" tabRatio="758" firstSheet="1" activeTab="1"/>
  </bookViews>
  <sheets>
    <sheet name="Ekipna razvrstitev" sheetId="1" r:id="rId1"/>
    <sheet name="Razvrstitev posamezno" sheetId="2" r:id="rId2"/>
    <sheet name="List2" sheetId="14" r:id="rId3"/>
    <sheet name="List1" sheetId="13" r:id="rId4"/>
    <sheet name="1. kolo" sheetId="3" r:id="rId5"/>
    <sheet name="2. kolo" sheetId="4" r:id="rId6"/>
    <sheet name="3. kolo" sheetId="5" r:id="rId7"/>
    <sheet name="4. kolo" sheetId="6" r:id="rId8"/>
    <sheet name="5. kolo" sheetId="7" r:id="rId9"/>
    <sheet name="6. kolo" sheetId="8" r:id="rId10"/>
    <sheet name="7. kolo" sheetId="9" r:id="rId11"/>
    <sheet name="8. kolo" sheetId="10" r:id="rId12"/>
    <sheet name="9. kolo" sheetId="11" r:id="rId13"/>
    <sheet name="10. kolo" sheetId="12" r:id="rId14"/>
  </sheets>
  <definedNames>
    <definedName name="_xlnm.Print_Titles" localSheetId="0">'Ekipna razvrstitev'!$1:$2</definedName>
    <definedName name="_xlnm.Print_Titles" localSheetId="1">'Razvrstitev posamezno'!$1:$1</definedName>
    <definedName name="Z_2EEBE6AC_570D_42A2_8EFD_C243181821DC_.wvu.PrintTitles" localSheetId="0" hidden="1">'Ekipna razvrstitev'!$1:$2</definedName>
    <definedName name="Z_2EEBE6AC_570D_42A2_8EFD_C243181821DC_.wvu.PrintTitles" localSheetId="1" hidden="1">'Razvrstitev posamezno'!$1:$1</definedName>
  </definedNames>
  <calcPr calcId="152511"/>
  <customWorkbookViews>
    <customWorkbookView name="Andrej – Osebni pogled" guid="{2EEBE6AC-570D-42A2-8EFD-C243181821DC}" mergeInterval="0" personalView="1" maximized="1" xWindow="-8" yWindow="-8" windowWidth="1096" windowHeight="1896" tabRatio="757" activeSheetId="2"/>
  </customWorkbookViews>
</workbook>
</file>

<file path=xl/calcChain.xml><?xml version="1.0" encoding="utf-8"?>
<calcChain xmlns="http://schemas.openxmlformats.org/spreadsheetml/2006/main">
  <c r="V22" i="1" l="1"/>
  <c r="V21" i="1"/>
  <c r="V20" i="1"/>
  <c r="V19" i="1"/>
  <c r="V18" i="1"/>
  <c r="V17" i="1"/>
  <c r="T22" i="1"/>
  <c r="T21" i="1"/>
  <c r="T20" i="1"/>
  <c r="T19" i="1"/>
  <c r="T18" i="1"/>
  <c r="R22" i="1"/>
  <c r="R21" i="1"/>
  <c r="R20" i="1"/>
  <c r="R19" i="1"/>
  <c r="R18" i="1"/>
  <c r="P22" i="1"/>
  <c r="P21" i="1"/>
  <c r="P20" i="1"/>
  <c r="P19" i="1"/>
  <c r="P18" i="1"/>
  <c r="N22" i="1"/>
  <c r="N21" i="1"/>
  <c r="N20" i="1"/>
  <c r="N19" i="1"/>
  <c r="N18" i="1"/>
  <c r="T17" i="1"/>
  <c r="R17" i="1"/>
  <c r="P17" i="1"/>
  <c r="N17" i="1"/>
  <c r="V10" i="1" l="1"/>
  <c r="T10" i="1"/>
  <c r="R10" i="1"/>
  <c r="P10" i="1"/>
  <c r="N10" i="1"/>
  <c r="V9" i="1"/>
  <c r="T9" i="1"/>
  <c r="R9" i="1"/>
  <c r="P9" i="1"/>
  <c r="N9" i="1"/>
  <c r="V8" i="1"/>
  <c r="T8" i="1"/>
  <c r="R8" i="1"/>
  <c r="P8" i="1"/>
  <c r="N8" i="1"/>
  <c r="V7" i="1"/>
  <c r="T7" i="1"/>
  <c r="R7" i="1"/>
  <c r="P7" i="1"/>
  <c r="N7" i="1"/>
  <c r="V6" i="1"/>
  <c r="T6" i="1"/>
  <c r="R6" i="1"/>
  <c r="P6" i="1"/>
  <c r="N6" i="1"/>
  <c r="V5" i="1"/>
  <c r="T5" i="1"/>
  <c r="R5" i="1"/>
  <c r="P5" i="1"/>
  <c r="N5" i="1"/>
  <c r="G101" i="12"/>
  <c r="M112" i="2" s="1"/>
  <c r="C101" i="12"/>
  <c r="G100" i="12"/>
  <c r="M111" i="2" s="1"/>
  <c r="C100" i="12"/>
  <c r="G99" i="12"/>
  <c r="M110" i="2" s="1"/>
  <c r="C99" i="12"/>
  <c r="G98" i="12"/>
  <c r="M109" i="2" s="1"/>
  <c r="C98" i="12"/>
  <c r="G97" i="12"/>
  <c r="M108" i="2" s="1"/>
  <c r="C97" i="12"/>
  <c r="G96" i="12"/>
  <c r="M107" i="2" s="1"/>
  <c r="C96" i="12"/>
  <c r="G95" i="12"/>
  <c r="M106" i="2" s="1"/>
  <c r="C95" i="12"/>
  <c r="G93" i="12"/>
  <c r="M103" i="2" s="1"/>
  <c r="C93" i="12"/>
  <c r="G92" i="12"/>
  <c r="M102" i="2" s="1"/>
  <c r="C92" i="12"/>
  <c r="G91" i="12"/>
  <c r="M101" i="2" s="1"/>
  <c r="C91" i="12"/>
  <c r="G90" i="12"/>
  <c r="M100" i="2" s="1"/>
  <c r="C90" i="12"/>
  <c r="G89" i="12"/>
  <c r="M99" i="2" s="1"/>
  <c r="C89" i="12"/>
  <c r="G88" i="12"/>
  <c r="M98" i="2" s="1"/>
  <c r="C88" i="12"/>
  <c r="G87" i="12"/>
  <c r="M97" i="2" s="1"/>
  <c r="C87" i="12"/>
  <c r="G85" i="12"/>
  <c r="M94" i="2" s="1"/>
  <c r="C85" i="12"/>
  <c r="G84" i="12"/>
  <c r="M93" i="2" s="1"/>
  <c r="C84" i="12"/>
  <c r="G83" i="12"/>
  <c r="M92" i="2" s="1"/>
  <c r="C83" i="12"/>
  <c r="G82" i="12"/>
  <c r="M91" i="2" s="1"/>
  <c r="C82" i="12"/>
  <c r="G81" i="12"/>
  <c r="M90" i="2" s="1"/>
  <c r="C81" i="12"/>
  <c r="G80" i="12"/>
  <c r="M89" i="2" s="1"/>
  <c r="C80" i="12"/>
  <c r="G79" i="12"/>
  <c r="M88" i="2" s="1"/>
  <c r="C79" i="12"/>
  <c r="G77" i="12"/>
  <c r="M85" i="2" s="1"/>
  <c r="C77" i="12"/>
  <c r="G76" i="12"/>
  <c r="M84" i="2" s="1"/>
  <c r="C76" i="12"/>
  <c r="G75" i="12"/>
  <c r="M83" i="2" s="1"/>
  <c r="C75" i="12"/>
  <c r="G74" i="12"/>
  <c r="M82" i="2" s="1"/>
  <c r="C74" i="12"/>
  <c r="G73" i="12"/>
  <c r="M81" i="2" s="1"/>
  <c r="C73" i="12"/>
  <c r="G72" i="12"/>
  <c r="M80" i="2" s="1"/>
  <c r="C72" i="12"/>
  <c r="G71" i="12"/>
  <c r="M79" i="2" s="1"/>
  <c r="C71" i="12"/>
  <c r="G69" i="12"/>
  <c r="M76" i="2" s="1"/>
  <c r="C69" i="12"/>
  <c r="G68" i="12"/>
  <c r="M75" i="2" s="1"/>
  <c r="C68" i="12"/>
  <c r="G67" i="12"/>
  <c r="M74" i="2" s="1"/>
  <c r="C67" i="12"/>
  <c r="G66" i="12"/>
  <c r="M73" i="2" s="1"/>
  <c r="C66" i="12"/>
  <c r="G65" i="12"/>
  <c r="M72" i="2" s="1"/>
  <c r="C65" i="12"/>
  <c r="G64" i="12"/>
  <c r="M71" i="2" s="1"/>
  <c r="C64" i="12"/>
  <c r="G63" i="12"/>
  <c r="M70" i="2" s="1"/>
  <c r="C63" i="12"/>
  <c r="G61" i="12"/>
  <c r="M67" i="2" s="1"/>
  <c r="C61" i="12"/>
  <c r="G60" i="12"/>
  <c r="M66" i="2" s="1"/>
  <c r="C60" i="12"/>
  <c r="G59" i="12"/>
  <c r="M65" i="2" s="1"/>
  <c r="C59" i="12"/>
  <c r="G58" i="12"/>
  <c r="M64" i="2" s="1"/>
  <c r="C58" i="12"/>
  <c r="G57" i="12"/>
  <c r="M63" i="2" s="1"/>
  <c r="C57" i="12"/>
  <c r="G56" i="12"/>
  <c r="M62" i="2" s="1"/>
  <c r="C56" i="12"/>
  <c r="G55" i="12"/>
  <c r="M61" i="2" s="1"/>
  <c r="C55" i="12"/>
  <c r="G51" i="12"/>
  <c r="M55" i="2" s="1"/>
  <c r="C51" i="12"/>
  <c r="G50" i="12"/>
  <c r="M54" i="2" s="1"/>
  <c r="C50" i="12"/>
  <c r="G49" i="12"/>
  <c r="M53" i="2" s="1"/>
  <c r="C49" i="12"/>
  <c r="G48" i="12"/>
  <c r="M52" i="2" s="1"/>
  <c r="C48" i="12"/>
  <c r="G47" i="12"/>
  <c r="M51" i="2" s="1"/>
  <c r="C47" i="12"/>
  <c r="G46" i="12"/>
  <c r="M50" i="2" s="1"/>
  <c r="C46" i="12"/>
  <c r="G45" i="12"/>
  <c r="M49" i="2" s="1"/>
  <c r="C45" i="12"/>
  <c r="G43" i="12"/>
  <c r="M46" i="2" s="1"/>
  <c r="C43" i="12"/>
  <c r="G42" i="12"/>
  <c r="M45" i="2" s="1"/>
  <c r="C42" i="12"/>
  <c r="G41" i="12"/>
  <c r="M44" i="2" s="1"/>
  <c r="C41" i="12"/>
  <c r="G40" i="12"/>
  <c r="M43" i="2" s="1"/>
  <c r="C40" i="12"/>
  <c r="G39" i="12"/>
  <c r="M42" i="2" s="1"/>
  <c r="C39" i="12"/>
  <c r="G38" i="12"/>
  <c r="M41" i="2" s="1"/>
  <c r="C38" i="12"/>
  <c r="G37" i="12"/>
  <c r="M40" i="2" s="1"/>
  <c r="C37" i="12"/>
  <c r="G35" i="12"/>
  <c r="M37" i="2" s="1"/>
  <c r="C35" i="12"/>
  <c r="G34" i="12"/>
  <c r="M36" i="2" s="1"/>
  <c r="C34" i="12"/>
  <c r="G33" i="12"/>
  <c r="M35" i="2" s="1"/>
  <c r="C33" i="12"/>
  <c r="G32" i="12"/>
  <c r="M34" i="2" s="1"/>
  <c r="C32" i="12"/>
  <c r="G31" i="12"/>
  <c r="M33" i="2" s="1"/>
  <c r="C31" i="12"/>
  <c r="G30" i="12"/>
  <c r="M32" i="2" s="1"/>
  <c r="C30" i="12"/>
  <c r="G29" i="12"/>
  <c r="M31" i="2" s="1"/>
  <c r="M38" i="2" s="1"/>
  <c r="U8" i="1" s="1"/>
  <c r="C29" i="12"/>
  <c r="G27" i="12"/>
  <c r="M28" i="2" s="1"/>
  <c r="C27" i="12"/>
  <c r="G26" i="12"/>
  <c r="M27" i="2" s="1"/>
  <c r="C26" i="12"/>
  <c r="G25" i="12"/>
  <c r="M26" i="2" s="1"/>
  <c r="C25" i="12"/>
  <c r="G24" i="12"/>
  <c r="M25" i="2" s="1"/>
  <c r="C24" i="12"/>
  <c r="G23" i="12"/>
  <c r="M24" i="2" s="1"/>
  <c r="C23" i="12"/>
  <c r="G22" i="12"/>
  <c r="M23" i="2" s="1"/>
  <c r="C22" i="12"/>
  <c r="G21" i="12"/>
  <c r="M22" i="2" s="1"/>
  <c r="C21" i="12"/>
  <c r="G19" i="12"/>
  <c r="M19" i="2" s="1"/>
  <c r="C19" i="12"/>
  <c r="G18" i="12"/>
  <c r="M18" i="2" s="1"/>
  <c r="C18" i="12"/>
  <c r="G17" i="12"/>
  <c r="M17" i="2" s="1"/>
  <c r="C17" i="12"/>
  <c r="G16" i="12"/>
  <c r="M16" i="2" s="1"/>
  <c r="C16" i="12"/>
  <c r="G15" i="12"/>
  <c r="M15" i="2" s="1"/>
  <c r="C15" i="12"/>
  <c r="G14" i="12"/>
  <c r="M14" i="2" s="1"/>
  <c r="C14" i="12"/>
  <c r="G13" i="12"/>
  <c r="M13" i="2" s="1"/>
  <c r="C13" i="12"/>
  <c r="G11" i="12"/>
  <c r="M10" i="2" s="1"/>
  <c r="C11" i="12"/>
  <c r="G10" i="12"/>
  <c r="M9" i="2" s="1"/>
  <c r="C10" i="12"/>
  <c r="G9" i="12"/>
  <c r="M8" i="2" s="1"/>
  <c r="C9" i="12"/>
  <c r="G8" i="12"/>
  <c r="M7" i="2" s="1"/>
  <c r="C8" i="12"/>
  <c r="G7" i="12"/>
  <c r="M6" i="2" s="1"/>
  <c r="C7" i="12"/>
  <c r="G6" i="12"/>
  <c r="M5" i="2" s="1"/>
  <c r="C6" i="12"/>
  <c r="G5" i="12"/>
  <c r="M4" i="2" s="1"/>
  <c r="C5" i="12"/>
  <c r="G101" i="11"/>
  <c r="L112" i="2" s="1"/>
  <c r="C101" i="11"/>
  <c r="G100" i="11"/>
  <c r="L111" i="2" s="1"/>
  <c r="C100" i="11"/>
  <c r="G99" i="11"/>
  <c r="L110" i="2" s="1"/>
  <c r="C99" i="11"/>
  <c r="G98" i="11"/>
  <c r="L109" i="2" s="1"/>
  <c r="C98" i="11"/>
  <c r="G97" i="11"/>
  <c r="L108" i="2" s="1"/>
  <c r="C97" i="11"/>
  <c r="G96" i="11"/>
  <c r="L107" i="2" s="1"/>
  <c r="C96" i="11"/>
  <c r="G95" i="11"/>
  <c r="L106" i="2" s="1"/>
  <c r="C95" i="11"/>
  <c r="G93" i="11"/>
  <c r="L103" i="2" s="1"/>
  <c r="C93" i="11"/>
  <c r="G92" i="11"/>
  <c r="L102" i="2" s="1"/>
  <c r="C92" i="11"/>
  <c r="G91" i="11"/>
  <c r="L101" i="2" s="1"/>
  <c r="C91" i="11"/>
  <c r="G90" i="11"/>
  <c r="L100" i="2" s="1"/>
  <c r="C90" i="11"/>
  <c r="G89" i="11"/>
  <c r="L99" i="2" s="1"/>
  <c r="C89" i="11"/>
  <c r="G88" i="11"/>
  <c r="L98" i="2" s="1"/>
  <c r="C88" i="11"/>
  <c r="G87" i="11"/>
  <c r="L97" i="2" s="1"/>
  <c r="C87" i="11"/>
  <c r="G85" i="11"/>
  <c r="L94" i="2" s="1"/>
  <c r="C85" i="11"/>
  <c r="G84" i="11"/>
  <c r="L93" i="2" s="1"/>
  <c r="C84" i="11"/>
  <c r="G83" i="11"/>
  <c r="L92" i="2" s="1"/>
  <c r="C83" i="11"/>
  <c r="G82" i="11"/>
  <c r="L91" i="2" s="1"/>
  <c r="C82" i="11"/>
  <c r="G81" i="11"/>
  <c r="L90" i="2" s="1"/>
  <c r="C81" i="11"/>
  <c r="G80" i="11"/>
  <c r="L89" i="2" s="1"/>
  <c r="C80" i="11"/>
  <c r="G79" i="11"/>
  <c r="L88" i="2" s="1"/>
  <c r="C79" i="11"/>
  <c r="G77" i="11"/>
  <c r="L85" i="2" s="1"/>
  <c r="C77" i="11"/>
  <c r="G76" i="11"/>
  <c r="L84" i="2" s="1"/>
  <c r="C76" i="11"/>
  <c r="G75" i="11"/>
  <c r="L83" i="2" s="1"/>
  <c r="C75" i="11"/>
  <c r="G74" i="11"/>
  <c r="L82" i="2" s="1"/>
  <c r="C74" i="11"/>
  <c r="G73" i="11"/>
  <c r="L81" i="2" s="1"/>
  <c r="C73" i="11"/>
  <c r="G72" i="11"/>
  <c r="L80" i="2" s="1"/>
  <c r="C72" i="11"/>
  <c r="G71" i="11"/>
  <c r="L79" i="2" s="1"/>
  <c r="C71" i="11"/>
  <c r="G69" i="11"/>
  <c r="L76" i="2" s="1"/>
  <c r="C69" i="11"/>
  <c r="G68" i="11"/>
  <c r="L75" i="2" s="1"/>
  <c r="C68" i="11"/>
  <c r="G67" i="11"/>
  <c r="L74" i="2" s="1"/>
  <c r="C67" i="11"/>
  <c r="G66" i="11"/>
  <c r="L73" i="2" s="1"/>
  <c r="C66" i="11"/>
  <c r="G65" i="11"/>
  <c r="L72" i="2" s="1"/>
  <c r="C65" i="11"/>
  <c r="G64" i="11"/>
  <c r="L71" i="2" s="1"/>
  <c r="C64" i="11"/>
  <c r="G63" i="11"/>
  <c r="L70" i="2" s="1"/>
  <c r="L77" i="2" s="1"/>
  <c r="S18" i="1" s="1"/>
  <c r="C63" i="11"/>
  <c r="G61" i="11"/>
  <c r="L67" i="2" s="1"/>
  <c r="C61" i="11"/>
  <c r="G60" i="11"/>
  <c r="L66" i="2" s="1"/>
  <c r="C60" i="11"/>
  <c r="G59" i="11"/>
  <c r="L65" i="2" s="1"/>
  <c r="C59" i="11"/>
  <c r="G58" i="11"/>
  <c r="L64" i="2" s="1"/>
  <c r="C58" i="11"/>
  <c r="G57" i="11"/>
  <c r="L63" i="2" s="1"/>
  <c r="C57" i="11"/>
  <c r="G56" i="11"/>
  <c r="L62" i="2" s="1"/>
  <c r="C56" i="11"/>
  <c r="G55" i="11"/>
  <c r="L61" i="2" s="1"/>
  <c r="C55" i="11"/>
  <c r="G51" i="11"/>
  <c r="L55" i="2" s="1"/>
  <c r="C51" i="11"/>
  <c r="G50" i="11"/>
  <c r="L54" i="2" s="1"/>
  <c r="C50" i="11"/>
  <c r="G49" i="11"/>
  <c r="L53" i="2" s="1"/>
  <c r="C49" i="11"/>
  <c r="G48" i="11"/>
  <c r="L52" i="2" s="1"/>
  <c r="C48" i="11"/>
  <c r="G47" i="11"/>
  <c r="L51" i="2" s="1"/>
  <c r="C47" i="11"/>
  <c r="G46" i="11"/>
  <c r="L50" i="2" s="1"/>
  <c r="C46" i="11"/>
  <c r="G45" i="11"/>
  <c r="L49" i="2" s="1"/>
  <c r="C45" i="11"/>
  <c r="G43" i="11"/>
  <c r="L46" i="2" s="1"/>
  <c r="C43" i="11"/>
  <c r="G42" i="11"/>
  <c r="L45" i="2" s="1"/>
  <c r="C42" i="11"/>
  <c r="G41" i="11"/>
  <c r="L44" i="2" s="1"/>
  <c r="C41" i="11"/>
  <c r="G40" i="11"/>
  <c r="L43" i="2" s="1"/>
  <c r="C40" i="11"/>
  <c r="G39" i="11"/>
  <c r="L42" i="2" s="1"/>
  <c r="C39" i="11"/>
  <c r="G38" i="11"/>
  <c r="L41" i="2" s="1"/>
  <c r="C38" i="11"/>
  <c r="G37" i="11"/>
  <c r="L40" i="2" s="1"/>
  <c r="C37" i="11"/>
  <c r="G35" i="11"/>
  <c r="L37" i="2" s="1"/>
  <c r="C35" i="11"/>
  <c r="G34" i="11"/>
  <c r="L36" i="2" s="1"/>
  <c r="C34" i="11"/>
  <c r="G33" i="11"/>
  <c r="L35" i="2" s="1"/>
  <c r="C33" i="11"/>
  <c r="G32" i="11"/>
  <c r="L34" i="2" s="1"/>
  <c r="C32" i="11"/>
  <c r="G31" i="11"/>
  <c r="L33" i="2" s="1"/>
  <c r="C31" i="11"/>
  <c r="G30" i="11"/>
  <c r="L32" i="2" s="1"/>
  <c r="C30" i="11"/>
  <c r="G29" i="11"/>
  <c r="L31" i="2" s="1"/>
  <c r="C29" i="11"/>
  <c r="G27" i="11"/>
  <c r="L28" i="2" s="1"/>
  <c r="C27" i="11"/>
  <c r="G26" i="11"/>
  <c r="L27" i="2" s="1"/>
  <c r="C26" i="11"/>
  <c r="G25" i="11"/>
  <c r="L26" i="2" s="1"/>
  <c r="C25" i="11"/>
  <c r="G24" i="11"/>
  <c r="L25" i="2" s="1"/>
  <c r="C24" i="11"/>
  <c r="G23" i="11"/>
  <c r="L24" i="2" s="1"/>
  <c r="C23" i="11"/>
  <c r="G22" i="11"/>
  <c r="L23" i="2" s="1"/>
  <c r="C22" i="11"/>
  <c r="G21" i="11"/>
  <c r="L22" i="2" s="1"/>
  <c r="C21" i="11"/>
  <c r="G19" i="11"/>
  <c r="L19" i="2" s="1"/>
  <c r="C19" i="11"/>
  <c r="G18" i="11"/>
  <c r="L18" i="2" s="1"/>
  <c r="C18" i="11"/>
  <c r="G17" i="11"/>
  <c r="L17" i="2" s="1"/>
  <c r="C17" i="11"/>
  <c r="G16" i="11"/>
  <c r="L16" i="2" s="1"/>
  <c r="C16" i="11"/>
  <c r="G15" i="11"/>
  <c r="L15" i="2" s="1"/>
  <c r="C15" i="11"/>
  <c r="G14" i="11"/>
  <c r="L14" i="2" s="1"/>
  <c r="C14" i="11"/>
  <c r="G13" i="11"/>
  <c r="L13" i="2" s="1"/>
  <c r="C13" i="11"/>
  <c r="G11" i="11"/>
  <c r="L10" i="2" s="1"/>
  <c r="C11" i="11"/>
  <c r="G10" i="11"/>
  <c r="L9" i="2" s="1"/>
  <c r="C10" i="11"/>
  <c r="G9" i="11"/>
  <c r="L8" i="2" s="1"/>
  <c r="C9" i="11"/>
  <c r="G8" i="11"/>
  <c r="L7" i="2" s="1"/>
  <c r="C8" i="11"/>
  <c r="G7" i="11"/>
  <c r="L6" i="2" s="1"/>
  <c r="C7" i="11"/>
  <c r="G6" i="11"/>
  <c r="L5" i="2" s="1"/>
  <c r="C6" i="11"/>
  <c r="G5" i="11"/>
  <c r="L4" i="2" s="1"/>
  <c r="C5" i="11"/>
  <c r="G101" i="10"/>
  <c r="K112" i="2" s="1"/>
  <c r="C101" i="10"/>
  <c r="G100" i="10"/>
  <c r="K111" i="2" s="1"/>
  <c r="C100" i="10"/>
  <c r="G99" i="10"/>
  <c r="K110" i="2" s="1"/>
  <c r="C99" i="10"/>
  <c r="G98" i="10"/>
  <c r="K109" i="2" s="1"/>
  <c r="C98" i="10"/>
  <c r="G97" i="10"/>
  <c r="K108" i="2" s="1"/>
  <c r="C97" i="10"/>
  <c r="G96" i="10"/>
  <c r="K107" i="2" s="1"/>
  <c r="C96" i="10"/>
  <c r="G95" i="10"/>
  <c r="K106" i="2" s="1"/>
  <c r="C95" i="10"/>
  <c r="G93" i="10"/>
  <c r="K103" i="2" s="1"/>
  <c r="C93" i="10"/>
  <c r="G92" i="10"/>
  <c r="K102" i="2" s="1"/>
  <c r="C92" i="10"/>
  <c r="G91" i="10"/>
  <c r="K101" i="2" s="1"/>
  <c r="C91" i="10"/>
  <c r="G90" i="10"/>
  <c r="K100" i="2" s="1"/>
  <c r="C90" i="10"/>
  <c r="G89" i="10"/>
  <c r="K99" i="2" s="1"/>
  <c r="C89" i="10"/>
  <c r="G88" i="10"/>
  <c r="K98" i="2" s="1"/>
  <c r="C88" i="10"/>
  <c r="G87" i="10"/>
  <c r="K97" i="2" s="1"/>
  <c r="C87" i="10"/>
  <c r="G85" i="10"/>
  <c r="K94" i="2" s="1"/>
  <c r="C85" i="10"/>
  <c r="G84" i="10"/>
  <c r="K93" i="2" s="1"/>
  <c r="C84" i="10"/>
  <c r="G83" i="10"/>
  <c r="K92" i="2" s="1"/>
  <c r="C83" i="10"/>
  <c r="G82" i="10"/>
  <c r="K91" i="2" s="1"/>
  <c r="C82" i="10"/>
  <c r="G81" i="10"/>
  <c r="K90" i="2" s="1"/>
  <c r="C81" i="10"/>
  <c r="G80" i="10"/>
  <c r="K89" i="2" s="1"/>
  <c r="C80" i="10"/>
  <c r="G79" i="10"/>
  <c r="K88" i="2" s="1"/>
  <c r="C79" i="10"/>
  <c r="G77" i="10"/>
  <c r="K85" i="2" s="1"/>
  <c r="C77" i="10"/>
  <c r="G76" i="10"/>
  <c r="K84" i="2" s="1"/>
  <c r="C76" i="10"/>
  <c r="G75" i="10"/>
  <c r="K83" i="2" s="1"/>
  <c r="C75" i="10"/>
  <c r="G74" i="10"/>
  <c r="K82" i="2" s="1"/>
  <c r="C74" i="10"/>
  <c r="G73" i="10"/>
  <c r="K81" i="2" s="1"/>
  <c r="C73" i="10"/>
  <c r="G72" i="10"/>
  <c r="K80" i="2" s="1"/>
  <c r="C72" i="10"/>
  <c r="G71" i="10"/>
  <c r="K79" i="2" s="1"/>
  <c r="C71" i="10"/>
  <c r="G69" i="10"/>
  <c r="K76" i="2" s="1"/>
  <c r="C69" i="10"/>
  <c r="G68" i="10"/>
  <c r="K75" i="2" s="1"/>
  <c r="C68" i="10"/>
  <c r="G67" i="10"/>
  <c r="K74" i="2" s="1"/>
  <c r="C67" i="10"/>
  <c r="G66" i="10"/>
  <c r="K73" i="2" s="1"/>
  <c r="C66" i="10"/>
  <c r="G65" i="10"/>
  <c r="K72" i="2" s="1"/>
  <c r="C65" i="10"/>
  <c r="G64" i="10"/>
  <c r="K71" i="2" s="1"/>
  <c r="C64" i="10"/>
  <c r="G63" i="10"/>
  <c r="K70" i="2" s="1"/>
  <c r="C63" i="10"/>
  <c r="G61" i="10"/>
  <c r="K67" i="2" s="1"/>
  <c r="C61" i="10"/>
  <c r="G60" i="10"/>
  <c r="K66" i="2" s="1"/>
  <c r="C60" i="10"/>
  <c r="G59" i="10"/>
  <c r="K65" i="2" s="1"/>
  <c r="C59" i="10"/>
  <c r="G58" i="10"/>
  <c r="K64" i="2" s="1"/>
  <c r="C58" i="10"/>
  <c r="G57" i="10"/>
  <c r="K63" i="2" s="1"/>
  <c r="C57" i="10"/>
  <c r="G56" i="10"/>
  <c r="K62" i="2" s="1"/>
  <c r="C56" i="10"/>
  <c r="G55" i="10"/>
  <c r="K61" i="2" s="1"/>
  <c r="C55" i="10"/>
  <c r="G51" i="10"/>
  <c r="K55" i="2" s="1"/>
  <c r="C51" i="10"/>
  <c r="G50" i="10"/>
  <c r="K54" i="2" s="1"/>
  <c r="C50" i="10"/>
  <c r="G49" i="10"/>
  <c r="K53" i="2" s="1"/>
  <c r="C49" i="10"/>
  <c r="G48" i="10"/>
  <c r="K52" i="2" s="1"/>
  <c r="C48" i="10"/>
  <c r="G47" i="10"/>
  <c r="K51" i="2" s="1"/>
  <c r="C47" i="10"/>
  <c r="G46" i="10"/>
  <c r="K50" i="2" s="1"/>
  <c r="C46" i="10"/>
  <c r="G45" i="10"/>
  <c r="K49" i="2" s="1"/>
  <c r="C45" i="10"/>
  <c r="G43" i="10"/>
  <c r="K46" i="2" s="1"/>
  <c r="C43" i="10"/>
  <c r="G42" i="10"/>
  <c r="K45" i="2" s="1"/>
  <c r="C42" i="10"/>
  <c r="G41" i="10"/>
  <c r="K44" i="2" s="1"/>
  <c r="C41" i="10"/>
  <c r="G40" i="10"/>
  <c r="K43" i="2" s="1"/>
  <c r="C40" i="10"/>
  <c r="G39" i="10"/>
  <c r="K42" i="2" s="1"/>
  <c r="C39" i="10"/>
  <c r="G38" i="10"/>
  <c r="K41" i="2" s="1"/>
  <c r="C38" i="10"/>
  <c r="G37" i="10"/>
  <c r="K40" i="2" s="1"/>
  <c r="C37" i="10"/>
  <c r="G35" i="10"/>
  <c r="K37" i="2" s="1"/>
  <c r="C35" i="10"/>
  <c r="G34" i="10"/>
  <c r="K36" i="2" s="1"/>
  <c r="C34" i="10"/>
  <c r="G33" i="10"/>
  <c r="K35" i="2" s="1"/>
  <c r="C33" i="10"/>
  <c r="G32" i="10"/>
  <c r="K34" i="2" s="1"/>
  <c r="C32" i="10"/>
  <c r="G31" i="10"/>
  <c r="K33" i="2" s="1"/>
  <c r="C31" i="10"/>
  <c r="G30" i="10"/>
  <c r="K32" i="2" s="1"/>
  <c r="C30" i="10"/>
  <c r="G29" i="10"/>
  <c r="K31" i="2" s="1"/>
  <c r="C29" i="10"/>
  <c r="G27" i="10"/>
  <c r="K28" i="2" s="1"/>
  <c r="C27" i="10"/>
  <c r="G26" i="10"/>
  <c r="K27" i="2" s="1"/>
  <c r="C26" i="10"/>
  <c r="G25" i="10"/>
  <c r="K26" i="2" s="1"/>
  <c r="C25" i="10"/>
  <c r="G24" i="10"/>
  <c r="K25" i="2" s="1"/>
  <c r="C24" i="10"/>
  <c r="G23" i="10"/>
  <c r="K24" i="2" s="1"/>
  <c r="C23" i="10"/>
  <c r="G22" i="10"/>
  <c r="K23" i="2" s="1"/>
  <c r="C22" i="10"/>
  <c r="G21" i="10"/>
  <c r="K22" i="2" s="1"/>
  <c r="C21" i="10"/>
  <c r="G19" i="10"/>
  <c r="K19" i="2" s="1"/>
  <c r="C19" i="10"/>
  <c r="G18" i="10"/>
  <c r="K18" i="2" s="1"/>
  <c r="C18" i="10"/>
  <c r="G17" i="10"/>
  <c r="K17" i="2" s="1"/>
  <c r="C17" i="10"/>
  <c r="G16" i="10"/>
  <c r="K16" i="2" s="1"/>
  <c r="C16" i="10"/>
  <c r="G15" i="10"/>
  <c r="K15" i="2" s="1"/>
  <c r="C15" i="10"/>
  <c r="G14" i="10"/>
  <c r="K14" i="2" s="1"/>
  <c r="C14" i="10"/>
  <c r="G13" i="10"/>
  <c r="K13" i="2" s="1"/>
  <c r="C13" i="10"/>
  <c r="G11" i="10"/>
  <c r="K10" i="2" s="1"/>
  <c r="C11" i="10"/>
  <c r="G10" i="10"/>
  <c r="K9" i="2" s="1"/>
  <c r="C10" i="10"/>
  <c r="G9" i="10"/>
  <c r="K8" i="2" s="1"/>
  <c r="C9" i="10"/>
  <c r="G8" i="10"/>
  <c r="K7" i="2" s="1"/>
  <c r="C8" i="10"/>
  <c r="G7" i="10"/>
  <c r="K6" i="2" s="1"/>
  <c r="C7" i="10"/>
  <c r="G6" i="10"/>
  <c r="K5" i="2" s="1"/>
  <c r="C6" i="10"/>
  <c r="G5" i="10"/>
  <c r="K4" i="2" s="1"/>
  <c r="C5" i="10"/>
  <c r="G101" i="9"/>
  <c r="J112" i="2" s="1"/>
  <c r="C101" i="9"/>
  <c r="G100" i="9"/>
  <c r="J111" i="2" s="1"/>
  <c r="C100" i="9"/>
  <c r="G99" i="9"/>
  <c r="J110" i="2" s="1"/>
  <c r="C99" i="9"/>
  <c r="G98" i="9"/>
  <c r="J109" i="2" s="1"/>
  <c r="C98" i="9"/>
  <c r="G97" i="9"/>
  <c r="J108" i="2" s="1"/>
  <c r="C97" i="9"/>
  <c r="G96" i="9"/>
  <c r="J107" i="2" s="1"/>
  <c r="C96" i="9"/>
  <c r="G95" i="9"/>
  <c r="J106" i="2" s="1"/>
  <c r="C95" i="9"/>
  <c r="G93" i="9"/>
  <c r="J103" i="2" s="1"/>
  <c r="C93" i="9"/>
  <c r="G92" i="9"/>
  <c r="J102" i="2" s="1"/>
  <c r="C92" i="9"/>
  <c r="G91" i="9"/>
  <c r="J101" i="2" s="1"/>
  <c r="C91" i="9"/>
  <c r="G90" i="9"/>
  <c r="J100" i="2" s="1"/>
  <c r="C90" i="9"/>
  <c r="G89" i="9"/>
  <c r="J99" i="2" s="1"/>
  <c r="C89" i="9"/>
  <c r="G88" i="9"/>
  <c r="J98" i="2" s="1"/>
  <c r="C88" i="9"/>
  <c r="G87" i="9"/>
  <c r="J97" i="2" s="1"/>
  <c r="C87" i="9"/>
  <c r="G85" i="9"/>
  <c r="J94" i="2" s="1"/>
  <c r="C85" i="9"/>
  <c r="G84" i="9"/>
  <c r="J93" i="2" s="1"/>
  <c r="C84" i="9"/>
  <c r="G83" i="9"/>
  <c r="J92" i="2" s="1"/>
  <c r="C83" i="9"/>
  <c r="G82" i="9"/>
  <c r="J91" i="2" s="1"/>
  <c r="C82" i="9"/>
  <c r="G81" i="9"/>
  <c r="J90" i="2" s="1"/>
  <c r="C81" i="9"/>
  <c r="G80" i="9"/>
  <c r="J89" i="2" s="1"/>
  <c r="C80" i="9"/>
  <c r="G79" i="9"/>
  <c r="J88" i="2" s="1"/>
  <c r="C79" i="9"/>
  <c r="G77" i="9"/>
  <c r="J85" i="2" s="1"/>
  <c r="C77" i="9"/>
  <c r="G76" i="9"/>
  <c r="J84" i="2" s="1"/>
  <c r="C76" i="9"/>
  <c r="G75" i="9"/>
  <c r="J83" i="2" s="1"/>
  <c r="C75" i="9"/>
  <c r="G74" i="9"/>
  <c r="J82" i="2" s="1"/>
  <c r="C74" i="9"/>
  <c r="G73" i="9"/>
  <c r="J81" i="2" s="1"/>
  <c r="C73" i="9"/>
  <c r="G72" i="9"/>
  <c r="J80" i="2" s="1"/>
  <c r="C72" i="9"/>
  <c r="G71" i="9"/>
  <c r="J79" i="2" s="1"/>
  <c r="C71" i="9"/>
  <c r="G69" i="9"/>
  <c r="J76" i="2" s="1"/>
  <c r="C69" i="9"/>
  <c r="G68" i="9"/>
  <c r="J75" i="2" s="1"/>
  <c r="C68" i="9"/>
  <c r="G67" i="9"/>
  <c r="J74" i="2" s="1"/>
  <c r="C67" i="9"/>
  <c r="G66" i="9"/>
  <c r="J73" i="2" s="1"/>
  <c r="C66" i="9"/>
  <c r="G65" i="9"/>
  <c r="J72" i="2" s="1"/>
  <c r="C65" i="9"/>
  <c r="G64" i="9"/>
  <c r="J71" i="2" s="1"/>
  <c r="C64" i="9"/>
  <c r="G63" i="9"/>
  <c r="J70" i="2" s="1"/>
  <c r="C63" i="9"/>
  <c r="G61" i="9"/>
  <c r="J67" i="2" s="1"/>
  <c r="C61" i="9"/>
  <c r="G60" i="9"/>
  <c r="J66" i="2" s="1"/>
  <c r="C60" i="9"/>
  <c r="G59" i="9"/>
  <c r="J65" i="2" s="1"/>
  <c r="C59" i="9"/>
  <c r="G58" i="9"/>
  <c r="J64" i="2" s="1"/>
  <c r="C58" i="9"/>
  <c r="G57" i="9"/>
  <c r="J63" i="2" s="1"/>
  <c r="C57" i="9"/>
  <c r="G56" i="9"/>
  <c r="J62" i="2" s="1"/>
  <c r="C56" i="9"/>
  <c r="G55" i="9"/>
  <c r="J61" i="2" s="1"/>
  <c r="C55" i="9"/>
  <c r="G51" i="9"/>
  <c r="J55" i="2" s="1"/>
  <c r="C51" i="9"/>
  <c r="G50" i="9"/>
  <c r="J54" i="2" s="1"/>
  <c r="C50" i="9"/>
  <c r="G49" i="9"/>
  <c r="J53" i="2" s="1"/>
  <c r="C49" i="9"/>
  <c r="G48" i="9"/>
  <c r="J52" i="2" s="1"/>
  <c r="C48" i="9"/>
  <c r="G47" i="9"/>
  <c r="J51" i="2" s="1"/>
  <c r="C47" i="9"/>
  <c r="G46" i="9"/>
  <c r="J50" i="2" s="1"/>
  <c r="C46" i="9"/>
  <c r="G45" i="9"/>
  <c r="J49" i="2" s="1"/>
  <c r="C45" i="9"/>
  <c r="G43" i="9"/>
  <c r="J46" i="2" s="1"/>
  <c r="C43" i="9"/>
  <c r="G42" i="9"/>
  <c r="J45" i="2" s="1"/>
  <c r="C42" i="9"/>
  <c r="G41" i="9"/>
  <c r="J44" i="2" s="1"/>
  <c r="C41" i="9"/>
  <c r="G40" i="9"/>
  <c r="J43" i="2" s="1"/>
  <c r="C40" i="9"/>
  <c r="G39" i="9"/>
  <c r="J42" i="2" s="1"/>
  <c r="C39" i="9"/>
  <c r="G38" i="9"/>
  <c r="J41" i="2" s="1"/>
  <c r="C38" i="9"/>
  <c r="G37" i="9"/>
  <c r="J40" i="2" s="1"/>
  <c r="C37" i="9"/>
  <c r="G35" i="9"/>
  <c r="J37" i="2" s="1"/>
  <c r="C35" i="9"/>
  <c r="G34" i="9"/>
  <c r="J36" i="2" s="1"/>
  <c r="C34" i="9"/>
  <c r="G33" i="9"/>
  <c r="J35" i="2" s="1"/>
  <c r="C33" i="9"/>
  <c r="G32" i="9"/>
  <c r="J34" i="2" s="1"/>
  <c r="C32" i="9"/>
  <c r="G31" i="9"/>
  <c r="J33" i="2" s="1"/>
  <c r="C31" i="9"/>
  <c r="G30" i="9"/>
  <c r="J32" i="2" s="1"/>
  <c r="C30" i="9"/>
  <c r="G29" i="9"/>
  <c r="J31" i="2" s="1"/>
  <c r="C29" i="9"/>
  <c r="G27" i="9"/>
  <c r="J28" i="2" s="1"/>
  <c r="C27" i="9"/>
  <c r="G26" i="9"/>
  <c r="J27" i="2" s="1"/>
  <c r="C26" i="9"/>
  <c r="G25" i="9"/>
  <c r="J26" i="2" s="1"/>
  <c r="C25" i="9"/>
  <c r="G24" i="9"/>
  <c r="J25" i="2" s="1"/>
  <c r="C24" i="9"/>
  <c r="G23" i="9"/>
  <c r="J24" i="2" s="1"/>
  <c r="C23" i="9"/>
  <c r="G22" i="9"/>
  <c r="J23" i="2" s="1"/>
  <c r="C22" i="9"/>
  <c r="G21" i="9"/>
  <c r="J22" i="2" s="1"/>
  <c r="C21" i="9"/>
  <c r="G19" i="9"/>
  <c r="J19" i="2" s="1"/>
  <c r="C19" i="9"/>
  <c r="G18" i="9"/>
  <c r="J18" i="2" s="1"/>
  <c r="C18" i="9"/>
  <c r="G17" i="9"/>
  <c r="J17" i="2" s="1"/>
  <c r="C17" i="9"/>
  <c r="G16" i="9"/>
  <c r="J16" i="2" s="1"/>
  <c r="C16" i="9"/>
  <c r="G15" i="9"/>
  <c r="J15" i="2" s="1"/>
  <c r="C15" i="9"/>
  <c r="G14" i="9"/>
  <c r="J14" i="2" s="1"/>
  <c r="C14" i="9"/>
  <c r="G13" i="9"/>
  <c r="J13" i="2" s="1"/>
  <c r="C13" i="9"/>
  <c r="G11" i="9"/>
  <c r="J10" i="2" s="1"/>
  <c r="C11" i="9"/>
  <c r="G10" i="9"/>
  <c r="J9" i="2" s="1"/>
  <c r="C10" i="9"/>
  <c r="G9" i="9"/>
  <c r="J8" i="2" s="1"/>
  <c r="C9" i="9"/>
  <c r="G8" i="9"/>
  <c r="J7" i="2" s="1"/>
  <c r="C8" i="9"/>
  <c r="G7" i="9"/>
  <c r="J6" i="2" s="1"/>
  <c r="C7" i="9"/>
  <c r="G6" i="9"/>
  <c r="J5" i="2" s="1"/>
  <c r="C6" i="9"/>
  <c r="G5" i="9"/>
  <c r="J4" i="2" s="1"/>
  <c r="C5" i="9"/>
  <c r="G101" i="8"/>
  <c r="I112" i="2" s="1"/>
  <c r="C101" i="8"/>
  <c r="G100" i="8"/>
  <c r="I111" i="2" s="1"/>
  <c r="C100" i="8"/>
  <c r="G99" i="8"/>
  <c r="I110" i="2" s="1"/>
  <c r="C99" i="8"/>
  <c r="G98" i="8"/>
  <c r="I109" i="2" s="1"/>
  <c r="C98" i="8"/>
  <c r="G97" i="8"/>
  <c r="I108" i="2" s="1"/>
  <c r="C97" i="8"/>
  <c r="G96" i="8"/>
  <c r="I107" i="2" s="1"/>
  <c r="C96" i="8"/>
  <c r="G95" i="8"/>
  <c r="I106" i="2" s="1"/>
  <c r="C95" i="8"/>
  <c r="G93" i="8"/>
  <c r="I103" i="2" s="1"/>
  <c r="C93" i="8"/>
  <c r="G92" i="8"/>
  <c r="I102" i="2" s="1"/>
  <c r="C92" i="8"/>
  <c r="G91" i="8"/>
  <c r="I101" i="2" s="1"/>
  <c r="C91" i="8"/>
  <c r="G90" i="8"/>
  <c r="I100" i="2" s="1"/>
  <c r="C90" i="8"/>
  <c r="G89" i="8"/>
  <c r="I99" i="2" s="1"/>
  <c r="C89" i="8"/>
  <c r="G88" i="8"/>
  <c r="I98" i="2" s="1"/>
  <c r="C88" i="8"/>
  <c r="G87" i="8"/>
  <c r="I97" i="2" s="1"/>
  <c r="C87" i="8"/>
  <c r="G85" i="8"/>
  <c r="I94" i="2" s="1"/>
  <c r="C85" i="8"/>
  <c r="G84" i="8"/>
  <c r="I93" i="2" s="1"/>
  <c r="C84" i="8"/>
  <c r="G83" i="8"/>
  <c r="I92" i="2" s="1"/>
  <c r="C83" i="8"/>
  <c r="G82" i="8"/>
  <c r="I91" i="2" s="1"/>
  <c r="C82" i="8"/>
  <c r="G81" i="8"/>
  <c r="I90" i="2" s="1"/>
  <c r="C81" i="8"/>
  <c r="G80" i="8"/>
  <c r="I89" i="2" s="1"/>
  <c r="C80" i="8"/>
  <c r="G79" i="8"/>
  <c r="I88" i="2" s="1"/>
  <c r="C79" i="8"/>
  <c r="G77" i="8"/>
  <c r="I85" i="2" s="1"/>
  <c r="C77" i="8"/>
  <c r="G76" i="8"/>
  <c r="I84" i="2" s="1"/>
  <c r="C76" i="8"/>
  <c r="G75" i="8"/>
  <c r="I83" i="2" s="1"/>
  <c r="C75" i="8"/>
  <c r="G74" i="8"/>
  <c r="I82" i="2" s="1"/>
  <c r="C74" i="8"/>
  <c r="G73" i="8"/>
  <c r="I81" i="2" s="1"/>
  <c r="C73" i="8"/>
  <c r="G72" i="8"/>
  <c r="I80" i="2" s="1"/>
  <c r="C72" i="8"/>
  <c r="G71" i="8"/>
  <c r="I79" i="2" s="1"/>
  <c r="C71" i="8"/>
  <c r="G69" i="8"/>
  <c r="I76" i="2" s="1"/>
  <c r="C69" i="8"/>
  <c r="G68" i="8"/>
  <c r="I75" i="2" s="1"/>
  <c r="C68" i="8"/>
  <c r="G67" i="8"/>
  <c r="I74" i="2" s="1"/>
  <c r="C67" i="8"/>
  <c r="G66" i="8"/>
  <c r="I73" i="2" s="1"/>
  <c r="C66" i="8"/>
  <c r="G65" i="8"/>
  <c r="I72" i="2" s="1"/>
  <c r="C65" i="8"/>
  <c r="G64" i="8"/>
  <c r="I71" i="2" s="1"/>
  <c r="C64" i="8"/>
  <c r="G63" i="8"/>
  <c r="I70" i="2" s="1"/>
  <c r="C63" i="8"/>
  <c r="G61" i="8"/>
  <c r="I67" i="2" s="1"/>
  <c r="C61" i="8"/>
  <c r="G60" i="8"/>
  <c r="I66" i="2" s="1"/>
  <c r="C60" i="8"/>
  <c r="G59" i="8"/>
  <c r="I65" i="2" s="1"/>
  <c r="C59" i="8"/>
  <c r="G58" i="8"/>
  <c r="I64" i="2" s="1"/>
  <c r="C58" i="8"/>
  <c r="G57" i="8"/>
  <c r="I63" i="2" s="1"/>
  <c r="C57" i="8"/>
  <c r="G56" i="8"/>
  <c r="I62" i="2" s="1"/>
  <c r="C56" i="8"/>
  <c r="G55" i="8"/>
  <c r="I61" i="2" s="1"/>
  <c r="C55" i="8"/>
  <c r="G51" i="8"/>
  <c r="I55" i="2" s="1"/>
  <c r="C51" i="8"/>
  <c r="G50" i="8"/>
  <c r="I54" i="2" s="1"/>
  <c r="C50" i="8"/>
  <c r="G49" i="8"/>
  <c r="I53" i="2" s="1"/>
  <c r="C49" i="8"/>
  <c r="G48" i="8"/>
  <c r="I52" i="2" s="1"/>
  <c r="C48" i="8"/>
  <c r="G47" i="8"/>
  <c r="I51" i="2" s="1"/>
  <c r="C47" i="8"/>
  <c r="G46" i="8"/>
  <c r="I50" i="2" s="1"/>
  <c r="C46" i="8"/>
  <c r="G45" i="8"/>
  <c r="I49" i="2" s="1"/>
  <c r="C45" i="8"/>
  <c r="G43" i="8"/>
  <c r="I46" i="2" s="1"/>
  <c r="C43" i="8"/>
  <c r="G42" i="8"/>
  <c r="I45" i="2" s="1"/>
  <c r="C42" i="8"/>
  <c r="G41" i="8"/>
  <c r="I44" i="2" s="1"/>
  <c r="C41" i="8"/>
  <c r="G40" i="8"/>
  <c r="I43" i="2" s="1"/>
  <c r="C40" i="8"/>
  <c r="G39" i="8"/>
  <c r="I42" i="2" s="1"/>
  <c r="C39" i="8"/>
  <c r="G38" i="8"/>
  <c r="I41" i="2" s="1"/>
  <c r="C38" i="8"/>
  <c r="G37" i="8"/>
  <c r="I40" i="2" s="1"/>
  <c r="C37" i="8"/>
  <c r="G35" i="8"/>
  <c r="I37" i="2" s="1"/>
  <c r="C35" i="8"/>
  <c r="G34" i="8"/>
  <c r="I36" i="2" s="1"/>
  <c r="C34" i="8"/>
  <c r="G33" i="8"/>
  <c r="I35" i="2" s="1"/>
  <c r="C33" i="8"/>
  <c r="G32" i="8"/>
  <c r="I34" i="2" s="1"/>
  <c r="C32" i="8"/>
  <c r="G31" i="8"/>
  <c r="I33" i="2" s="1"/>
  <c r="C31" i="8"/>
  <c r="G30" i="8"/>
  <c r="I32" i="2" s="1"/>
  <c r="C30" i="8"/>
  <c r="G29" i="8"/>
  <c r="I31" i="2" s="1"/>
  <c r="C29" i="8"/>
  <c r="G27" i="8"/>
  <c r="I28" i="2" s="1"/>
  <c r="C27" i="8"/>
  <c r="G26" i="8"/>
  <c r="I27" i="2" s="1"/>
  <c r="C26" i="8"/>
  <c r="G25" i="8"/>
  <c r="I26" i="2" s="1"/>
  <c r="C25" i="8"/>
  <c r="G24" i="8"/>
  <c r="I25" i="2" s="1"/>
  <c r="C24" i="8"/>
  <c r="G23" i="8"/>
  <c r="I24" i="2" s="1"/>
  <c r="C23" i="8"/>
  <c r="G22" i="8"/>
  <c r="I23" i="2" s="1"/>
  <c r="C22" i="8"/>
  <c r="G21" i="8"/>
  <c r="I22" i="2" s="1"/>
  <c r="C21" i="8"/>
  <c r="G19" i="8"/>
  <c r="I19" i="2" s="1"/>
  <c r="C19" i="8"/>
  <c r="G18" i="8"/>
  <c r="I18" i="2" s="1"/>
  <c r="C18" i="8"/>
  <c r="G17" i="8"/>
  <c r="I17" i="2" s="1"/>
  <c r="C17" i="8"/>
  <c r="G16" i="8"/>
  <c r="I16" i="2" s="1"/>
  <c r="C16" i="8"/>
  <c r="G15" i="8"/>
  <c r="I15" i="2" s="1"/>
  <c r="C15" i="8"/>
  <c r="G14" i="8"/>
  <c r="I14" i="2" s="1"/>
  <c r="C14" i="8"/>
  <c r="G13" i="8"/>
  <c r="I13" i="2" s="1"/>
  <c r="C13" i="8"/>
  <c r="G11" i="8"/>
  <c r="I10" i="2" s="1"/>
  <c r="C11" i="8"/>
  <c r="G10" i="8"/>
  <c r="I9" i="2" s="1"/>
  <c r="C10" i="8"/>
  <c r="G9" i="8"/>
  <c r="I8" i="2" s="1"/>
  <c r="C9" i="8"/>
  <c r="G8" i="8"/>
  <c r="I7" i="2" s="1"/>
  <c r="C8" i="8"/>
  <c r="G7" i="8"/>
  <c r="I6" i="2" s="1"/>
  <c r="C7" i="8"/>
  <c r="G6" i="8"/>
  <c r="I5" i="2" s="1"/>
  <c r="C6" i="8"/>
  <c r="G5" i="8"/>
  <c r="I4" i="2" s="1"/>
  <c r="C5" i="8"/>
  <c r="I77" i="2" l="1"/>
  <c r="M18" i="1" s="1"/>
  <c r="J95" i="2"/>
  <c r="O20" i="1" s="1"/>
  <c r="L104" i="2"/>
  <c r="S21" i="1" s="1"/>
  <c r="M20" i="2"/>
  <c r="U6" i="1" s="1"/>
  <c r="L38" i="2"/>
  <c r="S8" i="1" s="1"/>
  <c r="L20" i="2"/>
  <c r="S6" i="1" s="1"/>
  <c r="K38" i="2"/>
  <c r="Q8" i="1" s="1"/>
  <c r="K20" i="2"/>
  <c r="Q6" i="1" s="1"/>
  <c r="K29" i="2"/>
  <c r="Q7" i="1" s="1"/>
  <c r="L11" i="2"/>
  <c r="S5" i="1" s="1"/>
  <c r="L29" i="2"/>
  <c r="S7" i="1" s="1"/>
  <c r="L47" i="2"/>
  <c r="S9" i="1" s="1"/>
  <c r="M29" i="2"/>
  <c r="U7" i="1" s="1"/>
  <c r="M95" i="2"/>
  <c r="U20" i="1" s="1"/>
  <c r="J113" i="2"/>
  <c r="O22" i="1" s="1"/>
  <c r="L56" i="2"/>
  <c r="S10" i="1" s="1"/>
  <c r="M113" i="2"/>
  <c r="U22" i="1" s="1"/>
  <c r="I68" i="2"/>
  <c r="M17" i="1" s="1"/>
  <c r="J104" i="2"/>
  <c r="O21" i="1" s="1"/>
  <c r="K95" i="2"/>
  <c r="Q20" i="1" s="1"/>
  <c r="L68" i="2"/>
  <c r="S17" i="1" s="1"/>
  <c r="L86" i="2"/>
  <c r="S19" i="1" s="1"/>
  <c r="L95" i="2"/>
  <c r="S20" i="1" s="1"/>
  <c r="L113" i="2"/>
  <c r="S22" i="1" s="1"/>
  <c r="M47" i="2"/>
  <c r="U9" i="1" s="1"/>
  <c r="M104" i="2"/>
  <c r="U21" i="1" s="1"/>
  <c r="I95" i="2"/>
  <c r="M20" i="1" s="1"/>
  <c r="K113" i="2"/>
  <c r="Q22" i="1" s="1"/>
  <c r="K104" i="2"/>
  <c r="Q21" i="1" s="1"/>
  <c r="K47" i="2"/>
  <c r="Q9" i="1" s="1"/>
  <c r="K11" i="2"/>
  <c r="Q5" i="1" s="1"/>
  <c r="J11" i="2"/>
  <c r="O5" i="1" s="1"/>
  <c r="J38" i="2"/>
  <c r="O8" i="1" s="1"/>
  <c r="J47" i="2"/>
  <c r="O9" i="1" s="1"/>
  <c r="J29" i="2"/>
  <c r="O7" i="1" s="1"/>
  <c r="J20" i="2"/>
  <c r="O6" i="1" s="1"/>
  <c r="I20" i="2"/>
  <c r="M6" i="1" s="1"/>
  <c r="I11" i="2"/>
  <c r="M5" i="1" s="1"/>
  <c r="I38" i="2"/>
  <c r="M8" i="1" s="1"/>
  <c r="I29" i="2"/>
  <c r="M7" i="1" s="1"/>
  <c r="I113" i="2"/>
  <c r="M22" i="1" s="1"/>
  <c r="I104" i="2"/>
  <c r="M21" i="1" s="1"/>
  <c r="I47" i="2"/>
  <c r="M9" i="1" s="1"/>
  <c r="M11" i="2"/>
  <c r="U5" i="1" s="1"/>
  <c r="I86" i="2"/>
  <c r="M19" i="1" s="1"/>
  <c r="M86" i="2"/>
  <c r="U19" i="1" s="1"/>
  <c r="J86" i="2"/>
  <c r="O19" i="1" s="1"/>
  <c r="K86" i="2"/>
  <c r="Q19" i="1" s="1"/>
  <c r="M77" i="2"/>
  <c r="U18" i="1" s="1"/>
  <c r="J77" i="2"/>
  <c r="O18" i="1" s="1"/>
  <c r="K77" i="2"/>
  <c r="Q18" i="1" s="1"/>
  <c r="J68" i="2"/>
  <c r="O17" i="1" s="1"/>
  <c r="K68" i="2"/>
  <c r="Q17" i="1" s="1"/>
  <c r="M68" i="2"/>
  <c r="U17" i="1" s="1"/>
  <c r="I56" i="2"/>
  <c r="M10" i="1" s="1"/>
  <c r="M56" i="2"/>
  <c r="U10" i="1" s="1"/>
  <c r="J56" i="2"/>
  <c r="O10" i="1" s="1"/>
  <c r="K56" i="2"/>
  <c r="Q10" i="1" s="1"/>
  <c r="F10" i="1"/>
  <c r="U23" i="1" l="1"/>
  <c r="O23" i="1"/>
  <c r="S23" i="1"/>
  <c r="S11" i="1"/>
  <c r="Q23" i="1"/>
  <c r="M23" i="1"/>
  <c r="Q11" i="1"/>
  <c r="O11" i="1"/>
  <c r="M11" i="1"/>
  <c r="U11" i="1"/>
  <c r="L22" i="1"/>
  <c r="J22" i="1"/>
  <c r="H22" i="1"/>
  <c r="F22" i="1"/>
  <c r="L21" i="1"/>
  <c r="J21" i="1"/>
  <c r="H21" i="1"/>
  <c r="F21" i="1"/>
  <c r="L20" i="1"/>
  <c r="J20" i="1"/>
  <c r="H20" i="1"/>
  <c r="F20" i="1"/>
  <c r="L19" i="1"/>
  <c r="J19" i="1"/>
  <c r="H19" i="1"/>
  <c r="F19" i="1"/>
  <c r="L18" i="1"/>
  <c r="J18" i="1"/>
  <c r="H18" i="1"/>
  <c r="F18" i="1"/>
  <c r="L17" i="1"/>
  <c r="J17" i="1"/>
  <c r="H17" i="1"/>
  <c r="F17" i="1"/>
  <c r="L10" i="1"/>
  <c r="J10" i="1"/>
  <c r="H10" i="1"/>
  <c r="L9" i="1"/>
  <c r="J9" i="1"/>
  <c r="H9" i="1"/>
  <c r="F9" i="1"/>
  <c r="L8" i="1"/>
  <c r="J8" i="1"/>
  <c r="H8" i="1"/>
  <c r="F8" i="1"/>
  <c r="L7" i="1"/>
  <c r="J7" i="1"/>
  <c r="H7" i="1"/>
  <c r="F7" i="1"/>
  <c r="L6" i="1"/>
  <c r="J6" i="1"/>
  <c r="H6" i="1"/>
  <c r="F6" i="1"/>
  <c r="D17" i="1"/>
  <c r="G101" i="7"/>
  <c r="H112" i="2" s="1"/>
  <c r="C101" i="7"/>
  <c r="G100" i="7"/>
  <c r="H111" i="2" s="1"/>
  <c r="C100" i="7"/>
  <c r="G99" i="7"/>
  <c r="H110" i="2" s="1"/>
  <c r="C99" i="7"/>
  <c r="G98" i="7"/>
  <c r="H109" i="2" s="1"/>
  <c r="C98" i="7"/>
  <c r="G97" i="7"/>
  <c r="H108" i="2" s="1"/>
  <c r="C97" i="7"/>
  <c r="G96" i="7"/>
  <c r="H107" i="2" s="1"/>
  <c r="C96" i="7"/>
  <c r="G95" i="7"/>
  <c r="H106" i="2" s="1"/>
  <c r="C95" i="7"/>
  <c r="G93" i="7"/>
  <c r="H103" i="2" s="1"/>
  <c r="C93" i="7"/>
  <c r="G92" i="7"/>
  <c r="H102" i="2" s="1"/>
  <c r="C92" i="7"/>
  <c r="G91" i="7"/>
  <c r="H101" i="2" s="1"/>
  <c r="C91" i="7"/>
  <c r="G90" i="7"/>
  <c r="H100" i="2" s="1"/>
  <c r="C90" i="7"/>
  <c r="G89" i="7"/>
  <c r="H99" i="2" s="1"/>
  <c r="C89" i="7"/>
  <c r="G88" i="7"/>
  <c r="H98" i="2" s="1"/>
  <c r="C88" i="7"/>
  <c r="G87" i="7"/>
  <c r="H97" i="2" s="1"/>
  <c r="C87" i="7"/>
  <c r="G85" i="7"/>
  <c r="H94" i="2" s="1"/>
  <c r="C85" i="7"/>
  <c r="G84" i="7"/>
  <c r="H93" i="2" s="1"/>
  <c r="C84" i="7"/>
  <c r="G83" i="7"/>
  <c r="H92" i="2" s="1"/>
  <c r="C83" i="7"/>
  <c r="G82" i="7"/>
  <c r="H91" i="2" s="1"/>
  <c r="C82" i="7"/>
  <c r="G81" i="7"/>
  <c r="H90" i="2" s="1"/>
  <c r="C81" i="7"/>
  <c r="G80" i="7"/>
  <c r="H89" i="2" s="1"/>
  <c r="C80" i="7"/>
  <c r="G79" i="7"/>
  <c r="H88" i="2" s="1"/>
  <c r="C79" i="7"/>
  <c r="G77" i="7"/>
  <c r="H85" i="2" s="1"/>
  <c r="C77" i="7"/>
  <c r="G76" i="7"/>
  <c r="H84" i="2" s="1"/>
  <c r="C76" i="7"/>
  <c r="G75" i="7"/>
  <c r="H83" i="2" s="1"/>
  <c r="C75" i="7"/>
  <c r="G74" i="7"/>
  <c r="H82" i="2" s="1"/>
  <c r="C74" i="7"/>
  <c r="G73" i="7"/>
  <c r="H81" i="2" s="1"/>
  <c r="C73" i="7"/>
  <c r="G72" i="7"/>
  <c r="H80" i="2" s="1"/>
  <c r="C72" i="7"/>
  <c r="G71" i="7"/>
  <c r="H79" i="2" s="1"/>
  <c r="C71" i="7"/>
  <c r="G69" i="7"/>
  <c r="H76" i="2" s="1"/>
  <c r="C69" i="7"/>
  <c r="G68" i="7"/>
  <c r="H75" i="2" s="1"/>
  <c r="C68" i="7"/>
  <c r="G67" i="7"/>
  <c r="H74" i="2" s="1"/>
  <c r="C67" i="7"/>
  <c r="G66" i="7"/>
  <c r="H73" i="2" s="1"/>
  <c r="C66" i="7"/>
  <c r="G65" i="7"/>
  <c r="H72" i="2" s="1"/>
  <c r="C65" i="7"/>
  <c r="G64" i="7"/>
  <c r="H71" i="2" s="1"/>
  <c r="C64" i="7"/>
  <c r="G63" i="7"/>
  <c r="H70" i="2" s="1"/>
  <c r="C63" i="7"/>
  <c r="G61" i="7"/>
  <c r="H67" i="2" s="1"/>
  <c r="C61" i="7"/>
  <c r="G60" i="7"/>
  <c r="H66" i="2" s="1"/>
  <c r="C60" i="7"/>
  <c r="G59" i="7"/>
  <c r="H65" i="2" s="1"/>
  <c r="C59" i="7"/>
  <c r="G58" i="7"/>
  <c r="H64" i="2" s="1"/>
  <c r="C58" i="7"/>
  <c r="G57" i="7"/>
  <c r="H63" i="2" s="1"/>
  <c r="C57" i="7"/>
  <c r="G56" i="7"/>
  <c r="H62" i="2" s="1"/>
  <c r="C56" i="7"/>
  <c r="G55" i="7"/>
  <c r="H61" i="2" s="1"/>
  <c r="C55" i="7"/>
  <c r="G51" i="7"/>
  <c r="H55" i="2" s="1"/>
  <c r="C51" i="7"/>
  <c r="G50" i="7"/>
  <c r="H54" i="2" s="1"/>
  <c r="C50" i="7"/>
  <c r="G49" i="7"/>
  <c r="H53" i="2" s="1"/>
  <c r="C49" i="7"/>
  <c r="G48" i="7"/>
  <c r="H52" i="2" s="1"/>
  <c r="C48" i="7"/>
  <c r="G47" i="7"/>
  <c r="H51" i="2" s="1"/>
  <c r="C47" i="7"/>
  <c r="G46" i="7"/>
  <c r="H50" i="2" s="1"/>
  <c r="C46" i="7"/>
  <c r="G45" i="7"/>
  <c r="H49" i="2" s="1"/>
  <c r="C45" i="7"/>
  <c r="G43" i="7"/>
  <c r="H46" i="2" s="1"/>
  <c r="C43" i="7"/>
  <c r="G42" i="7"/>
  <c r="H45" i="2" s="1"/>
  <c r="C42" i="7"/>
  <c r="G41" i="7"/>
  <c r="H44" i="2" s="1"/>
  <c r="C41" i="7"/>
  <c r="G40" i="7"/>
  <c r="H43" i="2" s="1"/>
  <c r="C40" i="7"/>
  <c r="G39" i="7"/>
  <c r="H42" i="2" s="1"/>
  <c r="C39" i="7"/>
  <c r="G38" i="7"/>
  <c r="H41" i="2" s="1"/>
  <c r="C38" i="7"/>
  <c r="G37" i="7"/>
  <c r="H40" i="2" s="1"/>
  <c r="C37" i="7"/>
  <c r="G35" i="7"/>
  <c r="H37" i="2" s="1"/>
  <c r="C35" i="7"/>
  <c r="G34" i="7"/>
  <c r="H36" i="2" s="1"/>
  <c r="C34" i="7"/>
  <c r="G33" i="7"/>
  <c r="H35" i="2" s="1"/>
  <c r="C33" i="7"/>
  <c r="G32" i="7"/>
  <c r="H34" i="2" s="1"/>
  <c r="C32" i="7"/>
  <c r="G31" i="7"/>
  <c r="H33" i="2" s="1"/>
  <c r="C31" i="7"/>
  <c r="G30" i="7"/>
  <c r="H32" i="2" s="1"/>
  <c r="C30" i="7"/>
  <c r="G29" i="7"/>
  <c r="H31" i="2" s="1"/>
  <c r="C29" i="7"/>
  <c r="G27" i="7"/>
  <c r="H28" i="2" s="1"/>
  <c r="C27" i="7"/>
  <c r="G26" i="7"/>
  <c r="H27" i="2" s="1"/>
  <c r="C26" i="7"/>
  <c r="G25" i="7"/>
  <c r="H26" i="2" s="1"/>
  <c r="C25" i="7"/>
  <c r="G24" i="7"/>
  <c r="H25" i="2" s="1"/>
  <c r="C24" i="7"/>
  <c r="G23" i="7"/>
  <c r="H24" i="2" s="1"/>
  <c r="C23" i="7"/>
  <c r="G22" i="7"/>
  <c r="H23" i="2" s="1"/>
  <c r="C22" i="7"/>
  <c r="G21" i="7"/>
  <c r="H22" i="2" s="1"/>
  <c r="C21" i="7"/>
  <c r="G19" i="7"/>
  <c r="H19" i="2" s="1"/>
  <c r="C19" i="7"/>
  <c r="G18" i="7"/>
  <c r="H18" i="2" s="1"/>
  <c r="C18" i="7"/>
  <c r="G17" i="7"/>
  <c r="H17" i="2" s="1"/>
  <c r="C17" i="7"/>
  <c r="G16" i="7"/>
  <c r="H16" i="2" s="1"/>
  <c r="C16" i="7"/>
  <c r="G15" i="7"/>
  <c r="H15" i="2" s="1"/>
  <c r="C15" i="7"/>
  <c r="G14" i="7"/>
  <c r="H14" i="2" s="1"/>
  <c r="C14" i="7"/>
  <c r="G13" i="7"/>
  <c r="H13" i="2" s="1"/>
  <c r="C13" i="7"/>
  <c r="G11" i="7"/>
  <c r="H10" i="2" s="1"/>
  <c r="C11" i="7"/>
  <c r="G10" i="7"/>
  <c r="H9" i="2" s="1"/>
  <c r="C10" i="7"/>
  <c r="G9" i="7"/>
  <c r="H8" i="2" s="1"/>
  <c r="C9" i="7"/>
  <c r="G8" i="7"/>
  <c r="C8" i="7"/>
  <c r="G7" i="7"/>
  <c r="C7" i="7"/>
  <c r="G6" i="7"/>
  <c r="C6" i="7"/>
  <c r="G5" i="7"/>
  <c r="C5" i="7"/>
  <c r="G101" i="6"/>
  <c r="G112" i="2" s="1"/>
  <c r="C101" i="6"/>
  <c r="G100" i="6"/>
  <c r="G111" i="2" s="1"/>
  <c r="C100" i="6"/>
  <c r="G99" i="6"/>
  <c r="G110" i="2" s="1"/>
  <c r="C99" i="6"/>
  <c r="G98" i="6"/>
  <c r="G109" i="2" s="1"/>
  <c r="C98" i="6"/>
  <c r="G97" i="6"/>
  <c r="G108" i="2" s="1"/>
  <c r="C97" i="6"/>
  <c r="G96" i="6"/>
  <c r="G107" i="2" s="1"/>
  <c r="C96" i="6"/>
  <c r="G95" i="6"/>
  <c r="G106" i="2" s="1"/>
  <c r="C95" i="6"/>
  <c r="G93" i="6"/>
  <c r="G103" i="2" s="1"/>
  <c r="C93" i="6"/>
  <c r="G92" i="6"/>
  <c r="G102" i="2" s="1"/>
  <c r="C92" i="6"/>
  <c r="G91" i="6"/>
  <c r="G101" i="2" s="1"/>
  <c r="C91" i="6"/>
  <c r="G90" i="6"/>
  <c r="G100" i="2" s="1"/>
  <c r="C90" i="6"/>
  <c r="G89" i="6"/>
  <c r="G99" i="2" s="1"/>
  <c r="C89" i="6"/>
  <c r="G88" i="6"/>
  <c r="G98" i="2" s="1"/>
  <c r="C88" i="6"/>
  <c r="G87" i="6"/>
  <c r="G97" i="2" s="1"/>
  <c r="C87" i="6"/>
  <c r="G85" i="6"/>
  <c r="G94" i="2" s="1"/>
  <c r="C85" i="6"/>
  <c r="G84" i="6"/>
  <c r="G93" i="2" s="1"/>
  <c r="C84" i="6"/>
  <c r="G83" i="6"/>
  <c r="G92" i="2" s="1"/>
  <c r="C83" i="6"/>
  <c r="G82" i="6"/>
  <c r="G91" i="2" s="1"/>
  <c r="C82" i="6"/>
  <c r="G81" i="6"/>
  <c r="G90" i="2" s="1"/>
  <c r="C81" i="6"/>
  <c r="G80" i="6"/>
  <c r="G89" i="2" s="1"/>
  <c r="C80" i="6"/>
  <c r="G79" i="6"/>
  <c r="G88" i="2" s="1"/>
  <c r="C79" i="6"/>
  <c r="G77" i="6"/>
  <c r="G85" i="2" s="1"/>
  <c r="C77" i="6"/>
  <c r="G76" i="6"/>
  <c r="G84" i="2" s="1"/>
  <c r="C76" i="6"/>
  <c r="G75" i="6"/>
  <c r="G83" i="2" s="1"/>
  <c r="C75" i="6"/>
  <c r="G74" i="6"/>
  <c r="G82" i="2" s="1"/>
  <c r="C74" i="6"/>
  <c r="G73" i="6"/>
  <c r="G81" i="2" s="1"/>
  <c r="C73" i="6"/>
  <c r="G72" i="6"/>
  <c r="G80" i="2" s="1"/>
  <c r="C72" i="6"/>
  <c r="G71" i="6"/>
  <c r="G79" i="2" s="1"/>
  <c r="C71" i="6"/>
  <c r="G69" i="6"/>
  <c r="G76" i="2" s="1"/>
  <c r="C69" i="6"/>
  <c r="G68" i="6"/>
  <c r="G75" i="2" s="1"/>
  <c r="C68" i="6"/>
  <c r="G67" i="6"/>
  <c r="G74" i="2" s="1"/>
  <c r="C67" i="6"/>
  <c r="G66" i="6"/>
  <c r="G73" i="2" s="1"/>
  <c r="C66" i="6"/>
  <c r="G65" i="6"/>
  <c r="G72" i="2" s="1"/>
  <c r="C65" i="6"/>
  <c r="G64" i="6"/>
  <c r="G71" i="2" s="1"/>
  <c r="C64" i="6"/>
  <c r="G63" i="6"/>
  <c r="G70" i="2" s="1"/>
  <c r="C63" i="6"/>
  <c r="G61" i="6"/>
  <c r="G67" i="2" s="1"/>
  <c r="C61" i="6"/>
  <c r="G60" i="6"/>
  <c r="G66" i="2" s="1"/>
  <c r="C60" i="6"/>
  <c r="G59" i="6"/>
  <c r="G65" i="2" s="1"/>
  <c r="C59" i="6"/>
  <c r="G58" i="6"/>
  <c r="G64" i="2" s="1"/>
  <c r="C58" i="6"/>
  <c r="G57" i="6"/>
  <c r="G63" i="2" s="1"/>
  <c r="C57" i="6"/>
  <c r="G56" i="6"/>
  <c r="G62" i="2" s="1"/>
  <c r="C56" i="6"/>
  <c r="G55" i="6"/>
  <c r="G61" i="2" s="1"/>
  <c r="C55" i="6"/>
  <c r="G51" i="6"/>
  <c r="G55" i="2" s="1"/>
  <c r="C51" i="6"/>
  <c r="G50" i="6"/>
  <c r="G54" i="2" s="1"/>
  <c r="C50" i="6"/>
  <c r="G49" i="6"/>
  <c r="G53" i="2" s="1"/>
  <c r="C49" i="6"/>
  <c r="G48" i="6"/>
  <c r="G52" i="2" s="1"/>
  <c r="C48" i="6"/>
  <c r="G47" i="6"/>
  <c r="G51" i="2" s="1"/>
  <c r="C47" i="6"/>
  <c r="G46" i="6"/>
  <c r="G50" i="2" s="1"/>
  <c r="C46" i="6"/>
  <c r="G45" i="6"/>
  <c r="G49" i="2" s="1"/>
  <c r="C45" i="6"/>
  <c r="G43" i="6"/>
  <c r="G46" i="2" s="1"/>
  <c r="C43" i="6"/>
  <c r="G42" i="6"/>
  <c r="G45" i="2" s="1"/>
  <c r="C42" i="6"/>
  <c r="G41" i="6"/>
  <c r="G44" i="2" s="1"/>
  <c r="C41" i="6"/>
  <c r="G40" i="6"/>
  <c r="G43" i="2" s="1"/>
  <c r="C40" i="6"/>
  <c r="G39" i="6"/>
  <c r="G42" i="2" s="1"/>
  <c r="C39" i="6"/>
  <c r="G38" i="6"/>
  <c r="G41" i="2" s="1"/>
  <c r="C38" i="6"/>
  <c r="G37" i="6"/>
  <c r="G40" i="2" s="1"/>
  <c r="C37" i="6"/>
  <c r="G35" i="6"/>
  <c r="G37" i="2" s="1"/>
  <c r="C35" i="6"/>
  <c r="G34" i="6"/>
  <c r="G36" i="2" s="1"/>
  <c r="C34" i="6"/>
  <c r="G33" i="6"/>
  <c r="G35" i="2" s="1"/>
  <c r="C33" i="6"/>
  <c r="G32" i="6"/>
  <c r="G34" i="2" s="1"/>
  <c r="C32" i="6"/>
  <c r="G31" i="6"/>
  <c r="G33" i="2" s="1"/>
  <c r="C31" i="6"/>
  <c r="G30" i="6"/>
  <c r="G32" i="2" s="1"/>
  <c r="C30" i="6"/>
  <c r="G29" i="6"/>
  <c r="G31" i="2" s="1"/>
  <c r="C29" i="6"/>
  <c r="G27" i="6"/>
  <c r="G28" i="2" s="1"/>
  <c r="C27" i="6"/>
  <c r="G26" i="6"/>
  <c r="G27" i="2" s="1"/>
  <c r="C26" i="6"/>
  <c r="G25" i="6"/>
  <c r="G26" i="2" s="1"/>
  <c r="C25" i="6"/>
  <c r="G24" i="6"/>
  <c r="G25" i="2" s="1"/>
  <c r="C24" i="6"/>
  <c r="G23" i="6"/>
  <c r="G24" i="2" s="1"/>
  <c r="C23" i="6"/>
  <c r="G22" i="6"/>
  <c r="G23" i="2" s="1"/>
  <c r="C22" i="6"/>
  <c r="G21" i="6"/>
  <c r="G22" i="2" s="1"/>
  <c r="C21" i="6"/>
  <c r="G19" i="6"/>
  <c r="G19" i="2" s="1"/>
  <c r="C19" i="6"/>
  <c r="G18" i="6"/>
  <c r="G18" i="2" s="1"/>
  <c r="C18" i="6"/>
  <c r="G17" i="6"/>
  <c r="G17" i="2" s="1"/>
  <c r="C17" i="6"/>
  <c r="G16" i="6"/>
  <c r="G16" i="2" s="1"/>
  <c r="C16" i="6"/>
  <c r="G15" i="6"/>
  <c r="G15" i="2" s="1"/>
  <c r="C15" i="6"/>
  <c r="G14" i="6"/>
  <c r="G14" i="2" s="1"/>
  <c r="C14" i="6"/>
  <c r="G13" i="6"/>
  <c r="G13" i="2" s="1"/>
  <c r="C13" i="6"/>
  <c r="G11" i="6"/>
  <c r="G10" i="2" s="1"/>
  <c r="C11" i="6"/>
  <c r="G10" i="6"/>
  <c r="G9" i="2" s="1"/>
  <c r="C10" i="6"/>
  <c r="G9" i="6"/>
  <c r="G8" i="2" s="1"/>
  <c r="C9" i="6"/>
  <c r="G8" i="6"/>
  <c r="C8" i="6"/>
  <c r="G7" i="6"/>
  <c r="C7" i="6"/>
  <c r="G6" i="6"/>
  <c r="C6" i="6"/>
  <c r="G5" i="6"/>
  <c r="C5" i="6"/>
  <c r="G101" i="5"/>
  <c r="F112" i="2" s="1"/>
  <c r="C101" i="5"/>
  <c r="G100" i="5"/>
  <c r="F111" i="2" s="1"/>
  <c r="C100" i="5"/>
  <c r="G99" i="5"/>
  <c r="F110" i="2" s="1"/>
  <c r="C99" i="5"/>
  <c r="G98" i="5"/>
  <c r="F109" i="2" s="1"/>
  <c r="C98" i="5"/>
  <c r="G97" i="5"/>
  <c r="F108" i="2" s="1"/>
  <c r="C97" i="5"/>
  <c r="G96" i="5"/>
  <c r="F107" i="2" s="1"/>
  <c r="C96" i="5"/>
  <c r="G95" i="5"/>
  <c r="F106" i="2" s="1"/>
  <c r="C95" i="5"/>
  <c r="G93" i="5"/>
  <c r="F103" i="2" s="1"/>
  <c r="C93" i="5"/>
  <c r="G92" i="5"/>
  <c r="F102" i="2" s="1"/>
  <c r="C92" i="5"/>
  <c r="G91" i="5"/>
  <c r="F101" i="2" s="1"/>
  <c r="C91" i="5"/>
  <c r="G90" i="5"/>
  <c r="F100" i="2" s="1"/>
  <c r="C90" i="5"/>
  <c r="G89" i="5"/>
  <c r="F99" i="2" s="1"/>
  <c r="C89" i="5"/>
  <c r="G88" i="5"/>
  <c r="F98" i="2" s="1"/>
  <c r="C88" i="5"/>
  <c r="G87" i="5"/>
  <c r="F97" i="2" s="1"/>
  <c r="C87" i="5"/>
  <c r="G85" i="5"/>
  <c r="F94" i="2" s="1"/>
  <c r="C85" i="5"/>
  <c r="G84" i="5"/>
  <c r="F93" i="2" s="1"/>
  <c r="C84" i="5"/>
  <c r="G83" i="5"/>
  <c r="F92" i="2" s="1"/>
  <c r="C83" i="5"/>
  <c r="G82" i="5"/>
  <c r="F91" i="2" s="1"/>
  <c r="C82" i="5"/>
  <c r="G81" i="5"/>
  <c r="F90" i="2" s="1"/>
  <c r="C81" i="5"/>
  <c r="G80" i="5"/>
  <c r="F89" i="2" s="1"/>
  <c r="C80" i="5"/>
  <c r="G79" i="5"/>
  <c r="F88" i="2" s="1"/>
  <c r="C79" i="5"/>
  <c r="G77" i="5"/>
  <c r="F85" i="2" s="1"/>
  <c r="C77" i="5"/>
  <c r="G76" i="5"/>
  <c r="F84" i="2" s="1"/>
  <c r="C76" i="5"/>
  <c r="G75" i="5"/>
  <c r="F83" i="2" s="1"/>
  <c r="C75" i="5"/>
  <c r="G74" i="5"/>
  <c r="F82" i="2" s="1"/>
  <c r="C74" i="5"/>
  <c r="G73" i="5"/>
  <c r="F81" i="2" s="1"/>
  <c r="C73" i="5"/>
  <c r="G72" i="5"/>
  <c r="F80" i="2" s="1"/>
  <c r="C72" i="5"/>
  <c r="G71" i="5"/>
  <c r="F79" i="2" s="1"/>
  <c r="C71" i="5"/>
  <c r="G69" i="5"/>
  <c r="F76" i="2" s="1"/>
  <c r="C69" i="5"/>
  <c r="G68" i="5"/>
  <c r="F75" i="2" s="1"/>
  <c r="C68" i="5"/>
  <c r="G67" i="5"/>
  <c r="F74" i="2" s="1"/>
  <c r="C67" i="5"/>
  <c r="G66" i="5"/>
  <c r="F73" i="2" s="1"/>
  <c r="C66" i="5"/>
  <c r="G65" i="5"/>
  <c r="F72" i="2" s="1"/>
  <c r="C65" i="5"/>
  <c r="G64" i="5"/>
  <c r="F71" i="2" s="1"/>
  <c r="C64" i="5"/>
  <c r="G63" i="5"/>
  <c r="F70" i="2" s="1"/>
  <c r="C63" i="5"/>
  <c r="G61" i="5"/>
  <c r="F67" i="2" s="1"/>
  <c r="C61" i="5"/>
  <c r="G60" i="5"/>
  <c r="F66" i="2" s="1"/>
  <c r="C60" i="5"/>
  <c r="G59" i="5"/>
  <c r="F65" i="2" s="1"/>
  <c r="C59" i="5"/>
  <c r="G58" i="5"/>
  <c r="F64" i="2" s="1"/>
  <c r="C58" i="5"/>
  <c r="G57" i="5"/>
  <c r="F63" i="2" s="1"/>
  <c r="C57" i="5"/>
  <c r="G56" i="5"/>
  <c r="F62" i="2" s="1"/>
  <c r="C56" i="5"/>
  <c r="G55" i="5"/>
  <c r="F61" i="2" s="1"/>
  <c r="C55" i="5"/>
  <c r="G51" i="5"/>
  <c r="F55" i="2" s="1"/>
  <c r="C51" i="5"/>
  <c r="G50" i="5"/>
  <c r="F54" i="2" s="1"/>
  <c r="C50" i="5"/>
  <c r="G49" i="5"/>
  <c r="F53" i="2" s="1"/>
  <c r="C49" i="5"/>
  <c r="G48" i="5"/>
  <c r="F52" i="2" s="1"/>
  <c r="C48" i="5"/>
  <c r="G47" i="5"/>
  <c r="F51" i="2" s="1"/>
  <c r="C47" i="5"/>
  <c r="G46" i="5"/>
  <c r="F50" i="2" s="1"/>
  <c r="C46" i="5"/>
  <c r="G45" i="5"/>
  <c r="F49" i="2" s="1"/>
  <c r="C45" i="5"/>
  <c r="G43" i="5"/>
  <c r="F46" i="2" s="1"/>
  <c r="C43" i="5"/>
  <c r="G42" i="5"/>
  <c r="F45" i="2" s="1"/>
  <c r="C42" i="5"/>
  <c r="G41" i="5"/>
  <c r="F44" i="2" s="1"/>
  <c r="C41" i="5"/>
  <c r="G40" i="5"/>
  <c r="F43" i="2" s="1"/>
  <c r="C40" i="5"/>
  <c r="G39" i="5"/>
  <c r="F42" i="2" s="1"/>
  <c r="C39" i="5"/>
  <c r="G38" i="5"/>
  <c r="F41" i="2" s="1"/>
  <c r="C38" i="5"/>
  <c r="G37" i="5"/>
  <c r="F40" i="2" s="1"/>
  <c r="C37" i="5"/>
  <c r="G35" i="5"/>
  <c r="F37" i="2" s="1"/>
  <c r="C35" i="5"/>
  <c r="G34" i="5"/>
  <c r="F36" i="2" s="1"/>
  <c r="C34" i="5"/>
  <c r="G33" i="5"/>
  <c r="F35" i="2" s="1"/>
  <c r="C33" i="5"/>
  <c r="G32" i="5"/>
  <c r="F34" i="2" s="1"/>
  <c r="C32" i="5"/>
  <c r="G31" i="5"/>
  <c r="F33" i="2" s="1"/>
  <c r="C31" i="5"/>
  <c r="G30" i="5"/>
  <c r="F32" i="2" s="1"/>
  <c r="C30" i="5"/>
  <c r="G29" i="5"/>
  <c r="F31" i="2" s="1"/>
  <c r="C29" i="5"/>
  <c r="G27" i="5"/>
  <c r="F28" i="2" s="1"/>
  <c r="C27" i="5"/>
  <c r="G26" i="5"/>
  <c r="F27" i="2" s="1"/>
  <c r="C26" i="5"/>
  <c r="G25" i="5"/>
  <c r="F26" i="2" s="1"/>
  <c r="C25" i="5"/>
  <c r="G24" i="5"/>
  <c r="F25" i="2" s="1"/>
  <c r="C24" i="5"/>
  <c r="G23" i="5"/>
  <c r="F24" i="2" s="1"/>
  <c r="C23" i="5"/>
  <c r="G22" i="5"/>
  <c r="F23" i="2" s="1"/>
  <c r="C22" i="5"/>
  <c r="G21" i="5"/>
  <c r="F22" i="2" s="1"/>
  <c r="C21" i="5"/>
  <c r="G19" i="5"/>
  <c r="F19" i="2" s="1"/>
  <c r="C19" i="5"/>
  <c r="G18" i="5"/>
  <c r="F18" i="2" s="1"/>
  <c r="C18" i="5"/>
  <c r="G17" i="5"/>
  <c r="F17" i="2" s="1"/>
  <c r="C17" i="5"/>
  <c r="G16" i="5"/>
  <c r="F16" i="2" s="1"/>
  <c r="C16" i="5"/>
  <c r="G15" i="5"/>
  <c r="F15" i="2" s="1"/>
  <c r="C15" i="5"/>
  <c r="G14" i="5"/>
  <c r="F14" i="2" s="1"/>
  <c r="C14" i="5"/>
  <c r="G13" i="5"/>
  <c r="F13" i="2" s="1"/>
  <c r="C13" i="5"/>
  <c r="G11" i="5"/>
  <c r="F10" i="2" s="1"/>
  <c r="C11" i="5"/>
  <c r="G10" i="5"/>
  <c r="F9" i="2" s="1"/>
  <c r="C10" i="5"/>
  <c r="G9" i="5"/>
  <c r="F8" i="2" s="1"/>
  <c r="C9" i="5"/>
  <c r="G8" i="5"/>
  <c r="C8" i="5"/>
  <c r="G7" i="5"/>
  <c r="C7" i="5"/>
  <c r="G6" i="5"/>
  <c r="C6" i="5"/>
  <c r="G5" i="5"/>
  <c r="C5" i="5"/>
  <c r="G101" i="4"/>
  <c r="E112" i="2" s="1"/>
  <c r="C101" i="4"/>
  <c r="G100" i="4"/>
  <c r="E111" i="2" s="1"/>
  <c r="C100" i="4"/>
  <c r="G99" i="4"/>
  <c r="E110" i="2" s="1"/>
  <c r="C99" i="4"/>
  <c r="G98" i="4"/>
  <c r="E109" i="2" s="1"/>
  <c r="C98" i="4"/>
  <c r="G97" i="4"/>
  <c r="E108" i="2" s="1"/>
  <c r="C97" i="4"/>
  <c r="G96" i="4"/>
  <c r="E107" i="2" s="1"/>
  <c r="C96" i="4"/>
  <c r="G95" i="4"/>
  <c r="E106" i="2" s="1"/>
  <c r="C95" i="4"/>
  <c r="G93" i="4"/>
  <c r="E103" i="2" s="1"/>
  <c r="C93" i="4"/>
  <c r="G92" i="4"/>
  <c r="E102" i="2" s="1"/>
  <c r="C92" i="4"/>
  <c r="G91" i="4"/>
  <c r="E101" i="2" s="1"/>
  <c r="C91" i="4"/>
  <c r="G90" i="4"/>
  <c r="E100" i="2" s="1"/>
  <c r="C90" i="4"/>
  <c r="G89" i="4"/>
  <c r="E99" i="2" s="1"/>
  <c r="C89" i="4"/>
  <c r="G88" i="4"/>
  <c r="E98" i="2" s="1"/>
  <c r="C88" i="4"/>
  <c r="G87" i="4"/>
  <c r="E97" i="2" s="1"/>
  <c r="C87" i="4"/>
  <c r="G85" i="4"/>
  <c r="E94" i="2" s="1"/>
  <c r="C85" i="4"/>
  <c r="G84" i="4"/>
  <c r="E93" i="2" s="1"/>
  <c r="C84" i="4"/>
  <c r="G83" i="4"/>
  <c r="E92" i="2" s="1"/>
  <c r="C83" i="4"/>
  <c r="G82" i="4"/>
  <c r="E91" i="2" s="1"/>
  <c r="C82" i="4"/>
  <c r="G81" i="4"/>
  <c r="E90" i="2" s="1"/>
  <c r="C81" i="4"/>
  <c r="G80" i="4"/>
  <c r="E89" i="2" s="1"/>
  <c r="C80" i="4"/>
  <c r="G79" i="4"/>
  <c r="E88" i="2" s="1"/>
  <c r="C79" i="4"/>
  <c r="G77" i="4"/>
  <c r="E85" i="2" s="1"/>
  <c r="C77" i="4"/>
  <c r="G76" i="4"/>
  <c r="E84" i="2" s="1"/>
  <c r="C76" i="4"/>
  <c r="G75" i="4"/>
  <c r="E83" i="2" s="1"/>
  <c r="C75" i="4"/>
  <c r="G74" i="4"/>
  <c r="E82" i="2" s="1"/>
  <c r="C74" i="4"/>
  <c r="G73" i="4"/>
  <c r="E81" i="2" s="1"/>
  <c r="C73" i="4"/>
  <c r="G72" i="4"/>
  <c r="E80" i="2" s="1"/>
  <c r="C72" i="4"/>
  <c r="G71" i="4"/>
  <c r="E79" i="2" s="1"/>
  <c r="C71" i="4"/>
  <c r="G69" i="4"/>
  <c r="E76" i="2" s="1"/>
  <c r="C69" i="4"/>
  <c r="G68" i="4"/>
  <c r="E75" i="2" s="1"/>
  <c r="C68" i="4"/>
  <c r="G67" i="4"/>
  <c r="E74" i="2" s="1"/>
  <c r="C67" i="4"/>
  <c r="G66" i="4"/>
  <c r="E73" i="2" s="1"/>
  <c r="C66" i="4"/>
  <c r="G65" i="4"/>
  <c r="E72" i="2" s="1"/>
  <c r="C65" i="4"/>
  <c r="G64" i="4"/>
  <c r="E71" i="2" s="1"/>
  <c r="C64" i="4"/>
  <c r="G63" i="4"/>
  <c r="E70" i="2" s="1"/>
  <c r="C63" i="4"/>
  <c r="G61" i="4"/>
  <c r="E67" i="2" s="1"/>
  <c r="C61" i="4"/>
  <c r="G60" i="4"/>
  <c r="E66" i="2" s="1"/>
  <c r="C60" i="4"/>
  <c r="G59" i="4"/>
  <c r="E65" i="2" s="1"/>
  <c r="C59" i="4"/>
  <c r="G58" i="4"/>
  <c r="E64" i="2" s="1"/>
  <c r="C58" i="4"/>
  <c r="G57" i="4"/>
  <c r="E63" i="2" s="1"/>
  <c r="C57" i="4"/>
  <c r="G56" i="4"/>
  <c r="E62" i="2" s="1"/>
  <c r="C56" i="4"/>
  <c r="G55" i="4"/>
  <c r="E61" i="2" s="1"/>
  <c r="C55" i="4"/>
  <c r="G51" i="4"/>
  <c r="E55" i="2" s="1"/>
  <c r="C51" i="4"/>
  <c r="G50" i="4"/>
  <c r="E54" i="2" s="1"/>
  <c r="C50" i="4"/>
  <c r="G49" i="4"/>
  <c r="E53" i="2" s="1"/>
  <c r="C49" i="4"/>
  <c r="G48" i="4"/>
  <c r="E52" i="2" s="1"/>
  <c r="C48" i="4"/>
  <c r="G47" i="4"/>
  <c r="E51" i="2" s="1"/>
  <c r="C47" i="4"/>
  <c r="G46" i="4"/>
  <c r="E50" i="2" s="1"/>
  <c r="C46" i="4"/>
  <c r="G45" i="4"/>
  <c r="E49" i="2" s="1"/>
  <c r="C45" i="4"/>
  <c r="G43" i="4"/>
  <c r="E46" i="2" s="1"/>
  <c r="C43" i="4"/>
  <c r="G42" i="4"/>
  <c r="E45" i="2" s="1"/>
  <c r="C42" i="4"/>
  <c r="G41" i="4"/>
  <c r="E44" i="2" s="1"/>
  <c r="C41" i="4"/>
  <c r="G40" i="4"/>
  <c r="E43" i="2" s="1"/>
  <c r="C40" i="4"/>
  <c r="G39" i="4"/>
  <c r="E42" i="2" s="1"/>
  <c r="C39" i="4"/>
  <c r="G38" i="4"/>
  <c r="E41" i="2" s="1"/>
  <c r="C38" i="4"/>
  <c r="G37" i="4"/>
  <c r="E40" i="2" s="1"/>
  <c r="C37" i="4"/>
  <c r="G35" i="4"/>
  <c r="E37" i="2" s="1"/>
  <c r="C35" i="4"/>
  <c r="G34" i="4"/>
  <c r="E36" i="2" s="1"/>
  <c r="C34" i="4"/>
  <c r="G33" i="4"/>
  <c r="E35" i="2" s="1"/>
  <c r="C33" i="4"/>
  <c r="G32" i="4"/>
  <c r="E34" i="2" s="1"/>
  <c r="C32" i="4"/>
  <c r="G31" i="4"/>
  <c r="E33" i="2" s="1"/>
  <c r="C31" i="4"/>
  <c r="G30" i="4"/>
  <c r="E32" i="2" s="1"/>
  <c r="C30" i="4"/>
  <c r="G29" i="4"/>
  <c r="E31" i="2" s="1"/>
  <c r="C29" i="4"/>
  <c r="G27" i="4"/>
  <c r="E28" i="2" s="1"/>
  <c r="C27" i="4"/>
  <c r="G26" i="4"/>
  <c r="E27" i="2" s="1"/>
  <c r="C26" i="4"/>
  <c r="G25" i="4"/>
  <c r="E26" i="2" s="1"/>
  <c r="C25" i="4"/>
  <c r="G24" i="4"/>
  <c r="E25" i="2" s="1"/>
  <c r="C24" i="4"/>
  <c r="G23" i="4"/>
  <c r="E24" i="2" s="1"/>
  <c r="C23" i="4"/>
  <c r="G22" i="4"/>
  <c r="E23" i="2" s="1"/>
  <c r="C22" i="4"/>
  <c r="G21" i="4"/>
  <c r="E22" i="2" s="1"/>
  <c r="C21" i="4"/>
  <c r="G19" i="4"/>
  <c r="E19" i="2" s="1"/>
  <c r="C19" i="4"/>
  <c r="G18" i="4"/>
  <c r="E18" i="2" s="1"/>
  <c r="C18" i="4"/>
  <c r="G17" i="4"/>
  <c r="E17" i="2" s="1"/>
  <c r="C17" i="4"/>
  <c r="G16" i="4"/>
  <c r="E16" i="2" s="1"/>
  <c r="C16" i="4"/>
  <c r="G15" i="4"/>
  <c r="E15" i="2" s="1"/>
  <c r="C15" i="4"/>
  <c r="G14" i="4"/>
  <c r="E14" i="2" s="1"/>
  <c r="C14" i="4"/>
  <c r="G13" i="4"/>
  <c r="E13" i="2" s="1"/>
  <c r="C13" i="4"/>
  <c r="G11" i="4"/>
  <c r="E10" i="2" s="1"/>
  <c r="C11" i="4"/>
  <c r="G10" i="4"/>
  <c r="E9" i="2" s="1"/>
  <c r="C10" i="4"/>
  <c r="G9" i="4"/>
  <c r="E8" i="2" s="1"/>
  <c r="C9" i="4"/>
  <c r="G8" i="4"/>
  <c r="C8" i="4"/>
  <c r="G7" i="4"/>
  <c r="C7" i="4"/>
  <c r="G6" i="4"/>
  <c r="C6" i="4"/>
  <c r="G5" i="4"/>
  <c r="C5" i="4"/>
  <c r="G99" i="3"/>
  <c r="D110" i="2" s="1"/>
  <c r="N110" i="2" s="1"/>
  <c r="G100" i="3"/>
  <c r="D111" i="2" s="1"/>
  <c r="G101" i="3"/>
  <c r="D112" i="2" s="1"/>
  <c r="C99" i="3"/>
  <c r="C100" i="3"/>
  <c r="C101" i="3"/>
  <c r="G91" i="3"/>
  <c r="D101" i="2" s="1"/>
  <c r="N101" i="2" s="1"/>
  <c r="G92" i="3"/>
  <c r="D102" i="2" s="1"/>
  <c r="G93" i="3"/>
  <c r="D103" i="2" s="1"/>
  <c r="N103" i="2" s="1"/>
  <c r="C91" i="3"/>
  <c r="C92" i="3"/>
  <c r="C93" i="3"/>
  <c r="G83" i="3"/>
  <c r="D92" i="2" s="1"/>
  <c r="N92" i="2" s="1"/>
  <c r="G84" i="3"/>
  <c r="D93" i="2" s="1"/>
  <c r="G85" i="3"/>
  <c r="D94" i="2" s="1"/>
  <c r="C83" i="3"/>
  <c r="C84" i="3"/>
  <c r="C85" i="3"/>
  <c r="G75" i="3"/>
  <c r="D83" i="2" s="1"/>
  <c r="N83" i="2" s="1"/>
  <c r="G76" i="3"/>
  <c r="D84" i="2" s="1"/>
  <c r="G77" i="3"/>
  <c r="D85" i="2" s="1"/>
  <c r="N85" i="2" s="1"/>
  <c r="C75" i="3"/>
  <c r="C76" i="3"/>
  <c r="C77" i="3"/>
  <c r="G67" i="3"/>
  <c r="D74" i="2" s="1"/>
  <c r="N74" i="2" s="1"/>
  <c r="G68" i="3"/>
  <c r="D75" i="2" s="1"/>
  <c r="G69" i="3"/>
  <c r="D76" i="2" s="1"/>
  <c r="C67" i="3"/>
  <c r="C68" i="3"/>
  <c r="C69" i="3"/>
  <c r="G59" i="3"/>
  <c r="D65" i="2" s="1"/>
  <c r="N65" i="2" s="1"/>
  <c r="G60" i="3"/>
  <c r="D66" i="2" s="1"/>
  <c r="G61" i="3"/>
  <c r="D67" i="2" s="1"/>
  <c r="N67" i="2" s="1"/>
  <c r="C59" i="3"/>
  <c r="C60" i="3"/>
  <c r="C61" i="3"/>
  <c r="G49" i="3"/>
  <c r="D53" i="2" s="1"/>
  <c r="N53" i="2" s="1"/>
  <c r="G50" i="3"/>
  <c r="D54" i="2" s="1"/>
  <c r="G51" i="3"/>
  <c r="D55" i="2" s="1"/>
  <c r="G41" i="3"/>
  <c r="D44" i="2" s="1"/>
  <c r="G42" i="3"/>
  <c r="D45" i="2" s="1"/>
  <c r="G43" i="3"/>
  <c r="D46" i="2" s="1"/>
  <c r="G33" i="3"/>
  <c r="D35" i="2" s="1"/>
  <c r="G34" i="3"/>
  <c r="D36" i="2" s="1"/>
  <c r="G35" i="3"/>
  <c r="D37" i="2" s="1"/>
  <c r="N37" i="2" s="1"/>
  <c r="G25" i="3"/>
  <c r="D26" i="2" s="1"/>
  <c r="G26" i="3"/>
  <c r="D27" i="2" s="1"/>
  <c r="G27" i="3"/>
  <c r="D28" i="2" s="1"/>
  <c r="G17" i="3"/>
  <c r="D17" i="2" s="1"/>
  <c r="G18" i="3"/>
  <c r="D18" i="2" s="1"/>
  <c r="G19" i="3"/>
  <c r="D19" i="2" s="1"/>
  <c r="C49" i="3"/>
  <c r="C50" i="3"/>
  <c r="C51" i="3"/>
  <c r="C41" i="3"/>
  <c r="C42" i="3"/>
  <c r="C43" i="3"/>
  <c r="C33" i="3"/>
  <c r="C34" i="3"/>
  <c r="C35" i="3"/>
  <c r="C25" i="3"/>
  <c r="C26" i="3"/>
  <c r="C27" i="3"/>
  <c r="C17" i="3"/>
  <c r="C18" i="3"/>
  <c r="C19" i="3"/>
  <c r="N54" i="2" l="1"/>
  <c r="N75" i="2"/>
  <c r="N93" i="2"/>
  <c r="N111" i="2"/>
  <c r="N45" i="2"/>
  <c r="N17" i="2"/>
  <c r="N28" i="2"/>
  <c r="N36" i="2"/>
  <c r="N44" i="2"/>
  <c r="N66" i="2"/>
  <c r="N84" i="2"/>
  <c r="N102" i="2"/>
  <c r="X17" i="1"/>
  <c r="N76" i="2"/>
  <c r="N94" i="2"/>
  <c r="N112" i="2"/>
  <c r="N19" i="2"/>
  <c r="N27" i="2"/>
  <c r="N35" i="2"/>
  <c r="N55" i="2"/>
  <c r="N18" i="2"/>
  <c r="N26" i="2"/>
  <c r="N46" i="2"/>
  <c r="G9" i="3"/>
  <c r="D8" i="2" s="1"/>
  <c r="N8" i="2" s="1"/>
  <c r="G10" i="3"/>
  <c r="D9" i="2" s="1"/>
  <c r="N9" i="2" s="1"/>
  <c r="G11" i="3"/>
  <c r="D10" i="2" s="1"/>
  <c r="N10" i="2" s="1"/>
  <c r="C9" i="3"/>
  <c r="C10" i="3"/>
  <c r="C11" i="3"/>
  <c r="C8" i="3"/>
  <c r="L5" i="1" l="1"/>
  <c r="J5" i="1"/>
  <c r="H5" i="1"/>
  <c r="F5" i="1"/>
  <c r="D22" i="1"/>
  <c r="X22" i="1" s="1"/>
  <c r="D21" i="1"/>
  <c r="X21" i="1" s="1"/>
  <c r="D20" i="1"/>
  <c r="X20" i="1" s="1"/>
  <c r="D19" i="1"/>
  <c r="X19" i="1" s="1"/>
  <c r="D18" i="1"/>
  <c r="X18" i="1" s="1"/>
  <c r="D10" i="1"/>
  <c r="X10" i="1" s="1"/>
  <c r="D9" i="1"/>
  <c r="X9" i="1" s="1"/>
  <c r="D8" i="1"/>
  <c r="X8" i="1" s="1"/>
  <c r="D7" i="1"/>
  <c r="X7" i="1" s="1"/>
  <c r="D6" i="1"/>
  <c r="X6" i="1" s="1"/>
  <c r="D5" i="1"/>
  <c r="G5" i="2"/>
  <c r="F6" i="2"/>
  <c r="H113" i="2"/>
  <c r="H104" i="2"/>
  <c r="H95" i="2"/>
  <c r="H7" i="2"/>
  <c r="H6" i="2"/>
  <c r="H5" i="2"/>
  <c r="H4" i="2"/>
  <c r="G68" i="2"/>
  <c r="G56" i="2"/>
  <c r="G38" i="2"/>
  <c r="G7" i="2"/>
  <c r="G6" i="2"/>
  <c r="G4" i="2"/>
  <c r="F86" i="2"/>
  <c r="F7" i="2"/>
  <c r="F5" i="2"/>
  <c r="F4" i="2"/>
  <c r="E95" i="2"/>
  <c r="E56" i="2"/>
  <c r="E7" i="2"/>
  <c r="E6" i="2"/>
  <c r="E5" i="2"/>
  <c r="E4" i="2"/>
  <c r="C96" i="3"/>
  <c r="C97" i="3"/>
  <c r="C98" i="3"/>
  <c r="C95" i="3"/>
  <c r="C88" i="3"/>
  <c r="C89" i="3"/>
  <c r="C90" i="3"/>
  <c r="C87" i="3"/>
  <c r="C80" i="3"/>
  <c r="C81" i="3"/>
  <c r="C82" i="3"/>
  <c r="C79" i="3"/>
  <c r="C72" i="3"/>
  <c r="C73" i="3"/>
  <c r="C74" i="3"/>
  <c r="C71" i="3"/>
  <c r="C64" i="3"/>
  <c r="C65" i="3"/>
  <c r="C66" i="3"/>
  <c r="C63" i="3"/>
  <c r="C56" i="3"/>
  <c r="C57" i="3"/>
  <c r="C58" i="3"/>
  <c r="C55" i="3"/>
  <c r="C46" i="3"/>
  <c r="C47" i="3"/>
  <c r="C48" i="3"/>
  <c r="C45" i="3"/>
  <c r="C38" i="3"/>
  <c r="C39" i="3"/>
  <c r="C40" i="3"/>
  <c r="C37" i="3"/>
  <c r="C30" i="3"/>
  <c r="C31" i="3"/>
  <c r="C32" i="3"/>
  <c r="C29" i="3"/>
  <c r="C22" i="3"/>
  <c r="C23" i="3"/>
  <c r="C24" i="3"/>
  <c r="C21" i="3"/>
  <c r="C14" i="3"/>
  <c r="C15" i="3"/>
  <c r="C16" i="3"/>
  <c r="C13" i="3"/>
  <c r="C7" i="3"/>
  <c r="C6" i="3"/>
  <c r="C5" i="3"/>
  <c r="G6" i="3"/>
  <c r="D5" i="2" s="1"/>
  <c r="G7" i="3"/>
  <c r="D6" i="2" s="1"/>
  <c r="G8" i="3"/>
  <c r="D7" i="2" s="1"/>
  <c r="G13" i="3"/>
  <c r="D13" i="2" s="1"/>
  <c r="N13" i="2" s="1"/>
  <c r="G14" i="3"/>
  <c r="D14" i="2" s="1"/>
  <c r="N14" i="2" s="1"/>
  <c r="G15" i="3"/>
  <c r="D15" i="2" s="1"/>
  <c r="N15" i="2" s="1"/>
  <c r="G16" i="3"/>
  <c r="D16" i="2" s="1"/>
  <c r="N16" i="2" s="1"/>
  <c r="G21" i="3"/>
  <c r="D22" i="2" s="1"/>
  <c r="N22" i="2" s="1"/>
  <c r="G22" i="3"/>
  <c r="D23" i="2" s="1"/>
  <c r="N23" i="2" s="1"/>
  <c r="G23" i="3"/>
  <c r="D24" i="2" s="1"/>
  <c r="N24" i="2" s="1"/>
  <c r="G24" i="3"/>
  <c r="D25" i="2" s="1"/>
  <c r="N25" i="2" s="1"/>
  <c r="G29" i="3"/>
  <c r="D31" i="2" s="1"/>
  <c r="N31" i="2" s="1"/>
  <c r="G30" i="3"/>
  <c r="D32" i="2" s="1"/>
  <c r="N32" i="2" s="1"/>
  <c r="G31" i="3"/>
  <c r="D33" i="2" s="1"/>
  <c r="N33" i="2" s="1"/>
  <c r="G32" i="3"/>
  <c r="D34" i="2" s="1"/>
  <c r="N34" i="2" s="1"/>
  <c r="G37" i="3"/>
  <c r="D40" i="2" s="1"/>
  <c r="N40" i="2" s="1"/>
  <c r="G38" i="3"/>
  <c r="D41" i="2" s="1"/>
  <c r="N41" i="2" s="1"/>
  <c r="G39" i="3"/>
  <c r="D42" i="2" s="1"/>
  <c r="N42" i="2" s="1"/>
  <c r="G40" i="3"/>
  <c r="D43" i="2" s="1"/>
  <c r="N43" i="2" s="1"/>
  <c r="G45" i="3"/>
  <c r="D49" i="2" s="1"/>
  <c r="N49" i="2" s="1"/>
  <c r="G46" i="3"/>
  <c r="D50" i="2" s="1"/>
  <c r="N50" i="2" s="1"/>
  <c r="G47" i="3"/>
  <c r="D51" i="2" s="1"/>
  <c r="N51" i="2" s="1"/>
  <c r="G48" i="3"/>
  <c r="D52" i="2" s="1"/>
  <c r="N52" i="2" s="1"/>
  <c r="G55" i="3"/>
  <c r="D61" i="2" s="1"/>
  <c r="N61" i="2" s="1"/>
  <c r="G56" i="3"/>
  <c r="D62" i="2" s="1"/>
  <c r="N62" i="2" s="1"/>
  <c r="G57" i="3"/>
  <c r="D63" i="2" s="1"/>
  <c r="N63" i="2" s="1"/>
  <c r="G58" i="3"/>
  <c r="D64" i="2" s="1"/>
  <c r="N64" i="2" s="1"/>
  <c r="G63" i="3"/>
  <c r="D70" i="2" s="1"/>
  <c r="N70" i="2" s="1"/>
  <c r="G64" i="3"/>
  <c r="D71" i="2" s="1"/>
  <c r="N71" i="2" s="1"/>
  <c r="G65" i="3"/>
  <c r="D72" i="2" s="1"/>
  <c r="N72" i="2" s="1"/>
  <c r="G66" i="3"/>
  <c r="D73" i="2" s="1"/>
  <c r="N73" i="2" s="1"/>
  <c r="G71" i="3"/>
  <c r="D79" i="2" s="1"/>
  <c r="N79" i="2" s="1"/>
  <c r="G72" i="3"/>
  <c r="D80" i="2" s="1"/>
  <c r="N80" i="2" s="1"/>
  <c r="G73" i="3"/>
  <c r="D81" i="2" s="1"/>
  <c r="N81" i="2" s="1"/>
  <c r="G74" i="3"/>
  <c r="D82" i="2" s="1"/>
  <c r="N82" i="2" s="1"/>
  <c r="G79" i="3"/>
  <c r="D88" i="2" s="1"/>
  <c r="N88" i="2" s="1"/>
  <c r="G80" i="3"/>
  <c r="D89" i="2" s="1"/>
  <c r="N89" i="2" s="1"/>
  <c r="G81" i="3"/>
  <c r="D90" i="2" s="1"/>
  <c r="N90" i="2" s="1"/>
  <c r="G82" i="3"/>
  <c r="D91" i="2" s="1"/>
  <c r="N91" i="2" s="1"/>
  <c r="G87" i="3"/>
  <c r="D97" i="2" s="1"/>
  <c r="N97" i="2" s="1"/>
  <c r="G88" i="3"/>
  <c r="D98" i="2" s="1"/>
  <c r="N98" i="2" s="1"/>
  <c r="G89" i="3"/>
  <c r="D99" i="2" s="1"/>
  <c r="N99" i="2" s="1"/>
  <c r="G90" i="3"/>
  <c r="D100" i="2" s="1"/>
  <c r="N100" i="2" s="1"/>
  <c r="G95" i="3"/>
  <c r="D106" i="2" s="1"/>
  <c r="N106" i="2" s="1"/>
  <c r="G96" i="3"/>
  <c r="D107" i="2" s="1"/>
  <c r="N107" i="2" s="1"/>
  <c r="G97" i="3"/>
  <c r="D108" i="2" s="1"/>
  <c r="N108" i="2" s="1"/>
  <c r="G98" i="3"/>
  <c r="D109" i="2" s="1"/>
  <c r="N109" i="2" s="1"/>
  <c r="G5" i="3"/>
  <c r="D4" i="2" s="1"/>
  <c r="N5" i="2" l="1"/>
  <c r="N6" i="2"/>
  <c r="X5" i="1"/>
  <c r="N7" i="2"/>
  <c r="N4" i="2"/>
  <c r="H56" i="2"/>
  <c r="K10" i="1" s="1"/>
  <c r="H68" i="2"/>
  <c r="K17" i="1" s="1"/>
  <c r="H77" i="2"/>
  <c r="K18" i="1" s="1"/>
  <c r="H20" i="2"/>
  <c r="K6" i="1" s="1"/>
  <c r="H29" i="2"/>
  <c r="K7" i="1" s="1"/>
  <c r="H38" i="2"/>
  <c r="K8" i="1" s="1"/>
  <c r="H47" i="2"/>
  <c r="K9" i="1" s="1"/>
  <c r="H86" i="2"/>
  <c r="K19" i="1" s="1"/>
  <c r="G104" i="2"/>
  <c r="I21" i="1" s="1"/>
  <c r="G113" i="2"/>
  <c r="G20" i="2"/>
  <c r="I6" i="1" s="1"/>
  <c r="G95" i="2"/>
  <c r="I20" i="1" s="1"/>
  <c r="G29" i="2"/>
  <c r="I7" i="1" s="1"/>
  <c r="G86" i="2"/>
  <c r="I19" i="1" s="1"/>
  <c r="G47" i="2"/>
  <c r="I9" i="1" s="1"/>
  <c r="G77" i="2"/>
  <c r="I18" i="1" s="1"/>
  <c r="F56" i="2"/>
  <c r="F113" i="2"/>
  <c r="G22" i="1" s="1"/>
  <c r="F104" i="2"/>
  <c r="G21" i="1" s="1"/>
  <c r="F68" i="2"/>
  <c r="G17" i="1" s="1"/>
  <c r="F95" i="2"/>
  <c r="G20" i="1" s="1"/>
  <c r="F47" i="2"/>
  <c r="F77" i="2"/>
  <c r="G18" i="1" s="1"/>
  <c r="F29" i="2"/>
  <c r="G7" i="1" s="1"/>
  <c r="F38" i="2"/>
  <c r="G8" i="1" s="1"/>
  <c r="F20" i="2"/>
  <c r="E113" i="2"/>
  <c r="E22" i="1" s="1"/>
  <c r="E68" i="2"/>
  <c r="E17" i="1" s="1"/>
  <c r="E77" i="2"/>
  <c r="E18" i="1" s="1"/>
  <c r="E86" i="2"/>
  <c r="E19" i="1" s="1"/>
  <c r="E20" i="2"/>
  <c r="E6" i="1" s="1"/>
  <c r="E29" i="2"/>
  <c r="E7" i="1" s="1"/>
  <c r="E38" i="2"/>
  <c r="E8" i="1" s="1"/>
  <c r="E47" i="2"/>
  <c r="E9" i="1" s="1"/>
  <c r="E104" i="2"/>
  <c r="D113" i="2"/>
  <c r="C22" i="1" s="1"/>
  <c r="D104" i="2"/>
  <c r="C21" i="1" s="1"/>
  <c r="D95" i="2"/>
  <c r="C20" i="1" s="1"/>
  <c r="D86" i="2"/>
  <c r="C19" i="1" s="1"/>
  <c r="D77" i="2"/>
  <c r="C18" i="1" s="1"/>
  <c r="D68" i="2"/>
  <c r="C17" i="1" s="1"/>
  <c r="D47" i="2"/>
  <c r="C9" i="1" s="1"/>
  <c r="D38" i="2"/>
  <c r="D29" i="2"/>
  <c r="C7" i="1" s="1"/>
  <c r="D20" i="2"/>
  <c r="C6" i="1" s="1"/>
  <c r="D56" i="2"/>
  <c r="C10" i="1" s="1"/>
  <c r="E10" i="1"/>
  <c r="K22" i="1"/>
  <c r="E20" i="1"/>
  <c r="G9" i="1"/>
  <c r="G19" i="1"/>
  <c r="I8" i="1"/>
  <c r="I10" i="1"/>
  <c r="I17" i="1"/>
  <c r="D11" i="2"/>
  <c r="C5" i="1" s="1"/>
  <c r="E11" i="2"/>
  <c r="E5" i="1" s="1"/>
  <c r="F11" i="2"/>
  <c r="G5" i="1" s="1"/>
  <c r="G11" i="2"/>
  <c r="I5" i="1" s="1"/>
  <c r="H11" i="2"/>
  <c r="K5" i="1" s="1"/>
  <c r="K20" i="1"/>
  <c r="K21" i="1"/>
  <c r="G6" i="1"/>
  <c r="G10" i="1"/>
  <c r="I22" i="1"/>
  <c r="N95" i="2"/>
  <c r="W6" i="1" l="1"/>
  <c r="E11" i="1"/>
  <c r="K11" i="1"/>
  <c r="W5" i="1"/>
  <c r="W7" i="1"/>
  <c r="W18" i="1"/>
  <c r="W22" i="1"/>
  <c r="G23" i="1"/>
  <c r="C23" i="1"/>
  <c r="W17" i="1"/>
  <c r="I11" i="1"/>
  <c r="W19" i="1"/>
  <c r="G11" i="1"/>
  <c r="I23" i="1"/>
  <c r="W10" i="1"/>
  <c r="W9" i="1"/>
  <c r="W20" i="1"/>
  <c r="K23" i="1"/>
  <c r="N11" i="2"/>
  <c r="N29" i="2"/>
  <c r="N20" i="2"/>
  <c r="N104" i="2"/>
  <c r="N68" i="2"/>
  <c r="N38" i="2"/>
  <c r="N47" i="2"/>
  <c r="N113" i="2"/>
  <c r="N56" i="2"/>
  <c r="N77" i="2"/>
  <c r="N86" i="2"/>
  <c r="C8" i="1"/>
  <c r="W8" i="1" s="1"/>
  <c r="C11" i="1" l="1"/>
  <c r="E21" i="1"/>
  <c r="W21" i="1" l="1"/>
  <c r="E23" i="1"/>
</calcChain>
</file>

<file path=xl/sharedStrings.xml><?xml version="1.0" encoding="utf-8"?>
<sst xmlns="http://schemas.openxmlformats.org/spreadsheetml/2006/main" count="1568" uniqueCount="115">
  <si>
    <t>Priimek in ime</t>
  </si>
  <si>
    <t>Ekipa</t>
  </si>
  <si>
    <t xml:space="preserve"> </t>
  </si>
  <si>
    <t>1. kolo</t>
  </si>
  <si>
    <t>SKUPNA RAZVRSTITEV:</t>
  </si>
  <si>
    <t>2. kolo</t>
  </si>
  <si>
    <t>3. kolo</t>
  </si>
  <si>
    <t>4. kolo</t>
  </si>
  <si>
    <t>5. kolo</t>
  </si>
  <si>
    <t>Skupaj</t>
  </si>
  <si>
    <t>Vrstni red</t>
  </si>
  <si>
    <t>Točke</t>
  </si>
  <si>
    <t>Kategorija</t>
  </si>
  <si>
    <t>1. kolo
Rezultat</t>
  </si>
  <si>
    <t>2. kolo
Rezultat</t>
  </si>
  <si>
    <t>3. kolo
Rezultat</t>
  </si>
  <si>
    <t>4. kolo
Rezultat</t>
  </si>
  <si>
    <t>5. kolo
Rezultat</t>
  </si>
  <si>
    <t>Skupaj
Rezultat</t>
  </si>
  <si>
    <t>povprečni rezultat vseh ekip:</t>
  </si>
  <si>
    <t>Mesto</t>
  </si>
  <si>
    <t>Žužemberk</t>
  </si>
  <si>
    <t>Dvor</t>
  </si>
  <si>
    <t>Straža</t>
  </si>
  <si>
    <t>Prečna</t>
  </si>
  <si>
    <t>Uršna sela</t>
  </si>
  <si>
    <t>Dolenjske Toplice</t>
  </si>
  <si>
    <t>PIKADO LIGA DRUŠTEV UPOKOJENCEV OB KRKI MOŠKI &amp; ŽENSKE 2016</t>
  </si>
  <si>
    <t>Ekipa MOŠKI</t>
  </si>
  <si>
    <t>Ekipa ŽENSKE</t>
  </si>
  <si>
    <t>MOŠKI</t>
  </si>
  <si>
    <t>ŽENSKE</t>
  </si>
  <si>
    <t>Vodja tekmovanja:</t>
  </si>
  <si>
    <t>1. igra</t>
  </si>
  <si>
    <t>2. igra</t>
  </si>
  <si>
    <t>Skupno</t>
  </si>
  <si>
    <t>Št.</t>
  </si>
  <si>
    <t>Rezultati</t>
  </si>
  <si>
    <t>Točka</t>
  </si>
  <si>
    <t>6. kolo
Rezultat</t>
  </si>
  <si>
    <t>7. kolo
Rezultat</t>
  </si>
  <si>
    <t>8. kolo
Rezultat</t>
  </si>
  <si>
    <t>9. kolo
Rezultat</t>
  </si>
  <si>
    <t>10. kolo
Rezultat</t>
  </si>
  <si>
    <t>6. kolo</t>
  </si>
  <si>
    <t>7. kolo</t>
  </si>
  <si>
    <t>8. kolo</t>
  </si>
  <si>
    <t>9. kolo</t>
  </si>
  <si>
    <t>10. kolo</t>
  </si>
  <si>
    <t>Program je avtorsko zaščiten: Andrej Šulc</t>
  </si>
  <si>
    <t>Krštinc Drago</t>
  </si>
  <si>
    <t>Molek Štefan</t>
  </si>
  <si>
    <t>Prosen Janez</t>
  </si>
  <si>
    <t>Strajnar Ivan</t>
  </si>
  <si>
    <t>Đurić Branko</t>
  </si>
  <si>
    <t>Gorenčič Alojz</t>
  </si>
  <si>
    <t>Turk Jože</t>
  </si>
  <si>
    <t>Kmet stanko</t>
  </si>
  <si>
    <t>Obrstar Janez</t>
  </si>
  <si>
    <t>Savanović Dragan</t>
  </si>
  <si>
    <t>Jarc Stane</t>
  </si>
  <si>
    <t>Tekavec Zvone</t>
  </si>
  <si>
    <t>Šulc Drago</t>
  </si>
  <si>
    <t>Povše Ivan</t>
  </si>
  <si>
    <t>Hrovat Janez</t>
  </si>
  <si>
    <t>Čelič Anton</t>
  </si>
  <si>
    <t>Vidmar Nada</t>
  </si>
  <si>
    <t>Kozlevčar Ana</t>
  </si>
  <si>
    <t>Kostrevc Cirila</t>
  </si>
  <si>
    <t>Nedelko Draga</t>
  </si>
  <si>
    <t>Čelič Lidija</t>
  </si>
  <si>
    <t>Rauh Milena</t>
  </si>
  <si>
    <t>Žagar Anica</t>
  </si>
  <si>
    <t>Povž Štefka</t>
  </si>
  <si>
    <t>Kastelic Miro</t>
  </si>
  <si>
    <t>Mikec Dušan</t>
  </si>
  <si>
    <t>Zupančič Jože</t>
  </si>
  <si>
    <t>Fink Jože</t>
  </si>
  <si>
    <t>Avguštin Ivan</t>
  </si>
  <si>
    <t>Pugelj Srečko</t>
  </si>
  <si>
    <t>Andrijanič Jole</t>
  </si>
  <si>
    <t>Kocjančič Ludvik</t>
  </si>
  <si>
    <t>Sambolec Ivek</t>
  </si>
  <si>
    <t>Mohorčič Mihael</t>
  </si>
  <si>
    <t>Zupančič Anica</t>
  </si>
  <si>
    <t>Prosen Zvonka</t>
  </si>
  <si>
    <t>Kovač Slavi</t>
  </si>
  <si>
    <t>Andrijanič Alenka</t>
  </si>
  <si>
    <t>Kocjančič Cvetka</t>
  </si>
  <si>
    <t>Marc Anica</t>
  </si>
  <si>
    <t>Mačarol Alijzija</t>
  </si>
  <si>
    <t>Peterlin Dušan</t>
  </si>
  <si>
    <t>Strajnar Slavi</t>
  </si>
  <si>
    <t>Lukan Jožica</t>
  </si>
  <si>
    <t>Derganc Jožica</t>
  </si>
  <si>
    <t>Henigman Marjana</t>
  </si>
  <si>
    <t>Zupančič Daica</t>
  </si>
  <si>
    <t>Strmec Viktor</t>
  </si>
  <si>
    <t>Celič Drago</t>
  </si>
  <si>
    <t>Jaklič Vlasta</t>
  </si>
  <si>
    <t>Krese Fani</t>
  </si>
  <si>
    <t>Makovec Marinka</t>
  </si>
  <si>
    <t xml:space="preserve">Jaklič Jože </t>
  </si>
  <si>
    <t>Vodišek Anica</t>
  </si>
  <si>
    <t>Košir Filip</t>
  </si>
  <si>
    <t>Mavser Vesna</t>
  </si>
  <si>
    <t>Čelič Zdenka</t>
  </si>
  <si>
    <t>Pugelj Jože</t>
  </si>
  <si>
    <t>Iskra Milena</t>
  </si>
  <si>
    <t>Bozovičar Marija</t>
  </si>
  <si>
    <t>Pestotnik Franc</t>
  </si>
  <si>
    <t>Derganc Franc</t>
  </si>
  <si>
    <t>Grah Mojca</t>
  </si>
  <si>
    <t>Barbič Jože</t>
  </si>
  <si>
    <t>Prosen Slavka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</si>
</sst>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u/>
      <sz val="8"/>
      <name val="Arial"/>
      <family val="2"/>
      <charset val="238"/>
    </font>
    <font>
      <b/>
      <sz val="7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</font>
    <font>
      <sz val="8"/>
      <name val="Times New Roman"/>
      <family val="1"/>
    </font>
    <font>
      <sz val="12"/>
      <color indexed="8"/>
      <name val="Times New Roman"/>
      <family val="1"/>
    </font>
    <font>
      <sz val="8"/>
      <color indexed="8"/>
      <name val="Times New Roman"/>
      <family val="1"/>
    </font>
    <font>
      <b/>
      <u/>
      <sz val="12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sz val="10"/>
      <name val="Arial CE"/>
      <charset val="238"/>
    </font>
    <font>
      <sz val="6"/>
      <name val="Arial"/>
      <family val="2"/>
    </font>
    <font>
      <sz val="4"/>
      <name val="Times New Roman"/>
      <family val="1"/>
    </font>
    <font>
      <b/>
      <u/>
      <sz val="13"/>
      <name val="Times New Roman"/>
      <family val="1"/>
    </font>
    <font>
      <b/>
      <sz val="4"/>
      <name val="Times New Roman"/>
      <family val="1"/>
      <charset val="238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6"/>
      <name val="Arial"/>
      <family val="2"/>
      <charset val="238"/>
    </font>
    <font>
      <sz val="6"/>
      <color indexed="8"/>
      <name val="Times New Roman"/>
      <family val="1"/>
      <charset val="238"/>
    </font>
    <font>
      <b/>
      <u/>
      <sz val="7"/>
      <name val="Times New Roman"/>
      <family val="1"/>
    </font>
    <font>
      <sz val="9"/>
      <name val="Arial"/>
      <family val="2"/>
      <charset val="238"/>
    </font>
    <font>
      <b/>
      <sz val="8"/>
      <color indexed="8"/>
      <name val="Times New Roman"/>
      <family val="1"/>
    </font>
    <font>
      <b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6"/>
      <name val="Arial"/>
      <family val="2"/>
      <charset val="238"/>
    </font>
    <font>
      <sz val="5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42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2" fontId="6" fillId="0" borderId="0" xfId="0" applyNumberFormat="1" applyFont="1"/>
    <xf numFmtId="0" fontId="6" fillId="0" borderId="0" xfId="0" applyFont="1"/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20" fillId="0" borderId="0" xfId="0" applyNumberFormat="1" applyFont="1"/>
    <xf numFmtId="0" fontId="0" fillId="0" borderId="0" xfId="0" applyFill="1"/>
    <xf numFmtId="0" fontId="16" fillId="0" borderId="2" xfId="0" applyFont="1" applyBorder="1" applyAlignment="1">
      <alignment horizontal="center"/>
    </xf>
    <xf numFmtId="0" fontId="28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/>
    </xf>
    <xf numFmtId="0" fontId="31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0" fontId="1" fillId="0" borderId="0" xfId="0" applyFont="1"/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1" fillId="2" borderId="3" xfId="0" applyFont="1" applyFill="1" applyBorder="1" applyAlignment="1">
      <alignment vertical="center" wrapText="1"/>
    </xf>
    <xf numFmtId="2" fontId="30" fillId="0" borderId="0" xfId="0" applyNumberFormat="1" applyFont="1" applyAlignment="1">
      <alignment horizontal="right"/>
    </xf>
    <xf numFmtId="1" fontId="15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/>
    <xf numFmtId="0" fontId="30" fillId="0" borderId="8" xfId="0" applyFont="1" applyBorder="1"/>
    <xf numFmtId="0" fontId="4" fillId="0" borderId="1" xfId="0" applyFont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 wrapText="1"/>
    </xf>
    <xf numFmtId="1" fontId="27" fillId="2" borderId="9" xfId="0" applyNumberFormat="1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left" vertical="center"/>
    </xf>
    <xf numFmtId="16" fontId="29" fillId="2" borderId="9" xfId="0" quotePrefix="1" applyNumberFormat="1" applyFont="1" applyFill="1" applyBorder="1" applyAlignment="1">
      <alignment horizontal="center" vertical="center" wrapText="1"/>
    </xf>
    <xf numFmtId="17" fontId="29" fillId="2" borderId="9" xfId="0" quotePrefix="1" applyNumberFormat="1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1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6" fontId="29" fillId="2" borderId="1" xfId="0" quotePrefix="1" applyNumberFormat="1" applyFont="1" applyFill="1" applyBorder="1" applyAlignment="1">
      <alignment horizontal="center" vertical="center" wrapText="1"/>
    </xf>
    <xf numFmtId="17" fontId="29" fillId="2" borderId="1" xfId="0" quotePrefix="1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0" fillId="0" borderId="1" xfId="0" quotePrefix="1" applyFont="1" applyBorder="1" applyAlignment="1">
      <alignment horizontal="center" vertical="center"/>
    </xf>
    <xf numFmtId="0" fontId="30" fillId="0" borderId="1" xfId="0" quotePrefix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0" fillId="0" borderId="8" xfId="0" applyFont="1" applyFill="1" applyBorder="1" applyAlignment="1">
      <alignment horizontal="right" vertical="center"/>
    </xf>
    <xf numFmtId="0" fontId="30" fillId="8" borderId="0" xfId="0" applyFont="1" applyFill="1"/>
    <xf numFmtId="0" fontId="1" fillId="0" borderId="1" xfId="0" applyFont="1" applyBorder="1"/>
    <xf numFmtId="0" fontId="2" fillId="7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3" fillId="8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3" fillId="8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4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1" fontId="26" fillId="9" borderId="1" xfId="0" applyNumberFormat="1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18" fillId="9" borderId="1" xfId="0" quotePrefix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1" fontId="27" fillId="9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left"/>
    </xf>
    <xf numFmtId="0" fontId="14" fillId="0" borderId="4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37" fillId="10" borderId="1" xfId="0" quotePrefix="1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vertical="center" wrapText="1"/>
      <protection locked="0"/>
    </xf>
    <xf numFmtId="0" fontId="21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 wrapText="1"/>
    </xf>
    <xf numFmtId="0" fontId="36" fillId="0" borderId="1" xfId="0" applyFont="1" applyBorder="1" applyAlignment="1"/>
    <xf numFmtId="0" fontId="0" fillId="0" borderId="1" xfId="0" applyBorder="1" applyAlignment="1"/>
    <xf numFmtId="0" fontId="6" fillId="0" borderId="1" xfId="0" applyFont="1" applyBorder="1" applyAlignment="1"/>
    <xf numFmtId="0" fontId="6" fillId="0" borderId="0" xfId="0" applyFont="1" applyAlignment="1"/>
    <xf numFmtId="0" fontId="27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vertical="center"/>
    </xf>
    <xf numFmtId="0" fontId="38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wrapText="1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right" vertical="center"/>
    </xf>
    <xf numFmtId="0" fontId="33" fillId="0" borderId="0" xfId="0" applyFont="1" applyBorder="1" applyAlignment="1">
      <alignment horizontal="center" vertical="center"/>
    </xf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zoomScale="120" zoomScaleNormal="120" workbookViewId="0">
      <selection activeCell="D886" sqref="D886"/>
    </sheetView>
  </sheetViews>
  <sheetFormatPr defaultRowHeight="12.75" x14ac:dyDescent="0.2"/>
  <cols>
    <col min="1" max="1" width="9.28515625" customWidth="1"/>
    <col min="2" max="2" width="20.7109375" customWidth="1"/>
    <col min="3" max="22" width="4.85546875" customWidth="1"/>
    <col min="23" max="24" width="5.7109375" customWidth="1"/>
    <col min="25" max="25" width="7.7109375" customWidth="1"/>
  </cols>
  <sheetData>
    <row r="1" spans="1:25" ht="66.75" customHeight="1" x14ac:dyDescent="0.25">
      <c r="A1" s="134" t="s">
        <v>49</v>
      </c>
      <c r="B1" s="134"/>
      <c r="C1" s="135" t="s">
        <v>27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</row>
    <row r="2" spans="1:25" ht="5.25" customHeight="1" x14ac:dyDescent="0.2"/>
    <row r="3" spans="1:25" ht="13.5" thickBot="1" x14ac:dyDescent="0.25">
      <c r="A3" s="61"/>
      <c r="B3" s="62" t="s">
        <v>4</v>
      </c>
      <c r="C3" s="136" t="s">
        <v>3</v>
      </c>
      <c r="D3" s="137"/>
      <c r="E3" s="136" t="s">
        <v>5</v>
      </c>
      <c r="F3" s="137"/>
      <c r="G3" s="136" t="s">
        <v>6</v>
      </c>
      <c r="H3" s="137"/>
      <c r="I3" s="136" t="s">
        <v>7</v>
      </c>
      <c r="J3" s="137"/>
      <c r="K3" s="136" t="s">
        <v>8</v>
      </c>
      <c r="L3" s="137"/>
      <c r="M3" s="136" t="s">
        <v>44</v>
      </c>
      <c r="N3" s="137"/>
      <c r="O3" s="136" t="s">
        <v>45</v>
      </c>
      <c r="P3" s="137"/>
      <c r="Q3" s="136" t="s">
        <v>46</v>
      </c>
      <c r="R3" s="137"/>
      <c r="S3" s="136" t="s">
        <v>47</v>
      </c>
      <c r="T3" s="137"/>
      <c r="U3" s="136" t="s">
        <v>48</v>
      </c>
      <c r="V3" s="137"/>
      <c r="W3" s="138" t="s">
        <v>9</v>
      </c>
      <c r="X3" s="139"/>
    </row>
    <row r="4" spans="1:25" x14ac:dyDescent="0.2">
      <c r="A4" s="63" t="s">
        <v>10</v>
      </c>
      <c r="B4" s="64" t="s">
        <v>28</v>
      </c>
      <c r="C4" s="65" t="s">
        <v>37</v>
      </c>
      <c r="D4" s="65" t="s">
        <v>11</v>
      </c>
      <c r="E4" s="65" t="s">
        <v>37</v>
      </c>
      <c r="F4" s="65" t="s">
        <v>11</v>
      </c>
      <c r="G4" s="65" t="s">
        <v>37</v>
      </c>
      <c r="H4" s="65" t="s">
        <v>11</v>
      </c>
      <c r="I4" s="65" t="s">
        <v>37</v>
      </c>
      <c r="J4" s="65" t="s">
        <v>11</v>
      </c>
      <c r="K4" s="65" t="s">
        <v>37</v>
      </c>
      <c r="L4" s="65" t="s">
        <v>11</v>
      </c>
      <c r="M4" s="65" t="s">
        <v>37</v>
      </c>
      <c r="N4" s="65" t="s">
        <v>11</v>
      </c>
      <c r="O4" s="65" t="s">
        <v>37</v>
      </c>
      <c r="P4" s="65" t="s">
        <v>11</v>
      </c>
      <c r="Q4" s="65" t="s">
        <v>37</v>
      </c>
      <c r="R4" s="65" t="s">
        <v>11</v>
      </c>
      <c r="S4" s="65" t="s">
        <v>37</v>
      </c>
      <c r="T4" s="65" t="s">
        <v>11</v>
      </c>
      <c r="U4" s="65" t="s">
        <v>37</v>
      </c>
      <c r="V4" s="65" t="s">
        <v>11</v>
      </c>
      <c r="W4" s="65" t="s">
        <v>37</v>
      </c>
      <c r="X4" s="66" t="s">
        <v>11</v>
      </c>
    </row>
    <row r="5" spans="1:25" x14ac:dyDescent="0.2">
      <c r="A5" s="80">
        <v>1</v>
      </c>
      <c r="B5" s="67" t="s">
        <v>26</v>
      </c>
      <c r="C5" s="34">
        <f>'Razvrstitev posamezno'!D11</f>
        <v>2343</v>
      </c>
      <c r="D5" s="35">
        <f>'1. kolo'!H5</f>
        <v>0</v>
      </c>
      <c r="E5" s="34">
        <f>'Razvrstitev posamezno'!E11</f>
        <v>2463</v>
      </c>
      <c r="F5" s="35">
        <f>'2. kolo'!H5</f>
        <v>1</v>
      </c>
      <c r="G5" s="34">
        <f>'Razvrstitev posamezno'!F11</f>
        <v>2317</v>
      </c>
      <c r="H5" s="35">
        <f>'3. kolo'!H5</f>
        <v>0</v>
      </c>
      <c r="I5" s="34">
        <f>'Razvrstitev posamezno'!G11</f>
        <v>2575</v>
      </c>
      <c r="J5" s="35">
        <f>'4. kolo'!H5</f>
        <v>0</v>
      </c>
      <c r="K5" s="34">
        <f>'Razvrstitev posamezno'!H11</f>
        <v>2762</v>
      </c>
      <c r="L5" s="35">
        <f>'5. kolo'!H5</f>
        <v>1</v>
      </c>
      <c r="M5" s="35">
        <f>'Razvrstitev posamezno'!I11</f>
        <v>2585</v>
      </c>
      <c r="N5" s="35">
        <f>'6. kolo'!H5</f>
        <v>1</v>
      </c>
      <c r="O5" s="35">
        <f>'Razvrstitev posamezno'!J11</f>
        <v>2710</v>
      </c>
      <c r="P5" s="35">
        <f>'7. kolo'!H5</f>
        <v>0</v>
      </c>
      <c r="Q5" s="35">
        <f>'Razvrstitev posamezno'!K11</f>
        <v>2444</v>
      </c>
      <c r="R5" s="35">
        <f>'8. kolo'!H5</f>
        <v>0</v>
      </c>
      <c r="S5" s="35">
        <f>'Razvrstitev posamezno'!L11</f>
        <v>2540</v>
      </c>
      <c r="T5" s="35">
        <f>'9. kolo'!H5</f>
        <v>1</v>
      </c>
      <c r="U5" s="35">
        <f>'Razvrstitev posamezno'!M11</f>
        <v>2766</v>
      </c>
      <c r="V5" s="35">
        <f>'10. kolo'!H5</f>
        <v>1</v>
      </c>
      <c r="W5" s="68">
        <f>C5+E5+G5+I5+K5+M5+O5+Q5+S5+U5</f>
        <v>25505</v>
      </c>
      <c r="X5" s="68">
        <f>D5+F5+H5+J5+L5+N5+P5+R5+T5+V5</f>
        <v>5</v>
      </c>
    </row>
    <row r="6" spans="1:25" x14ac:dyDescent="0.2">
      <c r="A6" s="81">
        <v>2</v>
      </c>
      <c r="B6" s="67" t="s">
        <v>21</v>
      </c>
      <c r="C6" s="34">
        <f>'Razvrstitev posamezno'!D20</f>
        <v>2363</v>
      </c>
      <c r="D6" s="35">
        <f>'1. kolo'!H13</f>
        <v>1</v>
      </c>
      <c r="E6" s="34">
        <f>'Razvrstitev posamezno'!E20</f>
        <v>2478</v>
      </c>
      <c r="F6" s="35">
        <f>'2. kolo'!H13</f>
        <v>0</v>
      </c>
      <c r="G6" s="34">
        <f>'Razvrstitev posamezno'!F20</f>
        <v>2259</v>
      </c>
      <c r="H6" s="35">
        <f>'3. kolo'!H13</f>
        <v>0</v>
      </c>
      <c r="I6" s="34">
        <f>'Razvrstitev posamezno'!G20</f>
        <v>2193</v>
      </c>
      <c r="J6" s="35">
        <f>'4. kolo'!H13</f>
        <v>1</v>
      </c>
      <c r="K6" s="34">
        <f>'Razvrstitev posamezno'!H20</f>
        <v>2436</v>
      </c>
      <c r="L6" s="35">
        <f>'5. kolo'!H13</f>
        <v>0</v>
      </c>
      <c r="M6" s="34">
        <f>'Razvrstitev posamezno'!I20</f>
        <v>2000</v>
      </c>
      <c r="N6" s="35">
        <f>'6. kolo'!H13</f>
        <v>0</v>
      </c>
      <c r="O6" s="34">
        <f>'Razvrstitev posamezno'!J20</f>
        <v>2216</v>
      </c>
      <c r="P6" s="35">
        <f>'7. kolo'!H13</f>
        <v>0</v>
      </c>
      <c r="Q6" s="34">
        <f>'Razvrstitev posamezno'!K20</f>
        <v>2301</v>
      </c>
      <c r="R6" s="35">
        <f>'8. kolo'!H13</f>
        <v>0</v>
      </c>
      <c r="S6" s="34">
        <f>'Razvrstitev posamezno'!L20</f>
        <v>2065</v>
      </c>
      <c r="T6" s="35">
        <f>'9. kolo'!H13</f>
        <v>0</v>
      </c>
      <c r="U6" s="34">
        <f>'Razvrstitev posamezno'!M20</f>
        <v>1920</v>
      </c>
      <c r="V6" s="35">
        <f>'10. kolo'!H13</f>
        <v>0</v>
      </c>
      <c r="W6" s="68">
        <f t="shared" ref="W6:W10" si="0">C6+E6+G6+I6+K6+M6+O6+Q6+S6+U6</f>
        <v>22231</v>
      </c>
      <c r="X6" s="68">
        <f t="shared" ref="X6:X10" si="1">D6+F6+H6+J6+L6+N6+P6+R6+T6+V6</f>
        <v>2</v>
      </c>
    </row>
    <row r="7" spans="1:25" x14ac:dyDescent="0.2">
      <c r="A7" s="82">
        <v>3</v>
      </c>
      <c r="B7" s="67" t="s">
        <v>22</v>
      </c>
      <c r="C7" s="34">
        <f>'Razvrstitev posamezno'!D29</f>
        <v>2287</v>
      </c>
      <c r="D7" s="35">
        <f>'1. kolo'!H21</f>
        <v>0</v>
      </c>
      <c r="E7" s="34">
        <f>'Razvrstitev posamezno'!E29</f>
        <v>2054</v>
      </c>
      <c r="F7" s="35">
        <f>'2. kolo'!H21</f>
        <v>0</v>
      </c>
      <c r="G7" s="34">
        <f>'Razvrstitev posamezno'!F29</f>
        <v>2393</v>
      </c>
      <c r="H7" s="35">
        <f>'3. kolo'!H21</f>
        <v>0</v>
      </c>
      <c r="I7" s="34">
        <f>'Razvrstitev posamezno'!G29</f>
        <v>2029</v>
      </c>
      <c r="J7" s="35">
        <f>'4. kolo'!H21</f>
        <v>0</v>
      </c>
      <c r="K7" s="34">
        <f>'Razvrstitev posamezno'!H29</f>
        <v>2519</v>
      </c>
      <c r="L7" s="35">
        <f>'5. kolo'!H21</f>
        <v>0</v>
      </c>
      <c r="M7" s="35">
        <f>'Razvrstitev posamezno'!I29</f>
        <v>2073</v>
      </c>
      <c r="N7" s="35">
        <f>'6. kolo'!H21</f>
        <v>0</v>
      </c>
      <c r="O7" s="35">
        <f>'Razvrstitev posamezno'!J29</f>
        <v>2408</v>
      </c>
      <c r="P7" s="35">
        <f>'7. kolo'!H21</f>
        <v>1</v>
      </c>
      <c r="Q7" s="35">
        <f>'Razvrstitev posamezno'!K29</f>
        <v>2902</v>
      </c>
      <c r="R7" s="35">
        <f>'8. kolo'!H21</f>
        <v>0</v>
      </c>
      <c r="S7" s="35">
        <f>'Razvrstitev posamezno'!L29</f>
        <v>2652</v>
      </c>
      <c r="T7" s="35">
        <f>'9. kolo'!H21</f>
        <v>0</v>
      </c>
      <c r="U7" s="35">
        <f>'Razvrstitev posamezno'!M29</f>
        <v>2366</v>
      </c>
      <c r="V7" s="35">
        <f>'10. kolo'!H21</f>
        <v>0</v>
      </c>
      <c r="W7" s="68">
        <f t="shared" si="0"/>
        <v>23683</v>
      </c>
      <c r="X7" s="68">
        <f t="shared" si="1"/>
        <v>1</v>
      </c>
    </row>
    <row r="8" spans="1:25" x14ac:dyDescent="0.2">
      <c r="A8" s="6">
        <v>4</v>
      </c>
      <c r="B8" s="1" t="s">
        <v>23</v>
      </c>
      <c r="C8" s="34">
        <f>'Razvrstitev posamezno'!D38</f>
        <v>2513</v>
      </c>
      <c r="D8" s="35">
        <f>'1. kolo'!H29</f>
        <v>1</v>
      </c>
      <c r="E8" s="34">
        <f>'Razvrstitev posamezno'!E38</f>
        <v>2344</v>
      </c>
      <c r="F8" s="35">
        <f>'2. kolo'!H29</f>
        <v>0</v>
      </c>
      <c r="G8" s="34">
        <f>'Razvrstitev posamezno'!F38</f>
        <v>2597</v>
      </c>
      <c r="H8" s="35">
        <f>'3. kolo'!H29</f>
        <v>1</v>
      </c>
      <c r="I8" s="34">
        <f>'Razvrstitev posamezno'!G38</f>
        <v>2560</v>
      </c>
      <c r="J8" s="35">
        <f>'4. kolo'!H29</f>
        <v>0</v>
      </c>
      <c r="K8" s="34">
        <f>'Razvrstitev posamezno'!H38</f>
        <v>2653</v>
      </c>
      <c r="L8" s="35">
        <f>'5. kolo'!H29</f>
        <v>0</v>
      </c>
      <c r="M8" s="35">
        <f>'Razvrstitev posamezno'!I38</f>
        <v>2340</v>
      </c>
      <c r="N8" s="35">
        <f>'6. kolo'!H29</f>
        <v>0</v>
      </c>
      <c r="O8" s="35">
        <f>'Razvrstitev posamezno'!J38</f>
        <v>2589</v>
      </c>
      <c r="P8" s="35">
        <f>'7. kolo'!H29</f>
        <v>1</v>
      </c>
      <c r="Q8" s="35">
        <f>'Razvrstitev posamezno'!K38</f>
        <v>2342</v>
      </c>
      <c r="R8" s="35">
        <f>'8. kolo'!H29</f>
        <v>1</v>
      </c>
      <c r="S8" s="35">
        <f>'Razvrstitev posamezno'!L38</f>
        <v>2316</v>
      </c>
      <c r="T8" s="35">
        <f>'9. kolo'!H29</f>
        <v>0</v>
      </c>
      <c r="U8" s="35">
        <f>'Razvrstitev posamezno'!M38</f>
        <v>2819</v>
      </c>
      <c r="V8" s="35">
        <f>'10. kolo'!H29</f>
        <v>1</v>
      </c>
      <c r="W8" s="68">
        <f t="shared" si="0"/>
        <v>25073</v>
      </c>
      <c r="X8" s="68">
        <f t="shared" si="1"/>
        <v>5</v>
      </c>
    </row>
    <row r="9" spans="1:25" x14ac:dyDescent="0.2">
      <c r="A9" s="6">
        <v>5</v>
      </c>
      <c r="B9" s="1" t="s">
        <v>24</v>
      </c>
      <c r="C9" s="34">
        <f>'Razvrstitev posamezno'!D47</f>
        <v>2732</v>
      </c>
      <c r="D9" s="35">
        <f>'1. kolo'!H37</f>
        <v>0</v>
      </c>
      <c r="E9" s="34">
        <f>'Razvrstitev posamezno'!E47</f>
        <v>2715</v>
      </c>
      <c r="F9" s="35">
        <f>'2. kolo'!H37</f>
        <v>1</v>
      </c>
      <c r="G9" s="34">
        <f>'Razvrstitev posamezno'!F47</f>
        <v>2589</v>
      </c>
      <c r="H9" s="35">
        <f>'3. kolo'!H37</f>
        <v>1</v>
      </c>
      <c r="I9" s="34">
        <f>'Razvrstitev posamezno'!G47</f>
        <v>2586</v>
      </c>
      <c r="J9" s="35">
        <f>'4. kolo'!H37</f>
        <v>1</v>
      </c>
      <c r="K9" s="34">
        <f>'Razvrstitev posamezno'!H47</f>
        <v>2770</v>
      </c>
      <c r="L9" s="35">
        <f>'5. kolo'!H37</f>
        <v>1</v>
      </c>
      <c r="M9" s="35">
        <f>'Razvrstitev posamezno'!I47</f>
        <v>2424</v>
      </c>
      <c r="N9" s="35">
        <f>'6. kolo'!H37</f>
        <v>1</v>
      </c>
      <c r="O9" s="35">
        <f>'Razvrstitev posamezno'!J47</f>
        <v>2538</v>
      </c>
      <c r="P9" s="35">
        <f>'7. kolo'!H37</f>
        <v>0</v>
      </c>
      <c r="Q9" s="35">
        <f>'Razvrstitev posamezno'!K47</f>
        <v>2867</v>
      </c>
      <c r="R9" s="35">
        <f>'8. kolo'!H37</f>
        <v>1</v>
      </c>
      <c r="S9" s="35">
        <f>'Razvrstitev posamezno'!L47</f>
        <v>2950</v>
      </c>
      <c r="T9" s="35">
        <f>'9. kolo'!H37</f>
        <v>1</v>
      </c>
      <c r="U9" s="35">
        <f>'Razvrstitev posamezno'!M47</f>
        <v>2676</v>
      </c>
      <c r="V9" s="35">
        <f>'10. kolo'!H37</f>
        <v>0</v>
      </c>
      <c r="W9" s="68">
        <f t="shared" si="0"/>
        <v>26847</v>
      </c>
      <c r="X9" s="68">
        <f t="shared" si="1"/>
        <v>7</v>
      </c>
    </row>
    <row r="10" spans="1:25" x14ac:dyDescent="0.2">
      <c r="A10" s="6">
        <v>6</v>
      </c>
      <c r="B10" s="84" t="s">
        <v>25</v>
      </c>
      <c r="C10" s="34">
        <f>'Razvrstitev posamezno'!D56</f>
        <v>3612</v>
      </c>
      <c r="D10" s="35">
        <f>'1. kolo'!H45</f>
        <v>1</v>
      </c>
      <c r="E10" s="34">
        <f>'Razvrstitev posamezno'!E56</f>
        <v>3137</v>
      </c>
      <c r="F10" s="35">
        <f>'2. kolo'!H45</f>
        <v>1</v>
      </c>
      <c r="G10" s="34">
        <f>'Razvrstitev posamezno'!F56</f>
        <v>3330</v>
      </c>
      <c r="H10" s="35">
        <f>'3. kolo'!H45</f>
        <v>1</v>
      </c>
      <c r="I10" s="34">
        <f>'Razvrstitev posamezno'!G56</f>
        <v>2979</v>
      </c>
      <c r="J10" s="35">
        <f>'4. kolo'!H45</f>
        <v>1</v>
      </c>
      <c r="K10" s="34">
        <f>'Razvrstitev posamezno'!H56</f>
        <v>3160</v>
      </c>
      <c r="L10" s="35">
        <f>'5. kolo'!H45</f>
        <v>1</v>
      </c>
      <c r="M10" s="35">
        <f>'Razvrstitev posamezno'!I56</f>
        <v>3179</v>
      </c>
      <c r="N10" s="35">
        <f>'6. kolo'!H45</f>
        <v>1</v>
      </c>
      <c r="O10" s="35">
        <f>'Razvrstitev posamezno'!J56</f>
        <v>2797</v>
      </c>
      <c r="P10" s="35">
        <f>'7. kolo'!H45</f>
        <v>1</v>
      </c>
      <c r="Q10" s="35">
        <f>'Razvrstitev posamezno'!K56</f>
        <v>3581</v>
      </c>
      <c r="R10" s="35">
        <f>'8. kolo'!H45</f>
        <v>1</v>
      </c>
      <c r="S10" s="35">
        <f>'Razvrstitev posamezno'!L56</f>
        <v>2824</v>
      </c>
      <c r="T10" s="35">
        <f>'9. kolo'!H45</f>
        <v>1</v>
      </c>
      <c r="U10" s="35">
        <f>'Razvrstitev posamezno'!M56</f>
        <v>3403</v>
      </c>
      <c r="V10" s="35">
        <f>'10. kolo'!H45</f>
        <v>1</v>
      </c>
      <c r="W10" s="68">
        <f t="shared" si="0"/>
        <v>32002</v>
      </c>
      <c r="X10" s="68">
        <f t="shared" si="1"/>
        <v>10</v>
      </c>
    </row>
    <row r="11" spans="1:25" x14ac:dyDescent="0.2">
      <c r="B11" s="85" t="s">
        <v>19</v>
      </c>
      <c r="C11" s="15">
        <f>SUM(C5:C10)/6</f>
        <v>2641.6666666666665</v>
      </c>
      <c r="D11" s="8" t="s">
        <v>2</v>
      </c>
      <c r="E11" s="15">
        <f>SUM(E5:E10)/6</f>
        <v>2531.8333333333335</v>
      </c>
      <c r="F11" s="8" t="s">
        <v>2</v>
      </c>
      <c r="G11" s="15">
        <f>SUM(G5:G10)/6</f>
        <v>2580.8333333333335</v>
      </c>
      <c r="H11" s="8" t="s">
        <v>2</v>
      </c>
      <c r="I11" s="15">
        <f>SUM(I5:I10)/6</f>
        <v>2487</v>
      </c>
      <c r="J11" s="8" t="s">
        <v>2</v>
      </c>
      <c r="K11" s="15">
        <f>SUM(K5:K10)/6</f>
        <v>2716.6666666666665</v>
      </c>
      <c r="L11" s="15"/>
      <c r="M11" s="15">
        <f t="shared" ref="M11:U11" si="2">SUM(M5:M10)/6</f>
        <v>2433.5</v>
      </c>
      <c r="N11" s="15"/>
      <c r="O11" s="15">
        <f t="shared" si="2"/>
        <v>2543</v>
      </c>
      <c r="P11" s="15"/>
      <c r="Q11" s="15">
        <f t="shared" si="2"/>
        <v>2739.5</v>
      </c>
      <c r="R11" s="15"/>
      <c r="S11" s="15">
        <f t="shared" si="2"/>
        <v>2557.8333333333335</v>
      </c>
      <c r="T11" s="15"/>
      <c r="U11" s="15">
        <f t="shared" si="2"/>
        <v>2658.3333333333335</v>
      </c>
      <c r="V11" s="15"/>
      <c r="W11" s="15" t="s">
        <v>2</v>
      </c>
      <c r="X11" s="116"/>
      <c r="Y11" s="4"/>
    </row>
    <row r="12" spans="1:25" x14ac:dyDescent="0.2">
      <c r="B12" s="83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7"/>
      <c r="X12" s="115"/>
      <c r="Y12" s="4"/>
    </row>
    <row r="13" spans="1:25" ht="13.5" customHeight="1" x14ac:dyDescent="0.2"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</row>
    <row r="15" spans="1:25" ht="13.5" thickBot="1" x14ac:dyDescent="0.25">
      <c r="A15" s="61"/>
      <c r="B15" s="62" t="s">
        <v>4</v>
      </c>
      <c r="C15" s="136" t="s">
        <v>3</v>
      </c>
      <c r="D15" s="137"/>
      <c r="E15" s="136" t="s">
        <v>5</v>
      </c>
      <c r="F15" s="137"/>
      <c r="G15" s="136" t="s">
        <v>6</v>
      </c>
      <c r="H15" s="137"/>
      <c r="I15" s="136" t="s">
        <v>7</v>
      </c>
      <c r="J15" s="137"/>
      <c r="K15" s="136" t="s">
        <v>8</v>
      </c>
      <c r="L15" s="137"/>
      <c r="M15" s="136" t="s">
        <v>44</v>
      </c>
      <c r="N15" s="137"/>
      <c r="O15" s="136" t="s">
        <v>45</v>
      </c>
      <c r="P15" s="137"/>
      <c r="Q15" s="136" t="s">
        <v>46</v>
      </c>
      <c r="R15" s="137"/>
      <c r="S15" s="136" t="s">
        <v>47</v>
      </c>
      <c r="T15" s="137"/>
      <c r="U15" s="136" t="s">
        <v>48</v>
      </c>
      <c r="V15" s="137"/>
      <c r="W15" s="138" t="s">
        <v>9</v>
      </c>
      <c r="X15" s="139"/>
    </row>
    <row r="16" spans="1:25" x14ac:dyDescent="0.2">
      <c r="A16" s="63" t="s">
        <v>10</v>
      </c>
      <c r="B16" s="64" t="s">
        <v>29</v>
      </c>
      <c r="C16" s="65" t="s">
        <v>37</v>
      </c>
      <c r="D16" s="65" t="s">
        <v>11</v>
      </c>
      <c r="E16" s="65" t="s">
        <v>37</v>
      </c>
      <c r="F16" s="65" t="s">
        <v>11</v>
      </c>
      <c r="G16" s="65" t="s">
        <v>37</v>
      </c>
      <c r="H16" s="65" t="s">
        <v>11</v>
      </c>
      <c r="I16" s="65" t="s">
        <v>37</v>
      </c>
      <c r="J16" s="65" t="s">
        <v>11</v>
      </c>
      <c r="K16" s="65" t="s">
        <v>37</v>
      </c>
      <c r="L16" s="65" t="s">
        <v>11</v>
      </c>
      <c r="M16" s="65" t="s">
        <v>37</v>
      </c>
      <c r="N16" s="65" t="s">
        <v>11</v>
      </c>
      <c r="O16" s="65" t="s">
        <v>37</v>
      </c>
      <c r="P16" s="65" t="s">
        <v>11</v>
      </c>
      <c r="Q16" s="65" t="s">
        <v>37</v>
      </c>
      <c r="R16" s="65" t="s">
        <v>11</v>
      </c>
      <c r="S16" s="65" t="s">
        <v>37</v>
      </c>
      <c r="T16" s="65" t="s">
        <v>11</v>
      </c>
      <c r="U16" s="65" t="s">
        <v>37</v>
      </c>
      <c r="V16" s="65" t="s">
        <v>11</v>
      </c>
      <c r="W16" s="65" t="s">
        <v>37</v>
      </c>
      <c r="X16" s="66" t="s">
        <v>11</v>
      </c>
    </row>
    <row r="17" spans="1:24" x14ac:dyDescent="0.2">
      <c r="A17" s="80">
        <v>1</v>
      </c>
      <c r="B17" s="67" t="s">
        <v>26</v>
      </c>
      <c r="C17" s="34">
        <f>'Razvrstitev posamezno'!D68</f>
        <v>2254</v>
      </c>
      <c r="D17" s="35">
        <f>'1. kolo'!H55</f>
        <v>1</v>
      </c>
      <c r="E17" s="34">
        <f>'Razvrstitev posamezno'!E68</f>
        <v>2370</v>
      </c>
      <c r="F17" s="35">
        <f>'2. kolo'!H55</f>
        <v>1</v>
      </c>
      <c r="G17" s="34">
        <f>'Razvrstitev posamezno'!F68</f>
        <v>2464</v>
      </c>
      <c r="H17" s="35">
        <f>'3. kolo'!H55</f>
        <v>1</v>
      </c>
      <c r="I17" s="34">
        <f>'Razvrstitev posamezno'!G68</f>
        <v>2433</v>
      </c>
      <c r="J17" s="35">
        <f>'4. kolo'!H55</f>
        <v>1</v>
      </c>
      <c r="K17" s="34">
        <f>'Razvrstitev posamezno'!H68</f>
        <v>0</v>
      </c>
      <c r="L17" s="35">
        <f>'5. kolo'!H55</f>
        <v>0</v>
      </c>
      <c r="M17" s="35">
        <f>'Razvrstitev posamezno'!I68</f>
        <v>0</v>
      </c>
      <c r="N17" s="35">
        <f>'6. kolo'!H55</f>
        <v>0</v>
      </c>
      <c r="O17" s="35">
        <f>'Razvrstitev posamezno'!J68</f>
        <v>2391</v>
      </c>
      <c r="P17" s="35">
        <f>'7. kolo'!H55</f>
        <v>1</v>
      </c>
      <c r="Q17" s="35">
        <f>'Razvrstitev posamezno'!K68</f>
        <v>2421</v>
      </c>
      <c r="R17" s="35">
        <f>'8. kolo'!H55</f>
        <v>0</v>
      </c>
      <c r="S17" s="35">
        <f>'Razvrstitev posamezno'!L68</f>
        <v>2122</v>
      </c>
      <c r="T17" s="35">
        <f>'9. kolo'!H55</f>
        <v>0</v>
      </c>
      <c r="U17" s="35">
        <f>'Razvrstitev posamezno'!M68</f>
        <v>2116</v>
      </c>
      <c r="V17" s="35">
        <f>'10. kolo'!H55</f>
        <v>0</v>
      </c>
      <c r="W17" s="68">
        <f>C17+E17+G17+I17+K17+M17+O17+Q17+S17+U17</f>
        <v>18571</v>
      </c>
      <c r="X17" s="68">
        <f>D17+F17+H17+J17+L17+N17+P17+R17+T17+V17</f>
        <v>5</v>
      </c>
    </row>
    <row r="18" spans="1:24" x14ac:dyDescent="0.2">
      <c r="A18" s="81">
        <v>2</v>
      </c>
      <c r="B18" s="67" t="s">
        <v>21</v>
      </c>
      <c r="C18" s="34">
        <f>'Razvrstitev posamezno'!D77</f>
        <v>2086</v>
      </c>
      <c r="D18" s="35">
        <f>'1. kolo'!H63</f>
        <v>0</v>
      </c>
      <c r="E18" s="34">
        <f>'Razvrstitev posamezno'!E77</f>
        <v>2064</v>
      </c>
      <c r="F18" s="35">
        <f>'2. kolo'!H63</f>
        <v>0</v>
      </c>
      <c r="G18" s="34">
        <f>'Razvrstitev posamezno'!F77</f>
        <v>2046</v>
      </c>
      <c r="H18" s="35">
        <f>'3. kolo'!H63</f>
        <v>0</v>
      </c>
      <c r="I18" s="34">
        <f>'Razvrstitev posamezno'!G77</f>
        <v>0</v>
      </c>
      <c r="J18" s="35">
        <f>'4. kolo'!H63</f>
        <v>0</v>
      </c>
      <c r="K18" s="34">
        <f>'Razvrstitev posamezno'!H77</f>
        <v>2276</v>
      </c>
      <c r="L18" s="35">
        <f>'5. kolo'!H63</f>
        <v>0</v>
      </c>
      <c r="M18" s="35">
        <f>'Razvrstitev posamezno'!I77</f>
        <v>2061</v>
      </c>
      <c r="N18" s="35">
        <f>'6. kolo'!H63</f>
        <v>0</v>
      </c>
      <c r="O18" s="35">
        <f>'Razvrstitev posamezno'!J77</f>
        <v>0</v>
      </c>
      <c r="P18" s="35">
        <f>'7. kolo'!H63</f>
        <v>0</v>
      </c>
      <c r="Q18" s="35">
        <f>'Razvrstitev posamezno'!K77</f>
        <v>2444</v>
      </c>
      <c r="R18" s="35">
        <f>'8. kolo'!H63</f>
        <v>1</v>
      </c>
      <c r="S18" s="35">
        <f>'Razvrstitev posamezno'!L77</f>
        <v>2300</v>
      </c>
      <c r="T18" s="35">
        <f>'9. kolo'!H63</f>
        <v>1</v>
      </c>
      <c r="U18" s="35">
        <f>'Razvrstitev posamezno'!M77</f>
        <v>2228</v>
      </c>
      <c r="V18" s="35">
        <f>'10. kolo'!H63</f>
        <v>1</v>
      </c>
      <c r="W18" s="68">
        <f t="shared" ref="W18:W22" si="3">C18+E18+G18+I18+K18+M18+O18+Q18+S18+U18</f>
        <v>17505</v>
      </c>
      <c r="X18" s="68">
        <f t="shared" ref="X18:X22" si="4">D18+F18+H18+J18+L18+N18+P18+R18+T18+V18</f>
        <v>3</v>
      </c>
    </row>
    <row r="19" spans="1:24" x14ac:dyDescent="0.2">
      <c r="A19" s="82">
        <v>3</v>
      </c>
      <c r="B19" s="67" t="s">
        <v>22</v>
      </c>
      <c r="C19" s="34">
        <f>'Razvrstitev posamezno'!D86</f>
        <v>0</v>
      </c>
      <c r="D19" s="35">
        <f>'1. kolo'!H71</f>
        <v>0</v>
      </c>
      <c r="E19" s="34">
        <f>'Razvrstitev posamezno'!E86</f>
        <v>0</v>
      </c>
      <c r="F19" s="35">
        <f>'2. kolo'!H71</f>
        <v>0</v>
      </c>
      <c r="G19" s="34">
        <f>'Razvrstitev posamezno'!F86</f>
        <v>0</v>
      </c>
      <c r="H19" s="35">
        <f>'3. kolo'!H71</f>
        <v>0</v>
      </c>
      <c r="I19" s="34">
        <f>'Razvrstitev posamezno'!G86</f>
        <v>0</v>
      </c>
      <c r="J19" s="35">
        <f>'4. kolo'!H71</f>
        <v>0</v>
      </c>
      <c r="K19" s="34">
        <f>'Razvrstitev posamezno'!H86</f>
        <v>0</v>
      </c>
      <c r="L19" s="35">
        <f>'5. kolo'!H71</f>
        <v>0</v>
      </c>
      <c r="M19" s="35">
        <f>'Razvrstitev posamezno'!I86</f>
        <v>0</v>
      </c>
      <c r="N19" s="35">
        <f>'6. kolo'!H71</f>
        <v>0</v>
      </c>
      <c r="O19" s="35">
        <f>'Razvrstitev posamezno'!J86</f>
        <v>0</v>
      </c>
      <c r="P19" s="35">
        <f>'7. kolo'!H71</f>
        <v>0</v>
      </c>
      <c r="Q19" s="35">
        <f>'Razvrstitev posamezno'!K86</f>
        <v>0</v>
      </c>
      <c r="R19" s="35">
        <f>'8. kolo'!H71</f>
        <v>0</v>
      </c>
      <c r="S19" s="35">
        <f>'Razvrstitev posamezno'!L86</f>
        <v>0</v>
      </c>
      <c r="T19" s="35">
        <f>'9. kolo'!H71</f>
        <v>0</v>
      </c>
      <c r="U19" s="35">
        <f>'Razvrstitev posamezno'!M86</f>
        <v>0</v>
      </c>
      <c r="V19" s="35">
        <f>'10. kolo'!H71</f>
        <v>0</v>
      </c>
      <c r="W19" s="68">
        <f t="shared" si="3"/>
        <v>0</v>
      </c>
      <c r="X19" s="68">
        <f t="shared" si="4"/>
        <v>0</v>
      </c>
    </row>
    <row r="20" spans="1:24" x14ac:dyDescent="0.2">
      <c r="A20" s="6">
        <v>4</v>
      </c>
      <c r="B20" s="1" t="s">
        <v>23</v>
      </c>
      <c r="C20" s="34">
        <f>'Razvrstitev posamezno'!D95</f>
        <v>0</v>
      </c>
      <c r="D20" s="35">
        <f>'1. kolo'!H79</f>
        <v>0</v>
      </c>
      <c r="E20" s="34">
        <f>'Razvrstitev posamezno'!E95</f>
        <v>2111</v>
      </c>
      <c r="F20" s="35">
        <f>'2. kolo'!H79</f>
        <v>0</v>
      </c>
      <c r="G20" s="34">
        <f>'Razvrstitev posamezno'!F95</f>
        <v>2471</v>
      </c>
      <c r="H20" s="35">
        <f>'3. kolo'!H79</f>
        <v>1</v>
      </c>
      <c r="I20" s="34">
        <f>'Razvrstitev posamezno'!G95</f>
        <v>2432</v>
      </c>
      <c r="J20" s="35">
        <f>'4. kolo'!H79</f>
        <v>1</v>
      </c>
      <c r="K20" s="34">
        <f>'Razvrstitev posamezno'!H95</f>
        <v>2268</v>
      </c>
      <c r="L20" s="35">
        <f>'5. kolo'!H79</f>
        <v>0</v>
      </c>
      <c r="M20" s="35">
        <f>'Razvrstitev posamezno'!I95</f>
        <v>2306</v>
      </c>
      <c r="N20" s="35">
        <f>'6. kolo'!H79</f>
        <v>1</v>
      </c>
      <c r="O20" s="35">
        <f>'Razvrstitev posamezno'!J95</f>
        <v>2553</v>
      </c>
      <c r="P20" s="35">
        <f>'7. kolo'!H79</f>
        <v>1</v>
      </c>
      <c r="Q20" s="35">
        <f>'Razvrstitev posamezno'!K95</f>
        <v>2167</v>
      </c>
      <c r="R20" s="35">
        <f>'8. kolo'!H79</f>
        <v>0</v>
      </c>
      <c r="S20" s="35">
        <f>'Razvrstitev posamezno'!L95</f>
        <v>2287</v>
      </c>
      <c r="T20" s="35">
        <f>'9. kolo'!H79</f>
        <v>1</v>
      </c>
      <c r="U20" s="35">
        <f>'Razvrstitev posamezno'!M95</f>
        <v>0</v>
      </c>
      <c r="V20" s="35">
        <f>'10. kolo'!H79</f>
        <v>0</v>
      </c>
      <c r="W20" s="68">
        <f t="shared" si="3"/>
        <v>18595</v>
      </c>
      <c r="X20" s="68">
        <f t="shared" si="4"/>
        <v>5</v>
      </c>
    </row>
    <row r="21" spans="1:24" x14ac:dyDescent="0.2">
      <c r="A21" s="6">
        <v>5</v>
      </c>
      <c r="B21" s="1" t="s">
        <v>24</v>
      </c>
      <c r="C21" s="34">
        <f>'Razvrstitev posamezno'!D104</f>
        <v>2430</v>
      </c>
      <c r="D21" s="35">
        <f>'1. kolo'!H87</f>
        <v>0</v>
      </c>
      <c r="E21" s="34">
        <f>'Razvrstitev posamezno'!E104</f>
        <v>0</v>
      </c>
      <c r="F21" s="35">
        <f>'2. kolo'!H87</f>
        <v>0</v>
      </c>
      <c r="G21" s="34">
        <f>'Razvrstitev posamezno'!F104</f>
        <v>2460</v>
      </c>
      <c r="H21" s="35">
        <f>'3. kolo'!H87</f>
        <v>0</v>
      </c>
      <c r="I21" s="34">
        <f>'Razvrstitev posamezno'!G104</f>
        <v>2217</v>
      </c>
      <c r="J21" s="35">
        <f>'4. kolo'!H87</f>
        <v>0</v>
      </c>
      <c r="K21" s="34">
        <f>'Razvrstitev posamezno'!H104</f>
        <v>2703</v>
      </c>
      <c r="L21" s="35">
        <f>'5. kolo'!H87</f>
        <v>1</v>
      </c>
      <c r="M21" s="35">
        <f>'Razvrstitev posamezno'!I104</f>
        <v>2180</v>
      </c>
      <c r="N21" s="35">
        <f>'6. kolo'!H87</f>
        <v>1</v>
      </c>
      <c r="O21" s="35">
        <f>'Razvrstitev posamezno'!J104</f>
        <v>2503</v>
      </c>
      <c r="P21" s="35">
        <f>'7. kolo'!H87</f>
        <v>0</v>
      </c>
      <c r="Q21" s="35">
        <f>'Razvrstitev posamezno'!K104</f>
        <v>2483</v>
      </c>
      <c r="R21" s="35">
        <f>'8. kolo'!H87</f>
        <v>1</v>
      </c>
      <c r="S21" s="35">
        <f>'Razvrstitev posamezno'!L104</f>
        <v>0</v>
      </c>
      <c r="T21" s="35">
        <f>'9. kolo'!H87</f>
        <v>0</v>
      </c>
      <c r="U21" s="35">
        <f>'Razvrstitev posamezno'!M104</f>
        <v>2458</v>
      </c>
      <c r="V21" s="35">
        <f>'10. kolo'!H87</f>
        <v>1</v>
      </c>
      <c r="W21" s="68">
        <f t="shared" si="3"/>
        <v>19434</v>
      </c>
      <c r="X21" s="68">
        <f t="shared" si="4"/>
        <v>4</v>
      </c>
    </row>
    <row r="22" spans="1:24" x14ac:dyDescent="0.2">
      <c r="A22" s="6">
        <v>6</v>
      </c>
      <c r="B22" s="84" t="s">
        <v>25</v>
      </c>
      <c r="C22" s="34">
        <f>'Razvrstitev posamezno'!D113</f>
        <v>2595</v>
      </c>
      <c r="D22" s="35">
        <f>'1. kolo'!H95</f>
        <v>1</v>
      </c>
      <c r="E22" s="34">
        <f>'Razvrstitev posamezno'!E113</f>
        <v>2222</v>
      </c>
      <c r="F22" s="35">
        <f>'2. kolo'!H95</f>
        <v>1</v>
      </c>
      <c r="G22" s="34">
        <f>'Razvrstitev posamezno'!F113</f>
        <v>0</v>
      </c>
      <c r="H22" s="35">
        <f>'3. kolo'!H95</f>
        <v>0</v>
      </c>
      <c r="I22" s="34">
        <f>'Razvrstitev posamezno'!G113</f>
        <v>2355</v>
      </c>
      <c r="J22" s="35">
        <f>'4. kolo'!H95</f>
        <v>0</v>
      </c>
      <c r="K22" s="34">
        <f>'Razvrstitev posamezno'!H113</f>
        <v>2413</v>
      </c>
      <c r="L22" s="35">
        <f>'5. kolo'!H95</f>
        <v>1</v>
      </c>
      <c r="M22" s="35">
        <f>'Razvrstitev posamezno'!I113</f>
        <v>2108</v>
      </c>
      <c r="N22" s="35">
        <f>'6. kolo'!H95</f>
        <v>0</v>
      </c>
      <c r="O22" s="35">
        <f>'Razvrstitev posamezno'!J113</f>
        <v>2147</v>
      </c>
      <c r="P22" s="35">
        <f>'7. kolo'!H95</f>
        <v>0</v>
      </c>
      <c r="Q22" s="35">
        <f>'Razvrstitev posamezno'!K113</f>
        <v>0</v>
      </c>
      <c r="R22" s="35">
        <f>'8. kolo'!H95</f>
        <v>0</v>
      </c>
      <c r="S22" s="35">
        <f>'Razvrstitev posamezno'!L113</f>
        <v>2172</v>
      </c>
      <c r="T22" s="35">
        <f>'9. kolo'!H95</f>
        <v>0</v>
      </c>
      <c r="U22" s="35">
        <f>'Razvrstitev posamezno'!M113</f>
        <v>2235</v>
      </c>
      <c r="V22" s="35">
        <f>'10. kolo'!H95</f>
        <v>0</v>
      </c>
      <c r="W22" s="68">
        <f t="shared" si="3"/>
        <v>18247</v>
      </c>
      <c r="X22" s="68">
        <f t="shared" si="4"/>
        <v>3</v>
      </c>
    </row>
    <row r="23" spans="1:24" x14ac:dyDescent="0.2">
      <c r="B23" s="85" t="s">
        <v>19</v>
      </c>
      <c r="C23" s="15">
        <f>SUM(C17:C22)/6</f>
        <v>1560.8333333333333</v>
      </c>
      <c r="D23" s="8" t="s">
        <v>2</v>
      </c>
      <c r="E23" s="15">
        <f>SUM(E17:E22)/6</f>
        <v>1461.1666666666667</v>
      </c>
      <c r="F23" s="8" t="s">
        <v>2</v>
      </c>
      <c r="G23" s="15">
        <f>SUM(G17:G22)/6</f>
        <v>1573.5</v>
      </c>
      <c r="H23" s="8" t="s">
        <v>2</v>
      </c>
      <c r="I23" s="15">
        <f>SUM(I17:I22)/6</f>
        <v>1572.8333333333333</v>
      </c>
      <c r="J23" s="8" t="s">
        <v>2</v>
      </c>
      <c r="K23" s="15">
        <f>SUM(K17:K22)/6</f>
        <v>1610</v>
      </c>
      <c r="L23" s="15"/>
      <c r="M23" s="15">
        <f t="shared" ref="M23:U23" si="5">SUM(M17:M22)/6</f>
        <v>1442.5</v>
      </c>
      <c r="N23" s="15"/>
      <c r="O23" s="15">
        <f t="shared" si="5"/>
        <v>1599</v>
      </c>
      <c r="P23" s="15"/>
      <c r="Q23" s="15">
        <f t="shared" si="5"/>
        <v>1585.8333333333333</v>
      </c>
      <c r="R23" s="15"/>
      <c r="S23" s="15">
        <f t="shared" si="5"/>
        <v>1480.1666666666667</v>
      </c>
      <c r="T23" s="15"/>
      <c r="U23" s="15">
        <f t="shared" si="5"/>
        <v>1506.1666666666667</v>
      </c>
      <c r="V23" s="15"/>
      <c r="W23" s="15" t="s">
        <v>2</v>
      </c>
      <c r="X23" s="116"/>
    </row>
    <row r="24" spans="1:24" x14ac:dyDescent="0.2">
      <c r="B24" s="83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7"/>
      <c r="X24" s="115"/>
    </row>
    <row r="25" spans="1:24" x14ac:dyDescent="0.2">
      <c r="X25" s="98"/>
    </row>
    <row r="39" spans="25:25" x14ac:dyDescent="0.2">
      <c r="Y39" s="4"/>
    </row>
  </sheetData>
  <sheetProtection algorithmName="SHA-512" hashValue="KIgqNrvTNFUJeNmMjuzHHqOkaRPJl4rKfYoW7AXHbt6cD5UgfeRK+htuRxxerBRit07FlM/19Gb67Ch+0P6DVg==" saltValue="DxGdkvb3lLfAbtbyzqkwHQ==" spinCount="100000" sheet="1" objects="1" scenarios="1"/>
  <sortState ref="B5:Z16">
    <sortCondition descending="1" ref="X5:X16"/>
    <sortCondition descending="1" ref="W5:W16"/>
  </sortState>
  <customSheetViews>
    <customSheetView guid="{2EEBE6AC-570D-42A2-8EFD-C243181821DC}" scale="130">
      <selection activeCell="A5" sqref="A5"/>
      <pageMargins left="0.74803149606299213" right="0.74803149606299213" top="0.39" bottom="0.59" header="0" footer="0"/>
      <pageSetup paperSize="9" orientation="landscape" r:id="rId1"/>
      <headerFooter alignWithMargins="0"/>
    </customSheetView>
  </customSheetViews>
  <mergeCells count="24">
    <mergeCell ref="W15:X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A1:B1"/>
    <mergeCell ref="C1:X1"/>
    <mergeCell ref="C3:D3"/>
    <mergeCell ref="E3:F3"/>
    <mergeCell ref="W3:X3"/>
    <mergeCell ref="G3:H3"/>
    <mergeCell ref="I3:J3"/>
    <mergeCell ref="K3:L3"/>
    <mergeCell ref="M3:N3"/>
    <mergeCell ref="O3:P3"/>
    <mergeCell ref="Q3:R3"/>
    <mergeCell ref="S3:T3"/>
    <mergeCell ref="U3:V3"/>
  </mergeCells>
  <phoneticPr fontId="6" type="noConversion"/>
  <pageMargins left="0.74803149606299213" right="0.74803149606299213" top="0.39" bottom="0.59" header="0" footer="0"/>
  <pageSetup paperSize="9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55" workbookViewId="0">
      <selection activeCell="F68" sqref="F68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420</v>
      </c>
      <c r="F5" s="12">
        <v>277</v>
      </c>
      <c r="G5" s="109">
        <f>E5+F5</f>
        <v>697</v>
      </c>
      <c r="H5" s="112">
        <v>1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394</v>
      </c>
      <c r="F6" s="13">
        <v>307</v>
      </c>
      <c r="G6" s="14">
        <f t="shared" ref="G6:G99" si="0">E6+F6</f>
        <v>701</v>
      </c>
      <c r="H6" s="111"/>
    </row>
    <row r="7" spans="1:10" ht="15.75" x14ac:dyDescent="0.2">
      <c r="A7" s="5">
        <v>3</v>
      </c>
      <c r="B7" s="40"/>
      <c r="C7" s="20" t="str">
        <f>'Razvrstitev posamezno'!B6</f>
        <v>Avguštin Ivan</v>
      </c>
      <c r="D7" s="90" t="s">
        <v>26</v>
      </c>
      <c r="E7" s="13">
        <v>334</v>
      </c>
      <c r="F7" s="13">
        <v>283</v>
      </c>
      <c r="G7" s="14">
        <f t="shared" si="0"/>
        <v>617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Srečko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 t="str">
        <f>'Razvrstitev posamezno'!B8</f>
        <v>Peterlin Dušan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Pugelj Jože</v>
      </c>
      <c r="D10" s="90" t="s">
        <v>26</v>
      </c>
      <c r="E10" s="13">
        <v>243</v>
      </c>
      <c r="F10" s="13">
        <v>327</v>
      </c>
      <c r="G10" s="14">
        <f t="shared" si="0"/>
        <v>570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Kocjančič Ludvik</v>
      </c>
      <c r="D14" s="90" t="s">
        <v>21</v>
      </c>
      <c r="E14" s="12">
        <v>209</v>
      </c>
      <c r="F14" s="12">
        <v>204</v>
      </c>
      <c r="G14" s="14">
        <f t="shared" si="0"/>
        <v>413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Sambolec Ivek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199</v>
      </c>
      <c r="F16" s="13">
        <v>253</v>
      </c>
      <c r="G16" s="14">
        <f t="shared" si="0"/>
        <v>452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Strmec Viktor</v>
      </c>
      <c r="D17" s="90" t="s">
        <v>21</v>
      </c>
      <c r="E17" s="14">
        <v>335</v>
      </c>
      <c r="F17" s="13">
        <v>208</v>
      </c>
      <c r="G17" s="14">
        <f t="shared" si="0"/>
        <v>543</v>
      </c>
      <c r="H17" s="51"/>
    </row>
    <row r="18" spans="1:8" ht="15.75" x14ac:dyDescent="0.2">
      <c r="A18" s="5">
        <v>6</v>
      </c>
      <c r="B18" s="39"/>
      <c r="C18" s="20" t="str">
        <f>'Razvrstitev posamezno'!B18</f>
        <v xml:space="preserve">Jaklič Jože </v>
      </c>
      <c r="D18" s="90" t="s">
        <v>21</v>
      </c>
      <c r="E18" s="14">
        <v>292</v>
      </c>
      <c r="F18" s="13">
        <v>300</v>
      </c>
      <c r="G18" s="14">
        <f t="shared" si="0"/>
        <v>592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Gorenčič Alojz</v>
      </c>
      <c r="D21" s="90" t="s">
        <v>22</v>
      </c>
      <c r="E21" s="14">
        <v>268</v>
      </c>
      <c r="F21" s="13">
        <v>337</v>
      </c>
      <c r="G21" s="14">
        <f t="shared" si="0"/>
        <v>605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Turk Jože</v>
      </c>
      <c r="D22" s="90" t="s">
        <v>22</v>
      </c>
      <c r="E22" s="12">
        <v>160</v>
      </c>
      <c r="F22" s="12">
        <v>238</v>
      </c>
      <c r="G22" s="14">
        <f t="shared" si="0"/>
        <v>398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Kmet stanko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Obrstar Janez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Kastelic Miro</v>
      </c>
      <c r="D25" s="90" t="s">
        <v>22</v>
      </c>
      <c r="E25" s="14">
        <v>242</v>
      </c>
      <c r="F25" s="13">
        <v>268</v>
      </c>
      <c r="G25" s="14">
        <f t="shared" si="0"/>
        <v>510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Mikec Dušan</v>
      </c>
      <c r="D26" s="90" t="s">
        <v>22</v>
      </c>
      <c r="E26" s="14">
        <v>271</v>
      </c>
      <c r="F26" s="13">
        <v>289</v>
      </c>
      <c r="G26" s="14">
        <f t="shared" si="0"/>
        <v>560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Molek Štefan</v>
      </c>
      <c r="D30" s="90" t="s">
        <v>23</v>
      </c>
      <c r="E30" s="12">
        <v>330</v>
      </c>
      <c r="F30" s="12">
        <v>352</v>
      </c>
      <c r="G30" s="14">
        <f t="shared" si="0"/>
        <v>682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Prosen Janez</v>
      </c>
      <c r="D31" s="90" t="s">
        <v>23</v>
      </c>
      <c r="E31" s="14">
        <v>205</v>
      </c>
      <c r="F31" s="14">
        <v>332</v>
      </c>
      <c r="G31" s="14">
        <f t="shared" si="0"/>
        <v>537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250</v>
      </c>
      <c r="F32" s="13">
        <v>285</v>
      </c>
      <c r="G32" s="14">
        <f t="shared" si="0"/>
        <v>535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310</v>
      </c>
      <c r="F33" s="13">
        <v>276</v>
      </c>
      <c r="G33" s="14">
        <f t="shared" si="0"/>
        <v>586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Derganc Franc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Savanović Dragan</v>
      </c>
      <c r="D37" s="90" t="s">
        <v>24</v>
      </c>
      <c r="E37" s="14"/>
      <c r="F37" s="13"/>
      <c r="G37" s="14">
        <f t="shared" si="0"/>
        <v>0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300</v>
      </c>
      <c r="F38" s="13">
        <v>304</v>
      </c>
      <c r="G38" s="14">
        <f t="shared" si="0"/>
        <v>604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334</v>
      </c>
      <c r="F39" s="13">
        <v>182</v>
      </c>
      <c r="G39" s="14">
        <f t="shared" si="0"/>
        <v>516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413</v>
      </c>
      <c r="F40" s="14">
        <v>308</v>
      </c>
      <c r="G40" s="14">
        <f t="shared" si="0"/>
        <v>721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Košir Filip</v>
      </c>
      <c r="D41" s="90" t="s">
        <v>24</v>
      </c>
      <c r="E41" s="14">
        <v>317</v>
      </c>
      <c r="F41" s="14">
        <v>266</v>
      </c>
      <c r="G41" s="14">
        <f t="shared" si="0"/>
        <v>583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379</v>
      </c>
      <c r="F45" s="13">
        <v>361</v>
      </c>
      <c r="G45" s="14">
        <f t="shared" si="0"/>
        <v>740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384</v>
      </c>
      <c r="F46" s="13">
        <v>307</v>
      </c>
      <c r="G46" s="14">
        <f t="shared" si="0"/>
        <v>691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419</v>
      </c>
      <c r="F47" s="13">
        <v>376</v>
      </c>
      <c r="G47" s="14">
        <f t="shared" si="0"/>
        <v>795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420</v>
      </c>
      <c r="F48" s="23">
        <v>533</v>
      </c>
      <c r="G48" s="14">
        <f t="shared" si="0"/>
        <v>953</v>
      </c>
      <c r="H48" s="27"/>
    </row>
    <row r="49" spans="1:8" ht="15.75" x14ac:dyDescent="0.2">
      <c r="A49" s="5">
        <v>5</v>
      </c>
      <c r="B49" s="40"/>
      <c r="C49" s="20">
        <f>'Razvrstitev posamezno'!B53</f>
        <v>0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Zupančič Anica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Prosen Zvonka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Makovec Marinka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Kovač Slavi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Krese Fani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Prosen Slavka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Andrijanič Alenka</v>
      </c>
      <c r="D63" s="90" t="s">
        <v>21</v>
      </c>
      <c r="E63" s="14">
        <v>237</v>
      </c>
      <c r="F63" s="14">
        <v>258</v>
      </c>
      <c r="G63" s="14">
        <f t="shared" si="0"/>
        <v>495</v>
      </c>
      <c r="H63" s="112">
        <v>0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176</v>
      </c>
      <c r="F64" s="11">
        <v>335</v>
      </c>
      <c r="G64" s="14">
        <f t="shared" si="0"/>
        <v>511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Marc Anica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Mačarol Alijzija</v>
      </c>
      <c r="D66" s="90" t="s">
        <v>21</v>
      </c>
      <c r="E66" s="14">
        <v>285</v>
      </c>
      <c r="F66" s="14">
        <v>232</v>
      </c>
      <c r="G66" s="14">
        <f t="shared" si="0"/>
        <v>517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Jaklič Vlasta</v>
      </c>
      <c r="D67" s="90" t="s">
        <v>21</v>
      </c>
      <c r="E67" s="14">
        <v>228</v>
      </c>
      <c r="F67" s="14">
        <v>310</v>
      </c>
      <c r="G67" s="14">
        <f t="shared" si="0"/>
        <v>538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Jožica</v>
      </c>
      <c r="D79" s="90" t="s">
        <v>23</v>
      </c>
      <c r="E79" s="14"/>
      <c r="F79" s="13"/>
      <c r="G79" s="14">
        <f t="shared" si="0"/>
        <v>0</v>
      </c>
      <c r="H79" s="112">
        <v>1</v>
      </c>
    </row>
    <row r="80" spans="1:8" ht="15.75" x14ac:dyDescent="0.2">
      <c r="A80" s="5">
        <v>2</v>
      </c>
      <c r="B80" s="70"/>
      <c r="C80" s="20" t="str">
        <f>'Razvrstitev posamezno'!B89</f>
        <v>Derganc Jožica</v>
      </c>
      <c r="D80" s="90" t="s">
        <v>23</v>
      </c>
      <c r="E80" s="14">
        <v>290</v>
      </c>
      <c r="F80" s="13">
        <v>285</v>
      </c>
      <c r="G80" s="14">
        <f t="shared" si="0"/>
        <v>575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262</v>
      </c>
      <c r="F81" s="13">
        <v>267</v>
      </c>
      <c r="G81" s="14">
        <f t="shared" si="0"/>
        <v>529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Daica</v>
      </c>
      <c r="D82" s="90" t="s">
        <v>23</v>
      </c>
      <c r="E82" s="14">
        <v>333</v>
      </c>
      <c r="F82" s="14">
        <v>248</v>
      </c>
      <c r="G82" s="14">
        <f t="shared" si="0"/>
        <v>581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Vodišek Anica</v>
      </c>
      <c r="D83" s="90" t="s">
        <v>23</v>
      </c>
      <c r="E83" s="14">
        <v>279</v>
      </c>
      <c r="F83" s="14">
        <v>342</v>
      </c>
      <c r="G83" s="14">
        <f t="shared" si="0"/>
        <v>621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Mavser Vesna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Vidmar Nada</v>
      </c>
      <c r="D87" s="90" t="s">
        <v>24</v>
      </c>
      <c r="E87" s="23">
        <v>341</v>
      </c>
      <c r="F87" s="24">
        <v>279</v>
      </c>
      <c r="G87" s="14">
        <f t="shared" si="0"/>
        <v>620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Kozlevčar Ana</v>
      </c>
      <c r="D88" s="90" t="s">
        <v>24</v>
      </c>
      <c r="E88" s="23">
        <v>294</v>
      </c>
      <c r="F88" s="23">
        <v>327</v>
      </c>
      <c r="G88" s="14">
        <f t="shared" si="0"/>
        <v>621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Kostrevc Cirila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Nedelko Draga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Iskra Milena</v>
      </c>
      <c r="D91" s="90" t="s">
        <v>24</v>
      </c>
      <c r="E91" s="23">
        <v>288</v>
      </c>
      <c r="F91" s="24">
        <v>208</v>
      </c>
      <c r="G91" s="14">
        <f t="shared" si="0"/>
        <v>496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Bozovičar Marija</v>
      </c>
      <c r="D92" s="90" t="s">
        <v>24</v>
      </c>
      <c r="E92" s="23">
        <v>252</v>
      </c>
      <c r="F92" s="24">
        <v>191</v>
      </c>
      <c r="G92" s="14">
        <f t="shared" si="0"/>
        <v>443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Grah Mojca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Čelič Lidija</v>
      </c>
      <c r="D95" s="90" t="s">
        <v>25</v>
      </c>
      <c r="E95" s="12"/>
      <c r="F95" s="12"/>
      <c r="G95" s="14">
        <f t="shared" si="0"/>
        <v>0</v>
      </c>
      <c r="H95" s="112">
        <v>0</v>
      </c>
    </row>
    <row r="96" spans="1:8" ht="15.75" x14ac:dyDescent="0.2">
      <c r="A96" s="5">
        <v>2</v>
      </c>
      <c r="B96" s="39"/>
      <c r="C96" s="20" t="str">
        <f>'Razvrstitev posamezno'!B107</f>
        <v>Rauh Milena</v>
      </c>
      <c r="D96" s="90" t="s">
        <v>25</v>
      </c>
      <c r="E96" s="14">
        <v>236</v>
      </c>
      <c r="F96" s="13">
        <v>209</v>
      </c>
      <c r="G96" s="14">
        <f t="shared" si="0"/>
        <v>445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348</v>
      </c>
      <c r="F97" s="12">
        <v>245</v>
      </c>
      <c r="G97" s="14">
        <f t="shared" si="0"/>
        <v>593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Povž Štefka</v>
      </c>
      <c r="D98" s="90" t="s">
        <v>25</v>
      </c>
      <c r="E98" s="12">
        <v>266</v>
      </c>
      <c r="F98" s="12">
        <v>258</v>
      </c>
      <c r="G98" s="14">
        <f t="shared" si="0"/>
        <v>524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Čelič Zdenka</v>
      </c>
      <c r="D99" s="90" t="s">
        <v>25</v>
      </c>
      <c r="E99" s="12">
        <v>357</v>
      </c>
      <c r="F99" s="12">
        <v>189</v>
      </c>
      <c r="G99" s="14">
        <f t="shared" si="0"/>
        <v>546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q9/YIqDl2FJ77ndmYvceUkA03pBrCTGEki8Td3OC5gfXGUhPhqaf6/57mw3ca13OJsmEPrutN40MPq6dJoOPew==" saltValue="f8lyMpVG56+VzDFNfdKkog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49" workbookViewId="0">
      <selection activeCell="F61" sqref="F6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356</v>
      </c>
      <c r="F5" s="12">
        <v>369</v>
      </c>
      <c r="G5" s="109">
        <f>E5+F5</f>
        <v>725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275</v>
      </c>
      <c r="F6" s="13">
        <v>311</v>
      </c>
      <c r="G6" s="14">
        <f t="shared" ref="G6:G99" si="0">E6+F6</f>
        <v>586</v>
      </c>
      <c r="H6" s="111"/>
    </row>
    <row r="7" spans="1:10" ht="15.75" x14ac:dyDescent="0.2">
      <c r="A7" s="5">
        <v>3</v>
      </c>
      <c r="B7" s="40"/>
      <c r="C7" s="20" t="str">
        <f>'Razvrstitev posamezno'!B6</f>
        <v>Avguštin Ivan</v>
      </c>
      <c r="D7" s="90" t="s">
        <v>26</v>
      </c>
      <c r="E7" s="13">
        <v>436</v>
      </c>
      <c r="F7" s="13">
        <v>285</v>
      </c>
      <c r="G7" s="14">
        <f t="shared" si="0"/>
        <v>721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Srečko</v>
      </c>
      <c r="D8" s="90" t="s">
        <v>26</v>
      </c>
      <c r="E8" s="13">
        <v>347</v>
      </c>
      <c r="F8" s="13">
        <v>331</v>
      </c>
      <c r="G8" s="14">
        <f t="shared" si="0"/>
        <v>678</v>
      </c>
      <c r="H8" s="27"/>
    </row>
    <row r="9" spans="1:10" ht="15.75" x14ac:dyDescent="0.2">
      <c r="A9" s="5">
        <v>5</v>
      </c>
      <c r="B9" s="39"/>
      <c r="C9" s="20" t="str">
        <f>'Razvrstitev posamezno'!B8</f>
        <v>Peterlin Dušan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Pugelj Jože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Kocjančič Ludvik</v>
      </c>
      <c r="D14" s="90" t="s">
        <v>21</v>
      </c>
      <c r="E14" s="12">
        <v>276</v>
      </c>
      <c r="F14" s="12">
        <v>379</v>
      </c>
      <c r="G14" s="14">
        <f t="shared" si="0"/>
        <v>655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Sambolec Ivek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268</v>
      </c>
      <c r="F16" s="13">
        <v>311</v>
      </c>
      <c r="G16" s="14">
        <f t="shared" si="0"/>
        <v>579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Strmec Viktor</v>
      </c>
      <c r="D17" s="90" t="s">
        <v>21</v>
      </c>
      <c r="E17" s="14">
        <v>250</v>
      </c>
      <c r="F17" s="13">
        <v>208</v>
      </c>
      <c r="G17" s="14">
        <f t="shared" si="0"/>
        <v>458</v>
      </c>
      <c r="H17" s="51"/>
    </row>
    <row r="18" spans="1:8" ht="15.75" x14ac:dyDescent="0.2">
      <c r="A18" s="5">
        <v>6</v>
      </c>
      <c r="B18" s="39"/>
      <c r="C18" s="20" t="str">
        <f>'Razvrstitev posamezno'!B18</f>
        <v xml:space="preserve">Jaklič Jože </v>
      </c>
      <c r="D18" s="90" t="s">
        <v>21</v>
      </c>
      <c r="E18" s="14">
        <v>264</v>
      </c>
      <c r="F18" s="13">
        <v>260</v>
      </c>
      <c r="G18" s="14">
        <f t="shared" si="0"/>
        <v>524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Gorenčič Alojz</v>
      </c>
      <c r="D21" s="90" t="s">
        <v>22</v>
      </c>
      <c r="E21" s="14">
        <v>244</v>
      </c>
      <c r="F21" s="13">
        <v>314</v>
      </c>
      <c r="G21" s="14">
        <f t="shared" si="0"/>
        <v>558</v>
      </c>
      <c r="H21" s="112">
        <v>1</v>
      </c>
    </row>
    <row r="22" spans="1:8" ht="15.75" x14ac:dyDescent="0.2">
      <c r="A22" s="5">
        <v>2</v>
      </c>
      <c r="B22" s="39"/>
      <c r="C22" s="20" t="str">
        <f>'Razvrstitev posamezno'!B23</f>
        <v>Turk Jože</v>
      </c>
      <c r="D22" s="90" t="s">
        <v>22</v>
      </c>
      <c r="E22" s="12">
        <v>253</v>
      </c>
      <c r="F22" s="12">
        <v>473</v>
      </c>
      <c r="G22" s="14">
        <f t="shared" si="0"/>
        <v>726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Kmet stanko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Obrstar Janez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Kastelic Miro</v>
      </c>
      <c r="D25" s="90" t="s">
        <v>22</v>
      </c>
      <c r="E25" s="14">
        <v>264</v>
      </c>
      <c r="F25" s="13">
        <v>374</v>
      </c>
      <c r="G25" s="14">
        <f t="shared" si="0"/>
        <v>638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Mikec Dušan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>
        <v>224</v>
      </c>
      <c r="F27" s="13">
        <v>262</v>
      </c>
      <c r="G27" s="14">
        <f t="shared" si="0"/>
        <v>486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Molek Štefan</v>
      </c>
      <c r="D30" s="90" t="s">
        <v>23</v>
      </c>
      <c r="E30" s="12">
        <v>360</v>
      </c>
      <c r="F30" s="12">
        <v>330</v>
      </c>
      <c r="G30" s="14">
        <f t="shared" si="0"/>
        <v>690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Prosen Janez</v>
      </c>
      <c r="D31" s="90" t="s">
        <v>23</v>
      </c>
      <c r="E31" s="14">
        <v>333</v>
      </c>
      <c r="F31" s="14">
        <v>307</v>
      </c>
      <c r="G31" s="14">
        <f t="shared" si="0"/>
        <v>640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397</v>
      </c>
      <c r="F32" s="13">
        <v>338</v>
      </c>
      <c r="G32" s="14">
        <f t="shared" si="0"/>
        <v>735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Derganc Franc</v>
      </c>
      <c r="D34" s="90" t="s">
        <v>23</v>
      </c>
      <c r="E34" s="13">
        <v>294</v>
      </c>
      <c r="F34" s="13">
        <v>230</v>
      </c>
      <c r="G34" s="14">
        <f t="shared" si="0"/>
        <v>524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Savanović Dragan</v>
      </c>
      <c r="D37" s="90" t="s">
        <v>24</v>
      </c>
      <c r="E37" s="14"/>
      <c r="F37" s="13">
        <v>268</v>
      </c>
      <c r="G37" s="14">
        <f t="shared" si="0"/>
        <v>268</v>
      </c>
      <c r="H37" s="112">
        <v>0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359</v>
      </c>
      <c r="F38" s="13">
        <v>210</v>
      </c>
      <c r="G38" s="14">
        <f t="shared" si="0"/>
        <v>569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214</v>
      </c>
      <c r="F39" s="13"/>
      <c r="G39" s="14">
        <f t="shared" si="0"/>
        <v>214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451</v>
      </c>
      <c r="F40" s="14">
        <v>452</v>
      </c>
      <c r="G40" s="14">
        <f t="shared" si="0"/>
        <v>903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Košir Filip</v>
      </c>
      <c r="D41" s="90" t="s">
        <v>24</v>
      </c>
      <c r="E41" s="14">
        <v>304</v>
      </c>
      <c r="F41" s="14">
        <v>280</v>
      </c>
      <c r="G41" s="14">
        <f t="shared" si="0"/>
        <v>584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243</v>
      </c>
      <c r="F45" s="13">
        <v>282</v>
      </c>
      <c r="G45" s="14">
        <f t="shared" si="0"/>
        <v>525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297</v>
      </c>
      <c r="F46" s="13">
        <v>356</v>
      </c>
      <c r="G46" s="14">
        <f t="shared" si="0"/>
        <v>653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305</v>
      </c>
      <c r="F47" s="13">
        <v>325</v>
      </c>
      <c r="G47" s="14">
        <f t="shared" si="0"/>
        <v>630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510</v>
      </c>
      <c r="F48" s="23">
        <v>479</v>
      </c>
      <c r="G48" s="14">
        <f t="shared" si="0"/>
        <v>989</v>
      </c>
      <c r="H48" s="27"/>
    </row>
    <row r="49" spans="1:8" ht="15.75" x14ac:dyDescent="0.2">
      <c r="A49" s="5">
        <v>5</v>
      </c>
      <c r="B49" s="40"/>
      <c r="C49" s="20">
        <f>'Razvrstitev posamezno'!B53</f>
        <v>0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Zupančič Anica</v>
      </c>
      <c r="D55" s="90" t="s">
        <v>26</v>
      </c>
      <c r="E55" s="12"/>
      <c r="F55" s="12"/>
      <c r="G55" s="14">
        <f t="shared" si="0"/>
        <v>0</v>
      </c>
      <c r="H55" s="113">
        <v>1</v>
      </c>
    </row>
    <row r="56" spans="1:8" ht="15.75" x14ac:dyDescent="0.2">
      <c r="A56" s="5">
        <v>2</v>
      </c>
      <c r="B56" s="39"/>
      <c r="C56" s="20" t="str">
        <f>'Razvrstitev posamezno'!B62</f>
        <v>Prosen Zvonka</v>
      </c>
      <c r="D56" s="90" t="s">
        <v>26</v>
      </c>
      <c r="E56" s="12">
        <v>349</v>
      </c>
      <c r="F56" s="12">
        <v>299</v>
      </c>
      <c r="G56" s="14">
        <f t="shared" si="0"/>
        <v>648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Makovec Marinka</v>
      </c>
      <c r="D57" s="90" t="s">
        <v>26</v>
      </c>
      <c r="E57" s="14">
        <v>297</v>
      </c>
      <c r="F57" s="13">
        <v>320</v>
      </c>
      <c r="G57" s="14">
        <f t="shared" si="0"/>
        <v>617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Kovač Slavi</v>
      </c>
      <c r="D58" s="90" t="s">
        <v>26</v>
      </c>
      <c r="E58" s="14">
        <v>292</v>
      </c>
      <c r="F58" s="13">
        <v>304</v>
      </c>
      <c r="G58" s="14">
        <f t="shared" si="0"/>
        <v>596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Krese Fani</v>
      </c>
      <c r="D60" s="90" t="s">
        <v>26</v>
      </c>
      <c r="E60" s="14">
        <v>294</v>
      </c>
      <c r="F60" s="13">
        <v>236</v>
      </c>
      <c r="G60" s="14">
        <f t="shared" si="0"/>
        <v>530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Prosen Slavka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Andrijanič Alenka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Marc Anica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Mačarol Alijzija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Jaklič Vlasta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Jožica</v>
      </c>
      <c r="D79" s="90" t="s">
        <v>23</v>
      </c>
      <c r="E79" s="14">
        <v>327</v>
      </c>
      <c r="F79" s="13">
        <v>397</v>
      </c>
      <c r="G79" s="14">
        <f t="shared" si="0"/>
        <v>724</v>
      </c>
      <c r="H79" s="112">
        <v>1</v>
      </c>
    </row>
    <row r="80" spans="1:8" ht="15.75" x14ac:dyDescent="0.2">
      <c r="A80" s="5">
        <v>2</v>
      </c>
      <c r="B80" s="70"/>
      <c r="C80" s="20" t="str">
        <f>'Razvrstitev posamezno'!B89</f>
        <v>Derganc Jožica</v>
      </c>
      <c r="D80" s="90" t="s">
        <v>23</v>
      </c>
      <c r="E80" s="14">
        <v>320</v>
      </c>
      <c r="F80" s="13">
        <v>334</v>
      </c>
      <c r="G80" s="14">
        <f t="shared" si="0"/>
        <v>654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273</v>
      </c>
      <c r="F81" s="13">
        <v>302</v>
      </c>
      <c r="G81" s="14">
        <f t="shared" si="0"/>
        <v>575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Daica</v>
      </c>
      <c r="D82" s="90" t="s">
        <v>23</v>
      </c>
      <c r="E82" s="14">
        <v>272</v>
      </c>
      <c r="F82" s="14">
        <v>328</v>
      </c>
      <c r="G82" s="14">
        <f t="shared" si="0"/>
        <v>600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Vodišek Anica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Mavser Vesna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Vidmar Nada</v>
      </c>
      <c r="D87" s="90" t="s">
        <v>24</v>
      </c>
      <c r="E87" s="23">
        <v>429</v>
      </c>
      <c r="F87" s="24">
        <v>279</v>
      </c>
      <c r="G87" s="14">
        <f t="shared" si="0"/>
        <v>708</v>
      </c>
      <c r="H87" s="112">
        <v>0</v>
      </c>
    </row>
    <row r="88" spans="1:8" ht="15.75" x14ac:dyDescent="0.2">
      <c r="A88" s="5">
        <v>2</v>
      </c>
      <c r="B88" s="39"/>
      <c r="C88" s="22" t="str">
        <f>'Razvrstitev posamezno'!B98</f>
        <v>Kozlevčar Ana</v>
      </c>
      <c r="D88" s="90" t="s">
        <v>24</v>
      </c>
      <c r="E88" s="23">
        <v>285</v>
      </c>
      <c r="F88" s="23">
        <v>265</v>
      </c>
      <c r="G88" s="14">
        <f t="shared" si="0"/>
        <v>550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Kostrevc Cirila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Nedelko Draga</v>
      </c>
      <c r="D90" s="90" t="s">
        <v>24</v>
      </c>
      <c r="E90" s="23">
        <v>299</v>
      </c>
      <c r="F90" s="24">
        <v>311</v>
      </c>
      <c r="G90" s="14">
        <f t="shared" si="0"/>
        <v>610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Iskra Milena</v>
      </c>
      <c r="D91" s="90" t="s">
        <v>24</v>
      </c>
      <c r="E91" s="23">
        <v>301</v>
      </c>
      <c r="F91" s="24">
        <v>334</v>
      </c>
      <c r="G91" s="14">
        <f t="shared" si="0"/>
        <v>635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Bozovičar Marija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Grah Mojca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Čelič Lidija</v>
      </c>
      <c r="D95" s="90" t="s">
        <v>25</v>
      </c>
      <c r="E95" s="12"/>
      <c r="F95" s="12"/>
      <c r="G95" s="14">
        <f t="shared" si="0"/>
        <v>0</v>
      </c>
      <c r="H95" s="112">
        <v>0</v>
      </c>
    </row>
    <row r="96" spans="1:8" ht="15.75" x14ac:dyDescent="0.2">
      <c r="A96" s="5">
        <v>2</v>
      </c>
      <c r="B96" s="39"/>
      <c r="C96" s="20" t="str">
        <f>'Razvrstitev posamezno'!B107</f>
        <v>Rauh Milena</v>
      </c>
      <c r="D96" s="90" t="s">
        <v>25</v>
      </c>
      <c r="E96" s="14">
        <v>216</v>
      </c>
      <c r="F96" s="13">
        <v>321</v>
      </c>
      <c r="G96" s="14">
        <f t="shared" si="0"/>
        <v>537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376</v>
      </c>
      <c r="F97" s="12">
        <v>274</v>
      </c>
      <c r="G97" s="14">
        <f t="shared" si="0"/>
        <v>650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Povž Štefka</v>
      </c>
      <c r="D98" s="90" t="s">
        <v>25</v>
      </c>
      <c r="E98" s="12">
        <v>243</v>
      </c>
      <c r="F98" s="12">
        <v>198</v>
      </c>
      <c r="G98" s="14">
        <f t="shared" si="0"/>
        <v>441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Čelič Zdenka</v>
      </c>
      <c r="D99" s="90" t="s">
        <v>25</v>
      </c>
      <c r="E99" s="12">
        <v>257</v>
      </c>
      <c r="F99" s="12">
        <v>262</v>
      </c>
      <c r="G99" s="14">
        <f t="shared" si="0"/>
        <v>519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Ijmqcok/eYUxLrALo73mF3YXwvwteXvttA2bXOpRX16ROxU0q2h5gWfXuT4+16JkyGxs6uASSC8Oq6eNqO0BeA==" saltValue="TMAkwsU8oB+rmJjcYeK7wQ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52" workbookViewId="0">
      <selection activeCell="F68" sqref="F68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341</v>
      </c>
      <c r="F5" s="12">
        <v>282</v>
      </c>
      <c r="G5" s="109">
        <f>E5+F5</f>
        <v>623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279</v>
      </c>
      <c r="F6" s="13">
        <v>329</v>
      </c>
      <c r="G6" s="14">
        <f t="shared" ref="G6:G99" si="0">E6+F6</f>
        <v>608</v>
      </c>
      <c r="H6" s="111"/>
    </row>
    <row r="7" spans="1:10" ht="15.75" x14ac:dyDescent="0.2">
      <c r="A7" s="5">
        <v>3</v>
      </c>
      <c r="B7" s="40"/>
      <c r="C7" s="20" t="str">
        <f>'Razvrstitev posamezno'!B6</f>
        <v>Avguštin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Srečko</v>
      </c>
      <c r="D8" s="90" t="s">
        <v>26</v>
      </c>
      <c r="E8" s="13">
        <v>393</v>
      </c>
      <c r="F8" s="13">
        <v>325</v>
      </c>
      <c r="G8" s="14">
        <f t="shared" si="0"/>
        <v>718</v>
      </c>
      <c r="H8" s="27"/>
    </row>
    <row r="9" spans="1:10" ht="15.75" x14ac:dyDescent="0.2">
      <c r="A9" s="5">
        <v>5</v>
      </c>
      <c r="B9" s="39"/>
      <c r="C9" s="20" t="str">
        <f>'Razvrstitev posamezno'!B8</f>
        <v>Peterlin Dušan</v>
      </c>
      <c r="D9" s="90" t="s">
        <v>26</v>
      </c>
      <c r="E9" s="13">
        <v>248</v>
      </c>
      <c r="F9" s="13">
        <v>247</v>
      </c>
      <c r="G9" s="14">
        <f t="shared" si="0"/>
        <v>495</v>
      </c>
      <c r="H9" s="27"/>
    </row>
    <row r="10" spans="1:10" ht="15.75" x14ac:dyDescent="0.2">
      <c r="A10" s="5">
        <v>6</v>
      </c>
      <c r="B10" s="39"/>
      <c r="C10" s="20" t="str">
        <f>'Razvrstitev posamezno'!B9</f>
        <v>Pugelj Jože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Kocjančič Ludvik</v>
      </c>
      <c r="D14" s="90" t="s">
        <v>21</v>
      </c>
      <c r="E14" s="12">
        <v>335</v>
      </c>
      <c r="F14" s="12">
        <v>228</v>
      </c>
      <c r="G14" s="14">
        <f t="shared" si="0"/>
        <v>563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Sambolec Ivek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319</v>
      </c>
      <c r="F16" s="13">
        <v>229</v>
      </c>
      <c r="G16" s="14">
        <f t="shared" si="0"/>
        <v>548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Strmec Viktor</v>
      </c>
      <c r="D17" s="90" t="s">
        <v>21</v>
      </c>
      <c r="E17" s="14">
        <v>306</v>
      </c>
      <c r="F17" s="13">
        <v>241</v>
      </c>
      <c r="G17" s="14">
        <f t="shared" si="0"/>
        <v>547</v>
      </c>
      <c r="H17" s="51"/>
    </row>
    <row r="18" spans="1:8" ht="15.75" x14ac:dyDescent="0.2">
      <c r="A18" s="5">
        <v>6</v>
      </c>
      <c r="B18" s="39"/>
      <c r="C18" s="20" t="str">
        <f>'Razvrstitev posamezno'!B18</f>
        <v xml:space="preserve">Jaklič Jože </v>
      </c>
      <c r="D18" s="90" t="s">
        <v>21</v>
      </c>
      <c r="E18" s="14">
        <v>397</v>
      </c>
      <c r="F18" s="13">
        <v>246</v>
      </c>
      <c r="G18" s="14">
        <f t="shared" si="0"/>
        <v>643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Gorenčič Alojz</v>
      </c>
      <c r="D21" s="90" t="s">
        <v>22</v>
      </c>
      <c r="E21" s="14">
        <v>239</v>
      </c>
      <c r="F21" s="13">
        <v>302</v>
      </c>
      <c r="G21" s="14">
        <f t="shared" si="0"/>
        <v>541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Turk Jože</v>
      </c>
      <c r="D22" s="90" t="s">
        <v>22</v>
      </c>
      <c r="E22" s="12">
        <v>306</v>
      </c>
      <c r="F22" s="12">
        <v>372</v>
      </c>
      <c r="G22" s="14">
        <f t="shared" si="0"/>
        <v>678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Kmet stanko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Obrstar Janez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Kastelic Miro</v>
      </c>
      <c r="D25" s="90" t="s">
        <v>22</v>
      </c>
      <c r="E25" s="14">
        <v>446</v>
      </c>
      <c r="F25" s="13">
        <v>503</v>
      </c>
      <c r="G25" s="14">
        <f t="shared" si="0"/>
        <v>949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Mikec Dušan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>
        <v>372</v>
      </c>
      <c r="F27" s="13">
        <v>362</v>
      </c>
      <c r="G27" s="14">
        <f t="shared" si="0"/>
        <v>734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Molek Štefan</v>
      </c>
      <c r="D30" s="90" t="s">
        <v>23</v>
      </c>
      <c r="E30" s="12">
        <v>436</v>
      </c>
      <c r="F30" s="12">
        <v>319</v>
      </c>
      <c r="G30" s="14">
        <f t="shared" si="0"/>
        <v>755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Prosen Janez</v>
      </c>
      <c r="D31" s="90" t="s">
        <v>23</v>
      </c>
      <c r="E31" s="14">
        <v>251</v>
      </c>
      <c r="F31" s="14">
        <v>224</v>
      </c>
      <c r="G31" s="14">
        <f t="shared" si="0"/>
        <v>475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272</v>
      </c>
      <c r="F32" s="13">
        <v>225</v>
      </c>
      <c r="G32" s="14">
        <f t="shared" si="0"/>
        <v>497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Derganc Franc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>
        <v>317</v>
      </c>
      <c r="F35" s="13">
        <v>298</v>
      </c>
      <c r="G35" s="14">
        <f t="shared" si="0"/>
        <v>615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Savanović Dragan</v>
      </c>
      <c r="D37" s="90" t="s">
        <v>24</v>
      </c>
      <c r="E37" s="14">
        <v>256</v>
      </c>
      <c r="F37" s="13">
        <v>424</v>
      </c>
      <c r="G37" s="14">
        <f t="shared" si="0"/>
        <v>680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283</v>
      </c>
      <c r="F38" s="13">
        <v>392</v>
      </c>
      <c r="G38" s="14">
        <f t="shared" si="0"/>
        <v>675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501</v>
      </c>
      <c r="F40" s="14">
        <v>431</v>
      </c>
      <c r="G40" s="14">
        <f t="shared" si="0"/>
        <v>932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Košir Filip</v>
      </c>
      <c r="D41" s="90" t="s">
        <v>24</v>
      </c>
      <c r="E41" s="14">
        <v>234</v>
      </c>
      <c r="F41" s="14">
        <v>346</v>
      </c>
      <c r="G41" s="14">
        <f t="shared" si="0"/>
        <v>580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388</v>
      </c>
      <c r="F45" s="13">
        <v>443</v>
      </c>
      <c r="G45" s="14">
        <f t="shared" si="0"/>
        <v>831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477</v>
      </c>
      <c r="F46" s="13">
        <v>506</v>
      </c>
      <c r="G46" s="14">
        <f t="shared" si="0"/>
        <v>983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393</v>
      </c>
      <c r="F47" s="13">
        <v>441</v>
      </c>
      <c r="G47" s="14">
        <f t="shared" si="0"/>
        <v>834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489</v>
      </c>
      <c r="F48" s="23">
        <v>444</v>
      </c>
      <c r="G48" s="14">
        <f t="shared" si="0"/>
        <v>933</v>
      </c>
      <c r="H48" s="27"/>
    </row>
    <row r="49" spans="1:8" ht="15.75" x14ac:dyDescent="0.2">
      <c r="A49" s="5">
        <v>5</v>
      </c>
      <c r="B49" s="40"/>
      <c r="C49" s="20">
        <f>'Razvrstitev posamezno'!B53</f>
        <v>0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Zupančič Anica</v>
      </c>
      <c r="D55" s="90" t="s">
        <v>26</v>
      </c>
      <c r="E55" s="12"/>
      <c r="F55" s="12"/>
      <c r="G55" s="14">
        <f t="shared" si="0"/>
        <v>0</v>
      </c>
      <c r="H55" s="113">
        <v>0</v>
      </c>
    </row>
    <row r="56" spans="1:8" ht="15.75" x14ac:dyDescent="0.2">
      <c r="A56" s="5">
        <v>2</v>
      </c>
      <c r="B56" s="39"/>
      <c r="C56" s="20" t="str">
        <f>'Razvrstitev posamezno'!B62</f>
        <v>Prosen Zvonka</v>
      </c>
      <c r="D56" s="90" t="s">
        <v>26</v>
      </c>
      <c r="E56" s="12">
        <v>339</v>
      </c>
      <c r="F56" s="12">
        <v>290</v>
      </c>
      <c r="G56" s="14">
        <f t="shared" si="0"/>
        <v>629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Makovec Marinka</v>
      </c>
      <c r="D57" s="90" t="s">
        <v>26</v>
      </c>
      <c r="E57" s="14">
        <v>323</v>
      </c>
      <c r="F57" s="13">
        <v>225</v>
      </c>
      <c r="G57" s="14">
        <f t="shared" si="0"/>
        <v>548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Kovač Slavi</v>
      </c>
      <c r="D58" s="90" t="s">
        <v>26</v>
      </c>
      <c r="E58" s="14">
        <v>246</v>
      </c>
      <c r="F58" s="13">
        <v>230</v>
      </c>
      <c r="G58" s="14">
        <f t="shared" si="0"/>
        <v>476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Krese Fani</v>
      </c>
      <c r="D60" s="90" t="s">
        <v>26</v>
      </c>
      <c r="E60" s="14">
        <v>390</v>
      </c>
      <c r="F60" s="13">
        <v>378</v>
      </c>
      <c r="G60" s="14">
        <f t="shared" si="0"/>
        <v>768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Prosen Slavka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Andrijanič Alenka</v>
      </c>
      <c r="D63" s="90" t="s">
        <v>21</v>
      </c>
      <c r="E63" s="14">
        <v>388</v>
      </c>
      <c r="F63" s="14">
        <v>225</v>
      </c>
      <c r="G63" s="14">
        <f t="shared" si="0"/>
        <v>613</v>
      </c>
      <c r="H63" s="112">
        <v>1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256</v>
      </c>
      <c r="F64" s="11">
        <v>249</v>
      </c>
      <c r="G64" s="14">
        <f t="shared" si="0"/>
        <v>505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Marc Anica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Mačarol Alijzija</v>
      </c>
      <c r="D66" s="90" t="s">
        <v>21</v>
      </c>
      <c r="E66" s="14">
        <v>460</v>
      </c>
      <c r="F66" s="14">
        <v>344</v>
      </c>
      <c r="G66" s="14">
        <f t="shared" si="0"/>
        <v>804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Jaklič Vlasta</v>
      </c>
      <c r="D67" s="90" t="s">
        <v>21</v>
      </c>
      <c r="E67" s="14">
        <v>256</v>
      </c>
      <c r="F67" s="14">
        <v>266</v>
      </c>
      <c r="G67" s="14">
        <f t="shared" si="0"/>
        <v>522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Jožica</v>
      </c>
      <c r="D79" s="90" t="s">
        <v>23</v>
      </c>
      <c r="E79" s="14">
        <v>293</v>
      </c>
      <c r="F79" s="13">
        <v>285</v>
      </c>
      <c r="G79" s="14">
        <f t="shared" si="0"/>
        <v>578</v>
      </c>
      <c r="H79" s="112">
        <v>0</v>
      </c>
    </row>
    <row r="80" spans="1:8" ht="15.75" x14ac:dyDescent="0.2">
      <c r="A80" s="5">
        <v>2</v>
      </c>
      <c r="B80" s="70"/>
      <c r="C80" s="20" t="str">
        <f>'Razvrstitev posamezno'!B89</f>
        <v>Derganc Jožica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286</v>
      </c>
      <c r="F81" s="13">
        <v>210</v>
      </c>
      <c r="G81" s="14">
        <f t="shared" si="0"/>
        <v>496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Daica</v>
      </c>
      <c r="D82" s="90" t="s">
        <v>23</v>
      </c>
      <c r="E82" s="14">
        <v>221</v>
      </c>
      <c r="F82" s="14">
        <v>353</v>
      </c>
      <c r="G82" s="14">
        <f t="shared" si="0"/>
        <v>574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Vodišek Anica</v>
      </c>
      <c r="D83" s="90" t="s">
        <v>23</v>
      </c>
      <c r="E83" s="14">
        <v>301</v>
      </c>
      <c r="F83" s="14">
        <v>218</v>
      </c>
      <c r="G83" s="14">
        <f t="shared" si="0"/>
        <v>519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Mavser Vesna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Vidmar Nada</v>
      </c>
      <c r="D87" s="90" t="s">
        <v>24</v>
      </c>
      <c r="E87" s="23">
        <v>356</v>
      </c>
      <c r="F87" s="24">
        <v>258</v>
      </c>
      <c r="G87" s="14">
        <f t="shared" si="0"/>
        <v>614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Kozlevčar Ana</v>
      </c>
      <c r="D88" s="90" t="s">
        <v>24</v>
      </c>
      <c r="E88" s="23">
        <v>262</v>
      </c>
      <c r="F88" s="23">
        <v>374</v>
      </c>
      <c r="G88" s="14">
        <f t="shared" si="0"/>
        <v>636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Kostrevc Cirila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Nedelko Draga</v>
      </c>
      <c r="D90" s="90" t="s">
        <v>24</v>
      </c>
      <c r="E90" s="23">
        <v>296</v>
      </c>
      <c r="F90" s="24">
        <v>321</v>
      </c>
      <c r="G90" s="14">
        <f t="shared" si="0"/>
        <v>617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Iskra Milena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Bozovičar Marija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Grah Mojca</v>
      </c>
      <c r="D93" s="90" t="s">
        <v>24</v>
      </c>
      <c r="E93" s="23">
        <v>229</v>
      </c>
      <c r="F93" s="24">
        <v>387</v>
      </c>
      <c r="G93" s="14">
        <f t="shared" si="0"/>
        <v>616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Čelič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Rauh Milena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Povž Štefka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Čelič Zdenka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QtlSpyvmvaWGUEIb4FlWiaGWQWyOSqrKwFsH6or0i9tYS9x93Eod0aIMuYT/TFGp8yIO3ALOkIAGB2pkhEFNZw==" saltValue="GDsOaM4ZXLLNI6RrBmcee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52" workbookViewId="0">
      <selection activeCell="F68" sqref="F68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237</v>
      </c>
      <c r="F5" s="12">
        <v>379</v>
      </c>
      <c r="G5" s="109">
        <f>E5+F5</f>
        <v>616</v>
      </c>
      <c r="H5" s="112">
        <v>1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Avguštin Ivan</v>
      </c>
      <c r="D7" s="90" t="s">
        <v>26</v>
      </c>
      <c r="E7" s="13">
        <v>260</v>
      </c>
      <c r="F7" s="13">
        <v>247</v>
      </c>
      <c r="G7" s="14">
        <f t="shared" si="0"/>
        <v>507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Srečko</v>
      </c>
      <c r="D8" s="90" t="s">
        <v>26</v>
      </c>
      <c r="E8" s="13">
        <v>456</v>
      </c>
      <c r="F8" s="13">
        <v>431</v>
      </c>
      <c r="G8" s="14">
        <f t="shared" si="0"/>
        <v>887</v>
      </c>
      <c r="H8" s="27"/>
    </row>
    <row r="9" spans="1:10" ht="15.75" x14ac:dyDescent="0.2">
      <c r="A9" s="5">
        <v>5</v>
      </c>
      <c r="B9" s="39"/>
      <c r="C9" s="20" t="str">
        <f>'Razvrstitev posamezno'!B8</f>
        <v>Peterlin Dušan</v>
      </c>
      <c r="D9" s="90" t="s">
        <v>26</v>
      </c>
      <c r="E9" s="13">
        <v>234</v>
      </c>
      <c r="F9" s="13">
        <v>296</v>
      </c>
      <c r="G9" s="14">
        <f t="shared" si="0"/>
        <v>530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Pugelj Jože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Kocjančič Ludvik</v>
      </c>
      <c r="D14" s="90" t="s">
        <v>21</v>
      </c>
      <c r="E14" s="12">
        <v>280</v>
      </c>
      <c r="F14" s="12">
        <v>220</v>
      </c>
      <c r="G14" s="14">
        <f t="shared" si="0"/>
        <v>500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Sambolec Ivek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374</v>
      </c>
      <c r="F16" s="13">
        <v>227</v>
      </c>
      <c r="G16" s="14">
        <f t="shared" si="0"/>
        <v>601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Strmec Viktor</v>
      </c>
      <c r="D17" s="90" t="s">
        <v>21</v>
      </c>
      <c r="E17" s="14">
        <v>232</v>
      </c>
      <c r="F17" s="13">
        <v>251</v>
      </c>
      <c r="G17" s="14">
        <f t="shared" si="0"/>
        <v>483</v>
      </c>
      <c r="H17" s="51"/>
    </row>
    <row r="18" spans="1:8" ht="15.75" x14ac:dyDescent="0.2">
      <c r="A18" s="5">
        <v>6</v>
      </c>
      <c r="B18" s="39"/>
      <c r="C18" s="20" t="str">
        <f>'Razvrstitev posamezno'!B18</f>
        <v xml:space="preserve">Jaklič Jože </v>
      </c>
      <c r="D18" s="90" t="s">
        <v>21</v>
      </c>
      <c r="E18" s="14">
        <v>251</v>
      </c>
      <c r="F18" s="13">
        <v>230</v>
      </c>
      <c r="G18" s="14">
        <f t="shared" si="0"/>
        <v>481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Gorenčič Alojz</v>
      </c>
      <c r="D21" s="90" t="s">
        <v>22</v>
      </c>
      <c r="E21" s="14">
        <v>308</v>
      </c>
      <c r="F21" s="13">
        <v>330</v>
      </c>
      <c r="G21" s="14">
        <f t="shared" si="0"/>
        <v>638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Turk Jože</v>
      </c>
      <c r="D22" s="90" t="s">
        <v>22</v>
      </c>
      <c r="E22" s="12">
        <v>321</v>
      </c>
      <c r="F22" s="12">
        <v>484</v>
      </c>
      <c r="G22" s="14">
        <f t="shared" si="0"/>
        <v>805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Kmet stanko</v>
      </c>
      <c r="D23" s="90" t="s">
        <v>22</v>
      </c>
      <c r="E23" s="23">
        <v>285</v>
      </c>
      <c r="F23" s="23">
        <v>250</v>
      </c>
      <c r="G23" s="14">
        <f t="shared" si="0"/>
        <v>535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Obrstar Janez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Kastelic Miro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Mikec Dušan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>
        <v>311</v>
      </c>
      <c r="F27" s="13">
        <v>363</v>
      </c>
      <c r="G27" s="14">
        <f t="shared" si="0"/>
        <v>674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Molek Štefan</v>
      </c>
      <c r="D30" s="90" t="s">
        <v>23</v>
      </c>
      <c r="E30" s="12">
        <v>334</v>
      </c>
      <c r="F30" s="12">
        <v>304</v>
      </c>
      <c r="G30" s="14">
        <f t="shared" si="0"/>
        <v>638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Prosen Janez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251</v>
      </c>
      <c r="F33" s="13">
        <v>306</v>
      </c>
      <c r="G33" s="14">
        <f t="shared" si="0"/>
        <v>557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Derganc Franc</v>
      </c>
      <c r="D34" s="90" t="s">
        <v>23</v>
      </c>
      <c r="E34" s="13">
        <v>306</v>
      </c>
      <c r="F34" s="13">
        <v>270</v>
      </c>
      <c r="G34" s="14">
        <f t="shared" si="0"/>
        <v>576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>
        <v>239</v>
      </c>
      <c r="F35" s="13">
        <v>306</v>
      </c>
      <c r="G35" s="14">
        <f t="shared" si="0"/>
        <v>545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Savanović Dragan</v>
      </c>
      <c r="D37" s="90" t="s">
        <v>24</v>
      </c>
      <c r="E37" s="14">
        <v>263</v>
      </c>
      <c r="F37" s="13"/>
      <c r="G37" s="14">
        <f t="shared" si="0"/>
        <v>263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314</v>
      </c>
      <c r="F38" s="13">
        <v>332</v>
      </c>
      <c r="G38" s="14">
        <f t="shared" si="0"/>
        <v>646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>
        <v>377</v>
      </c>
      <c r="G39" s="14">
        <f t="shared" si="0"/>
        <v>377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557</v>
      </c>
      <c r="F40" s="14">
        <v>378</v>
      </c>
      <c r="G40" s="14">
        <f t="shared" si="0"/>
        <v>935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Košir Filip</v>
      </c>
      <c r="D41" s="90" t="s">
        <v>24</v>
      </c>
      <c r="E41" s="14">
        <v>354</v>
      </c>
      <c r="F41" s="14">
        <v>375</v>
      </c>
      <c r="G41" s="14">
        <f t="shared" si="0"/>
        <v>729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346</v>
      </c>
      <c r="F45" s="13">
        <v>421</v>
      </c>
      <c r="G45" s="14">
        <f t="shared" si="0"/>
        <v>767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317</v>
      </c>
      <c r="F46" s="13">
        <v>360</v>
      </c>
      <c r="G46" s="14">
        <f t="shared" si="0"/>
        <v>677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259</v>
      </c>
      <c r="F47" s="13">
        <v>307</v>
      </c>
      <c r="G47" s="14">
        <f t="shared" si="0"/>
        <v>566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373</v>
      </c>
      <c r="F48" s="23">
        <v>441</v>
      </c>
      <c r="G48" s="14">
        <f t="shared" si="0"/>
        <v>814</v>
      </c>
      <c r="H48" s="27"/>
    </row>
    <row r="49" spans="1:8" ht="15.75" x14ac:dyDescent="0.2">
      <c r="A49" s="5">
        <v>5</v>
      </c>
      <c r="B49" s="40"/>
      <c r="C49" s="20">
        <f>'Razvrstitev posamezno'!B53</f>
        <v>0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Zupančič Anica</v>
      </c>
      <c r="D55" s="90" t="s">
        <v>26</v>
      </c>
      <c r="E55" s="12"/>
      <c r="F55" s="12"/>
      <c r="G55" s="14">
        <f t="shared" si="0"/>
        <v>0</v>
      </c>
      <c r="H55" s="113">
        <v>0</v>
      </c>
    </row>
    <row r="56" spans="1:8" ht="15.75" x14ac:dyDescent="0.2">
      <c r="A56" s="5">
        <v>2</v>
      </c>
      <c r="B56" s="39"/>
      <c r="C56" s="20" t="str">
        <f>'Razvrstitev posamezno'!B62</f>
        <v>Prosen Zvonka</v>
      </c>
      <c r="D56" s="90" t="s">
        <v>26</v>
      </c>
      <c r="E56" s="12">
        <v>222</v>
      </c>
      <c r="F56" s="12">
        <v>228</v>
      </c>
      <c r="G56" s="14">
        <f t="shared" si="0"/>
        <v>450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Makovec Marinka</v>
      </c>
      <c r="D57" s="90" t="s">
        <v>26</v>
      </c>
      <c r="E57" s="14">
        <v>257</v>
      </c>
      <c r="F57" s="13">
        <v>254</v>
      </c>
      <c r="G57" s="14">
        <f t="shared" si="0"/>
        <v>511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Kovač Slavi</v>
      </c>
      <c r="D58" s="90" t="s">
        <v>26</v>
      </c>
      <c r="E58" s="14">
        <v>274</v>
      </c>
      <c r="F58" s="13">
        <v>336</v>
      </c>
      <c r="G58" s="14">
        <f t="shared" si="0"/>
        <v>610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Krese Fani</v>
      </c>
      <c r="D60" s="90" t="s">
        <v>26</v>
      </c>
      <c r="E60" s="14">
        <v>257</v>
      </c>
      <c r="F60" s="13">
        <v>294</v>
      </c>
      <c r="G60" s="14">
        <f t="shared" si="0"/>
        <v>551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Prosen Slavka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Andrijanič Alenka</v>
      </c>
      <c r="D63" s="90" t="s">
        <v>21</v>
      </c>
      <c r="E63" s="14">
        <v>199</v>
      </c>
      <c r="F63" s="14">
        <v>333</v>
      </c>
      <c r="G63" s="14">
        <f t="shared" si="0"/>
        <v>532</v>
      </c>
      <c r="H63" s="112">
        <v>1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345</v>
      </c>
      <c r="F64" s="11">
        <v>284</v>
      </c>
      <c r="G64" s="14">
        <f t="shared" si="0"/>
        <v>629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Marc Anica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Mačarol Alijzija</v>
      </c>
      <c r="D66" s="90" t="s">
        <v>21</v>
      </c>
      <c r="E66" s="14">
        <v>355</v>
      </c>
      <c r="F66" s="14">
        <v>269</v>
      </c>
      <c r="G66" s="14">
        <f t="shared" si="0"/>
        <v>624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Jaklič Vlasta</v>
      </c>
      <c r="D67" s="90" t="s">
        <v>21</v>
      </c>
      <c r="E67" s="14">
        <v>272</v>
      </c>
      <c r="F67" s="14">
        <v>243</v>
      </c>
      <c r="G67" s="14">
        <f t="shared" si="0"/>
        <v>515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Jožica</v>
      </c>
      <c r="D79" s="90" t="s">
        <v>23</v>
      </c>
      <c r="E79" s="14">
        <v>325</v>
      </c>
      <c r="F79" s="13">
        <v>341</v>
      </c>
      <c r="G79" s="14">
        <f t="shared" si="0"/>
        <v>666</v>
      </c>
      <c r="H79" s="112">
        <v>1</v>
      </c>
    </row>
    <row r="80" spans="1:8" ht="15.75" x14ac:dyDescent="0.2">
      <c r="A80" s="5">
        <v>2</v>
      </c>
      <c r="B80" s="70"/>
      <c r="C80" s="20" t="str">
        <f>'Razvrstitev posamezno'!B89</f>
        <v>Derganc Jožica</v>
      </c>
      <c r="D80" s="90" t="s">
        <v>23</v>
      </c>
      <c r="E80" s="14"/>
      <c r="F80" s="13">
        <v>235</v>
      </c>
      <c r="G80" s="14">
        <f t="shared" si="0"/>
        <v>235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332</v>
      </c>
      <c r="F81" s="13">
        <v>251</v>
      </c>
      <c r="G81" s="14">
        <f t="shared" si="0"/>
        <v>583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Daica</v>
      </c>
      <c r="D82" s="90" t="s">
        <v>23</v>
      </c>
      <c r="E82" s="14">
        <v>230</v>
      </c>
      <c r="F82" s="14"/>
      <c r="G82" s="14">
        <f t="shared" si="0"/>
        <v>230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Vodišek Anica</v>
      </c>
      <c r="D83" s="90" t="s">
        <v>23</v>
      </c>
      <c r="E83" s="14">
        <v>276</v>
      </c>
      <c r="F83" s="14">
        <v>297</v>
      </c>
      <c r="G83" s="14">
        <f t="shared" si="0"/>
        <v>573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Mavser Vesna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Vidmar Nada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Kozlevčar Ana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Kostrevc Cirila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Nedelko Draga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Iskra Milena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Bozovičar Marija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Grah Mojca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Čelič Lidija</v>
      </c>
      <c r="D95" s="90" t="s">
        <v>25</v>
      </c>
      <c r="E95" s="12"/>
      <c r="F95" s="12"/>
      <c r="G95" s="14">
        <f t="shared" si="0"/>
        <v>0</v>
      </c>
      <c r="H95" s="112">
        <v>0</v>
      </c>
    </row>
    <row r="96" spans="1:8" ht="15.75" x14ac:dyDescent="0.2">
      <c r="A96" s="5">
        <v>2</v>
      </c>
      <c r="B96" s="39"/>
      <c r="C96" s="20" t="str">
        <f>'Razvrstitev posamezno'!B107</f>
        <v>Rauh Milena</v>
      </c>
      <c r="D96" s="90" t="s">
        <v>25</v>
      </c>
      <c r="E96" s="14">
        <v>265</v>
      </c>
      <c r="F96" s="13">
        <v>299</v>
      </c>
      <c r="G96" s="14">
        <f t="shared" si="0"/>
        <v>564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227</v>
      </c>
      <c r="F97" s="12">
        <v>346</v>
      </c>
      <c r="G97" s="14">
        <f t="shared" si="0"/>
        <v>573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Povž Štefka</v>
      </c>
      <c r="D98" s="90" t="s">
        <v>25</v>
      </c>
      <c r="E98" s="12">
        <v>247</v>
      </c>
      <c r="F98" s="12">
        <v>294</v>
      </c>
      <c r="G98" s="14">
        <f t="shared" si="0"/>
        <v>541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Čelič Zdenka</v>
      </c>
      <c r="D99" s="90" t="s">
        <v>25</v>
      </c>
      <c r="E99" s="12">
        <v>210</v>
      </c>
      <c r="F99" s="12">
        <v>284</v>
      </c>
      <c r="G99" s="14">
        <f t="shared" si="0"/>
        <v>494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AcGsYU26/Tsk9QK5vusMA4w88JVVBgOTRfnycQgwwWSvw3YwHELqkM1Vq2lxUNu4MXhpRytWmlgyRkG1DlYa1Q==" saltValue="F9MAij277NwDVKQMnPI//A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55" workbookViewId="0">
      <selection activeCell="F42" sqref="F42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426</v>
      </c>
      <c r="F5" s="12">
        <v>397</v>
      </c>
      <c r="G5" s="109">
        <f>E5+F5</f>
        <v>823</v>
      </c>
      <c r="H5" s="112">
        <v>1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Avguštin Ivan</v>
      </c>
      <c r="D7" s="90" t="s">
        <v>26</v>
      </c>
      <c r="E7" s="13">
        <v>257</v>
      </c>
      <c r="F7" s="13">
        <v>315</v>
      </c>
      <c r="G7" s="14">
        <f t="shared" si="0"/>
        <v>572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Srečko</v>
      </c>
      <c r="D8" s="90" t="s">
        <v>26</v>
      </c>
      <c r="E8" s="13">
        <v>362</v>
      </c>
      <c r="F8" s="13">
        <v>342</v>
      </c>
      <c r="G8" s="14">
        <f t="shared" si="0"/>
        <v>704</v>
      </c>
      <c r="H8" s="27"/>
    </row>
    <row r="9" spans="1:10" ht="15.75" x14ac:dyDescent="0.2">
      <c r="A9" s="5">
        <v>5</v>
      </c>
      <c r="B9" s="39"/>
      <c r="C9" s="20" t="str">
        <f>'Razvrstitev posamezno'!B8</f>
        <v>Peterlin Dušan</v>
      </c>
      <c r="D9" s="90" t="s">
        <v>26</v>
      </c>
      <c r="E9" s="13">
        <v>343</v>
      </c>
      <c r="F9" s="13">
        <v>324</v>
      </c>
      <c r="G9" s="14">
        <f t="shared" si="0"/>
        <v>667</v>
      </c>
      <c r="H9" s="27"/>
    </row>
    <row r="10" spans="1:10" ht="15.75" x14ac:dyDescent="0.2">
      <c r="A10" s="5">
        <v>6</v>
      </c>
      <c r="B10" s="39"/>
      <c r="C10" s="20" t="str">
        <f>'Razvrstitev posamezno'!B9</f>
        <v>Pugelj Jože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269</v>
      </c>
      <c r="F13" s="12">
        <v>240</v>
      </c>
      <c r="G13" s="14">
        <f t="shared" si="0"/>
        <v>509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Kocjančič Ludvik</v>
      </c>
      <c r="D14" s="90" t="s">
        <v>21</v>
      </c>
      <c r="E14" s="12">
        <v>283</v>
      </c>
      <c r="F14" s="12">
        <v>158</v>
      </c>
      <c r="G14" s="14">
        <f t="shared" si="0"/>
        <v>441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Sambolec Ivek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269</v>
      </c>
      <c r="F16" s="13"/>
      <c r="G16" s="14">
        <f t="shared" si="0"/>
        <v>269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Strmec Viktor</v>
      </c>
      <c r="D17" s="90" t="s">
        <v>21</v>
      </c>
      <c r="E17" s="14"/>
      <c r="F17" s="13">
        <v>230</v>
      </c>
      <c r="G17" s="14">
        <f t="shared" si="0"/>
        <v>230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 xml:space="preserve">Jaklič Jože </v>
      </c>
      <c r="D18" s="90" t="s">
        <v>21</v>
      </c>
      <c r="E18" s="14">
        <v>247</v>
      </c>
      <c r="F18" s="13">
        <v>224</v>
      </c>
      <c r="G18" s="14">
        <f t="shared" si="0"/>
        <v>471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Gorenčič Alojz</v>
      </c>
      <c r="D21" s="90" t="s">
        <v>22</v>
      </c>
      <c r="E21" s="14">
        <v>264</v>
      </c>
      <c r="F21" s="13">
        <v>265</v>
      </c>
      <c r="G21" s="14">
        <f t="shared" si="0"/>
        <v>529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Turk Jože</v>
      </c>
      <c r="D22" s="90" t="s">
        <v>22</v>
      </c>
      <c r="E22" s="12">
        <v>324</v>
      </c>
      <c r="F22" s="12">
        <v>194</v>
      </c>
      <c r="G22" s="14">
        <f t="shared" si="0"/>
        <v>518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Kmet stanko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Obrstar Janez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Kastelic Miro</v>
      </c>
      <c r="D25" s="90" t="s">
        <v>22</v>
      </c>
      <c r="E25" s="14">
        <v>328</v>
      </c>
      <c r="F25" s="13">
        <v>317</v>
      </c>
      <c r="G25" s="14">
        <f t="shared" si="0"/>
        <v>645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Mikec Dušan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>
        <v>340</v>
      </c>
      <c r="F27" s="13">
        <v>334</v>
      </c>
      <c r="G27" s="14">
        <f t="shared" si="0"/>
        <v>674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Molek Štefan</v>
      </c>
      <c r="D30" s="90" t="s">
        <v>23</v>
      </c>
      <c r="E30" s="12">
        <v>274</v>
      </c>
      <c r="F30" s="12">
        <v>349</v>
      </c>
      <c r="G30" s="14">
        <f t="shared" si="0"/>
        <v>623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Prosen Janez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458</v>
      </c>
      <c r="F32" s="13">
        <v>529</v>
      </c>
      <c r="G32" s="14">
        <f t="shared" si="0"/>
        <v>987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300</v>
      </c>
      <c r="F33" s="13">
        <v>273</v>
      </c>
      <c r="G33" s="14">
        <f t="shared" si="0"/>
        <v>573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Derganc Franc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>
        <v>319</v>
      </c>
      <c r="F35" s="13">
        <v>317</v>
      </c>
      <c r="G35" s="14">
        <f t="shared" si="0"/>
        <v>636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Savanović Dragan</v>
      </c>
      <c r="D37" s="90" t="s">
        <v>24</v>
      </c>
      <c r="E37" s="14"/>
      <c r="F37" s="13">
        <v>236</v>
      </c>
      <c r="G37" s="14">
        <f t="shared" si="0"/>
        <v>236</v>
      </c>
      <c r="H37" s="112">
        <v>0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239</v>
      </c>
      <c r="F38" s="13"/>
      <c r="G38" s="14">
        <f t="shared" si="0"/>
        <v>239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291</v>
      </c>
      <c r="F39" s="13">
        <v>277</v>
      </c>
      <c r="G39" s="14">
        <f t="shared" si="0"/>
        <v>568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623</v>
      </c>
      <c r="F40" s="14">
        <v>278</v>
      </c>
      <c r="G40" s="14">
        <f t="shared" si="0"/>
        <v>901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Košir Filip</v>
      </c>
      <c r="D41" s="90" t="s">
        <v>24</v>
      </c>
      <c r="E41" s="14">
        <v>318</v>
      </c>
      <c r="F41" s="14">
        <v>414</v>
      </c>
      <c r="G41" s="14">
        <f t="shared" si="0"/>
        <v>732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443</v>
      </c>
      <c r="F45" s="13">
        <v>292</v>
      </c>
      <c r="G45" s="14">
        <f t="shared" si="0"/>
        <v>735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397</v>
      </c>
      <c r="F46" s="13">
        <v>416</v>
      </c>
      <c r="G46" s="14">
        <f t="shared" si="0"/>
        <v>813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440</v>
      </c>
      <c r="F47" s="13">
        <v>478</v>
      </c>
      <c r="G47" s="14">
        <f t="shared" si="0"/>
        <v>918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399</v>
      </c>
      <c r="F48" s="23">
        <v>538</v>
      </c>
      <c r="G48" s="14">
        <f t="shared" si="0"/>
        <v>937</v>
      </c>
      <c r="H48" s="27"/>
    </row>
    <row r="49" spans="1:8" ht="15.75" x14ac:dyDescent="0.2">
      <c r="A49" s="5">
        <v>5</v>
      </c>
      <c r="B49" s="40"/>
      <c r="C49" s="20">
        <f>'Razvrstitev posamezno'!B53</f>
        <v>0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Zupančič Anica</v>
      </c>
      <c r="D55" s="90" t="s">
        <v>26</v>
      </c>
      <c r="E55" s="12"/>
      <c r="F55" s="12"/>
      <c r="G55" s="14">
        <f t="shared" si="0"/>
        <v>0</v>
      </c>
      <c r="H55" s="113">
        <v>0</v>
      </c>
    </row>
    <row r="56" spans="1:8" ht="15.75" x14ac:dyDescent="0.2">
      <c r="A56" s="5">
        <v>2</v>
      </c>
      <c r="B56" s="39"/>
      <c r="C56" s="20" t="str">
        <f>'Razvrstitev posamezno'!B62</f>
        <v>Prosen Zvonka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Makovec Marinka</v>
      </c>
      <c r="D57" s="90" t="s">
        <v>26</v>
      </c>
      <c r="E57" s="14">
        <v>212</v>
      </c>
      <c r="F57" s="13">
        <v>312</v>
      </c>
      <c r="G57" s="14">
        <f t="shared" si="0"/>
        <v>524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Kovač Slavi</v>
      </c>
      <c r="D58" s="90" t="s">
        <v>26</v>
      </c>
      <c r="E58" s="14">
        <v>304</v>
      </c>
      <c r="F58" s="13">
        <v>280</v>
      </c>
      <c r="G58" s="14">
        <f t="shared" si="0"/>
        <v>584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Krese Fani</v>
      </c>
      <c r="D60" s="90" t="s">
        <v>26</v>
      </c>
      <c r="E60" s="14">
        <v>222</v>
      </c>
      <c r="F60" s="13">
        <v>247</v>
      </c>
      <c r="G60" s="14">
        <f t="shared" si="0"/>
        <v>469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Prosen Slavka</v>
      </c>
      <c r="D61" s="90" t="s">
        <v>26</v>
      </c>
      <c r="E61" s="14">
        <v>331</v>
      </c>
      <c r="F61" s="13">
        <v>208</v>
      </c>
      <c r="G61" s="14">
        <f t="shared" si="0"/>
        <v>539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Andrijanič Alenka</v>
      </c>
      <c r="D63" s="90" t="s">
        <v>21</v>
      </c>
      <c r="E63" s="14">
        <v>200</v>
      </c>
      <c r="F63" s="14">
        <v>377</v>
      </c>
      <c r="G63" s="14">
        <f t="shared" si="0"/>
        <v>577</v>
      </c>
      <c r="H63" s="112">
        <v>1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247</v>
      </c>
      <c r="F64" s="11">
        <v>277</v>
      </c>
      <c r="G64" s="14">
        <f t="shared" si="0"/>
        <v>524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Marc Anica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Mačarol Alijzija</v>
      </c>
      <c r="D66" s="90" t="s">
        <v>21</v>
      </c>
      <c r="E66" s="14">
        <v>245</v>
      </c>
      <c r="F66" s="14">
        <v>334</v>
      </c>
      <c r="G66" s="14">
        <f t="shared" si="0"/>
        <v>579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Jaklič Vlasta</v>
      </c>
      <c r="D67" s="90" t="s">
        <v>21</v>
      </c>
      <c r="E67" s="14">
        <v>269</v>
      </c>
      <c r="F67" s="14">
        <v>279</v>
      </c>
      <c r="G67" s="14">
        <f t="shared" si="0"/>
        <v>548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Jožica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Jožica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Vodišek Anica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Mavser Vesna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Vidmar Nada</v>
      </c>
      <c r="D87" s="90" t="s">
        <v>24</v>
      </c>
      <c r="E87" s="23">
        <v>407</v>
      </c>
      <c r="F87" s="24">
        <v>309</v>
      </c>
      <c r="G87" s="14">
        <f t="shared" si="0"/>
        <v>716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Kozlevčar Ana</v>
      </c>
      <c r="D88" s="90" t="s">
        <v>24</v>
      </c>
      <c r="E88" s="23">
        <v>322</v>
      </c>
      <c r="F88" s="23">
        <v>229</v>
      </c>
      <c r="G88" s="14">
        <f t="shared" si="0"/>
        <v>551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Kostrevc Cirila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Nedelko Draga</v>
      </c>
      <c r="D90" s="90" t="s">
        <v>24</v>
      </c>
      <c r="E90" s="23">
        <v>239</v>
      </c>
      <c r="F90" s="24">
        <v>327</v>
      </c>
      <c r="G90" s="14">
        <f t="shared" si="0"/>
        <v>566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Iskra Milena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Bozovičar Marija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Grah Mojca</v>
      </c>
      <c r="D93" s="90" t="s">
        <v>24</v>
      </c>
      <c r="E93" s="23">
        <v>291</v>
      </c>
      <c r="F93" s="24">
        <v>334</v>
      </c>
      <c r="G93" s="14">
        <f t="shared" si="0"/>
        <v>625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Čelič Lidija</v>
      </c>
      <c r="D95" s="90" t="s">
        <v>25</v>
      </c>
      <c r="E95" s="12"/>
      <c r="F95" s="12"/>
      <c r="G95" s="14">
        <f t="shared" si="0"/>
        <v>0</v>
      </c>
      <c r="H95" s="112">
        <v>0</v>
      </c>
    </row>
    <row r="96" spans="1:8" ht="15.75" x14ac:dyDescent="0.2">
      <c r="A96" s="5">
        <v>2</v>
      </c>
      <c r="B96" s="39"/>
      <c r="C96" s="20" t="str">
        <f>'Razvrstitev posamezno'!B107</f>
        <v>Rauh Milena</v>
      </c>
      <c r="D96" s="90" t="s">
        <v>25</v>
      </c>
      <c r="E96" s="14">
        <v>257</v>
      </c>
      <c r="F96" s="13">
        <v>227</v>
      </c>
      <c r="G96" s="14">
        <f t="shared" si="0"/>
        <v>484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285</v>
      </c>
      <c r="F97" s="12">
        <v>370</v>
      </c>
      <c r="G97" s="14">
        <f t="shared" si="0"/>
        <v>655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Povž Štefka</v>
      </c>
      <c r="D98" s="90" t="s">
        <v>25</v>
      </c>
      <c r="E98" s="12">
        <v>286</v>
      </c>
      <c r="F98" s="12">
        <v>239</v>
      </c>
      <c r="G98" s="14">
        <f t="shared" si="0"/>
        <v>525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Čelič Zdenka</v>
      </c>
      <c r="D99" s="90" t="s">
        <v>25</v>
      </c>
      <c r="E99" s="12">
        <v>224</v>
      </c>
      <c r="F99" s="12">
        <v>347</v>
      </c>
      <c r="G99" s="14">
        <f t="shared" si="0"/>
        <v>571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CD4DKPxK1JQWAZ1FM0P1TAkpXfz2/zDBoW5TRCxgrRPtqEqkTxIvaGWeBaVkYaCmuR2pFX4VUif6U79uGNq/Qg==" saltValue="62TpDEItSlb41CqeWGH3J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tabSelected="1" topLeftCell="A40" zoomScaleSheetLayoutView="100" workbookViewId="0">
      <selection activeCell="B77" sqref="B77"/>
    </sheetView>
  </sheetViews>
  <sheetFormatPr defaultRowHeight="12.75" x14ac:dyDescent="0.2"/>
  <cols>
    <col min="1" max="1" width="7.42578125" style="33" customWidth="1"/>
    <col min="2" max="2" width="19.7109375" style="9" customWidth="1"/>
    <col min="3" max="3" width="19.140625" customWidth="1"/>
    <col min="4" max="4" width="4.7109375" style="36" customWidth="1"/>
    <col min="5" max="13" width="4.7109375" style="2" customWidth="1"/>
    <col min="14" max="14" width="5.28515625" style="2" customWidth="1"/>
  </cols>
  <sheetData>
    <row r="1" spans="1:15" s="3" customFormat="1" ht="45" customHeight="1" x14ac:dyDescent="0.25">
      <c r="A1" s="32"/>
      <c r="B1" s="17"/>
      <c r="C1" s="21" t="s">
        <v>27</v>
      </c>
      <c r="D1" s="36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21" customHeight="1" x14ac:dyDescent="0.2">
      <c r="A2" s="18" t="s">
        <v>10</v>
      </c>
      <c r="B2" s="19" t="s">
        <v>0</v>
      </c>
      <c r="C2" s="28" t="s">
        <v>1</v>
      </c>
      <c r="D2" s="37" t="s">
        <v>13</v>
      </c>
      <c r="E2" s="29" t="s">
        <v>14</v>
      </c>
      <c r="F2" s="29" t="s">
        <v>15</v>
      </c>
      <c r="G2" s="29" t="s">
        <v>16</v>
      </c>
      <c r="H2" s="29" t="s">
        <v>17</v>
      </c>
      <c r="I2" s="29" t="s">
        <v>39</v>
      </c>
      <c r="J2" s="29" t="s">
        <v>40</v>
      </c>
      <c r="K2" s="29" t="s">
        <v>41</v>
      </c>
      <c r="L2" s="29" t="s">
        <v>42</v>
      </c>
      <c r="M2" s="29" t="s">
        <v>43</v>
      </c>
      <c r="N2" s="29" t="s">
        <v>18</v>
      </c>
    </row>
    <row r="3" spans="1:15" s="16" customFormat="1" ht="13.15" customHeight="1" x14ac:dyDescent="0.2">
      <c r="A3" s="43" t="s">
        <v>20</v>
      </c>
      <c r="B3" s="118" t="s">
        <v>30</v>
      </c>
      <c r="C3" s="119"/>
      <c r="D3" s="26"/>
      <c r="E3" s="31"/>
      <c r="F3" s="30"/>
      <c r="G3" s="31"/>
      <c r="H3" s="30"/>
      <c r="I3" s="30"/>
      <c r="J3" s="30"/>
      <c r="K3" s="30"/>
      <c r="L3" s="30"/>
      <c r="M3" s="30"/>
      <c r="N3" s="26"/>
      <c r="O3"/>
    </row>
    <row r="4" spans="1:15" ht="13.15" customHeight="1" x14ac:dyDescent="0.2">
      <c r="A4" s="39">
        <v>1.1000000000000001</v>
      </c>
      <c r="B4" s="120" t="s">
        <v>76</v>
      </c>
      <c r="C4" s="121" t="s">
        <v>26</v>
      </c>
      <c r="D4" s="10">
        <f>'1. kolo'!G5</f>
        <v>590</v>
      </c>
      <c r="E4" s="10">
        <f>'2. kolo'!G5</f>
        <v>808</v>
      </c>
      <c r="F4" s="10">
        <f>'3. kolo'!G5</f>
        <v>574</v>
      </c>
      <c r="G4" s="10">
        <f>'4. kolo'!G5</f>
        <v>595</v>
      </c>
      <c r="H4" s="10">
        <f>'5. kolo'!G5</f>
        <v>778</v>
      </c>
      <c r="I4" s="10">
        <f>'6. kolo'!G5</f>
        <v>697</v>
      </c>
      <c r="J4" s="10">
        <f>'7. kolo'!G5</f>
        <v>725</v>
      </c>
      <c r="K4" s="10">
        <f>'8. kolo'!G5</f>
        <v>623</v>
      </c>
      <c r="L4" s="10">
        <f>'9. kolo'!G5</f>
        <v>616</v>
      </c>
      <c r="M4" s="10">
        <f>'10. kolo'!G5</f>
        <v>823</v>
      </c>
      <c r="N4" s="26">
        <f>D4+E4+F4+G4+H4+I4+J4+K4+L4+M4</f>
        <v>6829</v>
      </c>
    </row>
    <row r="5" spans="1:15" ht="13.15" customHeight="1" x14ac:dyDescent="0.2">
      <c r="A5" s="39">
        <v>2</v>
      </c>
      <c r="B5" s="122" t="s">
        <v>77</v>
      </c>
      <c r="C5" s="121" t="s">
        <v>26</v>
      </c>
      <c r="D5" s="10">
        <f>'1. kolo'!G6</f>
        <v>682</v>
      </c>
      <c r="E5" s="10">
        <f>'2. kolo'!G6</f>
        <v>597</v>
      </c>
      <c r="F5" s="10">
        <f>'3. kolo'!G6</f>
        <v>578</v>
      </c>
      <c r="G5" s="10">
        <f>'4. kolo'!G6</f>
        <v>0</v>
      </c>
      <c r="H5" s="10">
        <f>'5. kolo'!G6</f>
        <v>0</v>
      </c>
      <c r="I5" s="10">
        <f>'6. kolo'!G6</f>
        <v>701</v>
      </c>
      <c r="J5" s="10">
        <f>'7. kolo'!G6</f>
        <v>586</v>
      </c>
      <c r="K5" s="10">
        <f>'8. kolo'!G6</f>
        <v>608</v>
      </c>
      <c r="L5" s="10">
        <f>'9. kolo'!G6</f>
        <v>0</v>
      </c>
      <c r="M5" s="10">
        <f>'10. kolo'!G6</f>
        <v>0</v>
      </c>
      <c r="N5" s="26">
        <f t="shared" ref="N5:N10" si="0">D5+E5+F5+G5+H5+I5+J5+K5+L5+M5</f>
        <v>3752</v>
      </c>
    </row>
    <row r="6" spans="1:15" ht="13.15" customHeight="1" x14ac:dyDescent="0.2">
      <c r="A6" s="39">
        <v>2.9</v>
      </c>
      <c r="B6" s="120" t="s">
        <v>78</v>
      </c>
      <c r="C6" s="121" t="s">
        <v>26</v>
      </c>
      <c r="D6" s="10">
        <f>'1. kolo'!G7</f>
        <v>516</v>
      </c>
      <c r="E6" s="10">
        <f>'2. kolo'!G7</f>
        <v>0</v>
      </c>
      <c r="F6" s="10">
        <f>'3. kolo'!G7</f>
        <v>0</v>
      </c>
      <c r="G6" s="10">
        <f>'4. kolo'!G7</f>
        <v>436</v>
      </c>
      <c r="H6" s="10">
        <f>'5. kolo'!G7</f>
        <v>543</v>
      </c>
      <c r="I6" s="10">
        <f>'6. kolo'!G7</f>
        <v>617</v>
      </c>
      <c r="J6" s="10">
        <f>'7. kolo'!G7</f>
        <v>721</v>
      </c>
      <c r="K6" s="10">
        <f>'8. kolo'!G7</f>
        <v>0</v>
      </c>
      <c r="L6" s="10">
        <f>'9. kolo'!G7</f>
        <v>507</v>
      </c>
      <c r="M6" s="10">
        <f>'10. kolo'!G7</f>
        <v>572</v>
      </c>
      <c r="N6" s="26">
        <f t="shared" si="0"/>
        <v>3912</v>
      </c>
    </row>
    <row r="7" spans="1:15" ht="13.15" customHeight="1" x14ac:dyDescent="0.2">
      <c r="A7" s="39">
        <v>3.8</v>
      </c>
      <c r="B7" s="120" t="s">
        <v>79</v>
      </c>
      <c r="C7" s="121" t="s">
        <v>26</v>
      </c>
      <c r="D7" s="10">
        <f>'1. kolo'!G8</f>
        <v>555</v>
      </c>
      <c r="E7" s="10">
        <f>'2. kolo'!G8</f>
        <v>656</v>
      </c>
      <c r="F7" s="10">
        <f>'3. kolo'!G8</f>
        <v>684</v>
      </c>
      <c r="G7" s="10">
        <f>'4. kolo'!G8</f>
        <v>807</v>
      </c>
      <c r="H7" s="10">
        <f>'5. kolo'!G8</f>
        <v>841</v>
      </c>
      <c r="I7" s="10">
        <f>'6. kolo'!G8</f>
        <v>0</v>
      </c>
      <c r="J7" s="10">
        <f>'7. kolo'!G8</f>
        <v>678</v>
      </c>
      <c r="K7" s="10">
        <f>'8. kolo'!G8</f>
        <v>718</v>
      </c>
      <c r="L7" s="10">
        <f>'9. kolo'!G8</f>
        <v>887</v>
      </c>
      <c r="M7" s="10">
        <f>'10. kolo'!G8</f>
        <v>704</v>
      </c>
      <c r="N7" s="26">
        <f t="shared" si="0"/>
        <v>6530</v>
      </c>
    </row>
    <row r="8" spans="1:15" ht="13.15" customHeight="1" x14ac:dyDescent="0.2">
      <c r="A8" s="39">
        <v>5</v>
      </c>
      <c r="B8" s="120" t="s">
        <v>91</v>
      </c>
      <c r="C8" s="121" t="s">
        <v>26</v>
      </c>
      <c r="D8" s="10">
        <f>'1. kolo'!G9</f>
        <v>0</v>
      </c>
      <c r="E8" s="10">
        <f>'2. kolo'!G9</f>
        <v>402</v>
      </c>
      <c r="F8" s="10">
        <f>'3. kolo'!G9</f>
        <v>481</v>
      </c>
      <c r="G8" s="10">
        <f>'4. kolo'!G9</f>
        <v>737</v>
      </c>
      <c r="H8" s="10">
        <f>'5. kolo'!G9</f>
        <v>600</v>
      </c>
      <c r="I8" s="10">
        <f>'6. kolo'!G9</f>
        <v>0</v>
      </c>
      <c r="J8" s="10">
        <f>'7. kolo'!G9</f>
        <v>0</v>
      </c>
      <c r="K8" s="10">
        <f>'8. kolo'!G9</f>
        <v>495</v>
      </c>
      <c r="L8" s="10">
        <f>'9. kolo'!G9</f>
        <v>530</v>
      </c>
      <c r="M8" s="10">
        <f>'10. kolo'!G9</f>
        <v>667</v>
      </c>
      <c r="N8" s="26">
        <f t="shared" si="0"/>
        <v>3912</v>
      </c>
    </row>
    <row r="9" spans="1:15" ht="13.15" customHeight="1" x14ac:dyDescent="0.2">
      <c r="A9" s="39">
        <v>6</v>
      </c>
      <c r="B9" s="120" t="s">
        <v>107</v>
      </c>
      <c r="C9" s="121" t="s">
        <v>26</v>
      </c>
      <c r="D9" s="10">
        <f>'1. kolo'!G10</f>
        <v>0</v>
      </c>
      <c r="E9" s="10">
        <f>'2. kolo'!G10</f>
        <v>0</v>
      </c>
      <c r="F9" s="10">
        <f>'3. kolo'!G10</f>
        <v>0</v>
      </c>
      <c r="G9" s="10">
        <f>'4. kolo'!G10</f>
        <v>0</v>
      </c>
      <c r="H9" s="10">
        <f>'5. kolo'!G10</f>
        <v>0</v>
      </c>
      <c r="I9" s="10">
        <f>'6. kolo'!G10</f>
        <v>570</v>
      </c>
      <c r="J9" s="10">
        <f>'7. kolo'!G10</f>
        <v>0</v>
      </c>
      <c r="K9" s="10">
        <f>'8. kolo'!G10</f>
        <v>0</v>
      </c>
      <c r="L9" s="10">
        <f>'9. kolo'!G10</f>
        <v>0</v>
      </c>
      <c r="M9" s="10">
        <f>'10. kolo'!G10</f>
        <v>0</v>
      </c>
      <c r="N9" s="26">
        <f t="shared" si="0"/>
        <v>570</v>
      </c>
    </row>
    <row r="10" spans="1:15" ht="13.15" customHeight="1" x14ac:dyDescent="0.2">
      <c r="A10" s="39">
        <v>7</v>
      </c>
      <c r="B10" s="120"/>
      <c r="C10" s="121" t="s">
        <v>26</v>
      </c>
      <c r="D10" s="10">
        <f>'1. kolo'!G11</f>
        <v>0</v>
      </c>
      <c r="E10" s="10">
        <f>'2. kolo'!G11</f>
        <v>0</v>
      </c>
      <c r="F10" s="10">
        <f>'3. kolo'!G11</f>
        <v>0</v>
      </c>
      <c r="G10" s="10">
        <f>'4. kolo'!G11</f>
        <v>0</v>
      </c>
      <c r="H10" s="10">
        <f>'5. kolo'!G11</f>
        <v>0</v>
      </c>
      <c r="I10" s="10">
        <f>'6. kolo'!G11</f>
        <v>0</v>
      </c>
      <c r="J10" s="10">
        <f>'7. kolo'!G11</f>
        <v>0</v>
      </c>
      <c r="K10" s="10">
        <f>'8. kolo'!G11</f>
        <v>0</v>
      </c>
      <c r="L10" s="10">
        <f>'9. kolo'!G11</f>
        <v>0</v>
      </c>
      <c r="M10" s="10">
        <f>'10. kolo'!G11</f>
        <v>0</v>
      </c>
      <c r="N10" s="26">
        <f t="shared" si="0"/>
        <v>0</v>
      </c>
    </row>
    <row r="11" spans="1:15" ht="12.75" customHeight="1" x14ac:dyDescent="0.2">
      <c r="A11" s="10"/>
      <c r="B11" s="123"/>
      <c r="C11" s="123"/>
      <c r="D11" s="26">
        <f t="shared" ref="D11:M11" si="1">SUM(D4:D10)</f>
        <v>2343</v>
      </c>
      <c r="E11" s="26">
        <f t="shared" si="1"/>
        <v>2463</v>
      </c>
      <c r="F11" s="26">
        <f t="shared" si="1"/>
        <v>2317</v>
      </c>
      <c r="G11" s="26">
        <f t="shared" si="1"/>
        <v>2575</v>
      </c>
      <c r="H11" s="26">
        <f t="shared" si="1"/>
        <v>2762</v>
      </c>
      <c r="I11" s="26">
        <f t="shared" si="1"/>
        <v>2585</v>
      </c>
      <c r="J11" s="26">
        <f t="shared" si="1"/>
        <v>2710</v>
      </c>
      <c r="K11" s="26">
        <f t="shared" si="1"/>
        <v>2444</v>
      </c>
      <c r="L11" s="26">
        <f t="shared" si="1"/>
        <v>2540</v>
      </c>
      <c r="M11" s="26">
        <f t="shared" si="1"/>
        <v>2766</v>
      </c>
      <c r="N11" s="26">
        <f>SUM(N4:N10)</f>
        <v>25505</v>
      </c>
    </row>
    <row r="12" spans="1:15" ht="13.15" customHeight="1" x14ac:dyDescent="0.2">
      <c r="A12" s="43" t="s">
        <v>20</v>
      </c>
      <c r="B12" s="118" t="s">
        <v>30</v>
      </c>
      <c r="C12" s="119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ht="13.15" customHeight="1" x14ac:dyDescent="0.2">
      <c r="A13" s="39">
        <v>1</v>
      </c>
      <c r="B13" s="124" t="s">
        <v>80</v>
      </c>
      <c r="C13" s="121" t="s">
        <v>21</v>
      </c>
      <c r="D13" s="10">
        <f>'1. kolo'!G13</f>
        <v>604</v>
      </c>
      <c r="E13" s="10">
        <f>'2. kolo'!G13</f>
        <v>0</v>
      </c>
      <c r="F13" s="10">
        <f>'3. kolo'!G13</f>
        <v>0</v>
      </c>
      <c r="G13" s="10">
        <f>'4. kolo'!G13</f>
        <v>611</v>
      </c>
      <c r="H13" s="10">
        <f>'5. kolo'!G13</f>
        <v>0</v>
      </c>
      <c r="I13" s="10">
        <f>'6. kolo'!G13</f>
        <v>0</v>
      </c>
      <c r="J13" s="10">
        <f>'7. kolo'!G13</f>
        <v>0</v>
      </c>
      <c r="K13" s="10">
        <f>'8. kolo'!G13</f>
        <v>0</v>
      </c>
      <c r="L13" s="10">
        <f>'9. kolo'!G13</f>
        <v>0</v>
      </c>
      <c r="M13" s="10">
        <f>'10. kolo'!G13</f>
        <v>509</v>
      </c>
      <c r="N13" s="26">
        <f>SUM(D13:M13)</f>
        <v>1724</v>
      </c>
    </row>
    <row r="14" spans="1:15" ht="13.15" customHeight="1" x14ac:dyDescent="0.2">
      <c r="A14" s="39">
        <v>2.1</v>
      </c>
      <c r="B14" s="124" t="s">
        <v>81</v>
      </c>
      <c r="C14" s="121" t="s">
        <v>21</v>
      </c>
      <c r="D14" s="10">
        <f>'1. kolo'!G14</f>
        <v>566</v>
      </c>
      <c r="E14" s="10">
        <f>'2. kolo'!G14</f>
        <v>568</v>
      </c>
      <c r="F14" s="10">
        <f>'3. kolo'!G14</f>
        <v>486</v>
      </c>
      <c r="G14" s="10">
        <f>'4. kolo'!G14</f>
        <v>514</v>
      </c>
      <c r="H14" s="10">
        <f>'5. kolo'!G14</f>
        <v>529</v>
      </c>
      <c r="I14" s="10">
        <f>'6. kolo'!G14</f>
        <v>413</v>
      </c>
      <c r="J14" s="10">
        <f>'7. kolo'!G14</f>
        <v>655</v>
      </c>
      <c r="K14" s="10">
        <f>'8. kolo'!G14</f>
        <v>563</v>
      </c>
      <c r="L14" s="10">
        <f>'9. kolo'!G14</f>
        <v>500</v>
      </c>
      <c r="M14" s="10">
        <f>'10. kolo'!G14</f>
        <v>441</v>
      </c>
      <c r="N14" s="26">
        <f t="shared" ref="N14:N19" si="2">SUM(D14:M14)</f>
        <v>5235</v>
      </c>
    </row>
    <row r="15" spans="1:15" ht="13.15" customHeight="1" x14ac:dyDescent="0.2">
      <c r="A15" s="39">
        <v>3.2</v>
      </c>
      <c r="B15" s="124" t="s">
        <v>82</v>
      </c>
      <c r="C15" s="121" t="s">
        <v>21</v>
      </c>
      <c r="D15" s="10">
        <f>'1. kolo'!G15</f>
        <v>499</v>
      </c>
      <c r="E15" s="10">
        <f>'2. kolo'!G15</f>
        <v>622</v>
      </c>
      <c r="F15" s="10">
        <f>'3. kolo'!G15</f>
        <v>0</v>
      </c>
      <c r="G15" s="10">
        <f>'4. kolo'!G15</f>
        <v>0</v>
      </c>
      <c r="H15" s="10">
        <f>'5. kolo'!G15</f>
        <v>0</v>
      </c>
      <c r="I15" s="10">
        <f>'6. kolo'!G15</f>
        <v>0</v>
      </c>
      <c r="J15" s="10">
        <f>'7. kolo'!G15</f>
        <v>0</v>
      </c>
      <c r="K15" s="10">
        <f>'8. kolo'!G15</f>
        <v>0</v>
      </c>
      <c r="L15" s="10">
        <f>'9. kolo'!G15</f>
        <v>0</v>
      </c>
      <c r="M15" s="10">
        <f>'10. kolo'!G15</f>
        <v>0</v>
      </c>
      <c r="N15" s="26">
        <f t="shared" si="2"/>
        <v>1121</v>
      </c>
    </row>
    <row r="16" spans="1:15" ht="13.15" customHeight="1" x14ac:dyDescent="0.2">
      <c r="A16" s="39">
        <v>4.3</v>
      </c>
      <c r="B16" s="125" t="s">
        <v>83</v>
      </c>
      <c r="C16" s="121" t="s">
        <v>21</v>
      </c>
      <c r="D16" s="10">
        <f>'1. kolo'!G16</f>
        <v>694</v>
      </c>
      <c r="E16" s="10">
        <f>'2. kolo'!G16</f>
        <v>641</v>
      </c>
      <c r="F16" s="10">
        <f>'3. kolo'!G16</f>
        <v>514</v>
      </c>
      <c r="G16" s="10">
        <f>'4. kolo'!G16</f>
        <v>0</v>
      </c>
      <c r="H16" s="10">
        <f>'5. kolo'!G16</f>
        <v>477</v>
      </c>
      <c r="I16" s="10">
        <f>'6. kolo'!G16</f>
        <v>452</v>
      </c>
      <c r="J16" s="10">
        <f>'7. kolo'!G16</f>
        <v>579</v>
      </c>
      <c r="K16" s="10">
        <f>'8. kolo'!G16</f>
        <v>548</v>
      </c>
      <c r="L16" s="10">
        <f>'9. kolo'!G16</f>
        <v>601</v>
      </c>
      <c r="M16" s="10">
        <f>'10. kolo'!G16</f>
        <v>269</v>
      </c>
      <c r="N16" s="26">
        <f t="shared" si="2"/>
        <v>4775</v>
      </c>
    </row>
    <row r="17" spans="1:14" ht="13.15" customHeight="1" x14ac:dyDescent="0.2">
      <c r="A17" s="39">
        <v>5</v>
      </c>
      <c r="B17" s="125" t="s">
        <v>97</v>
      </c>
      <c r="C17" s="121" t="s">
        <v>21</v>
      </c>
      <c r="D17" s="10">
        <f>'1. kolo'!G17</f>
        <v>0</v>
      </c>
      <c r="E17" s="10">
        <f>'2. kolo'!G17</f>
        <v>647</v>
      </c>
      <c r="F17" s="10">
        <f>'3. kolo'!G17</f>
        <v>556</v>
      </c>
      <c r="G17" s="10">
        <f>'4. kolo'!G17</f>
        <v>545</v>
      </c>
      <c r="H17" s="10">
        <f>'5. kolo'!G17</f>
        <v>627</v>
      </c>
      <c r="I17" s="10">
        <f>'6. kolo'!G17</f>
        <v>543</v>
      </c>
      <c r="J17" s="10">
        <f>'7. kolo'!G17</f>
        <v>458</v>
      </c>
      <c r="K17" s="10">
        <f>'8. kolo'!G17</f>
        <v>547</v>
      </c>
      <c r="L17" s="10">
        <f>'9. kolo'!G17</f>
        <v>483</v>
      </c>
      <c r="M17" s="10">
        <f>'10. kolo'!G17</f>
        <v>230</v>
      </c>
      <c r="N17" s="26">
        <f t="shared" si="2"/>
        <v>4636</v>
      </c>
    </row>
    <row r="18" spans="1:14" ht="13.15" customHeight="1" x14ac:dyDescent="0.2">
      <c r="A18" s="39">
        <v>6</v>
      </c>
      <c r="B18" s="125" t="s">
        <v>102</v>
      </c>
      <c r="C18" s="121" t="s">
        <v>21</v>
      </c>
      <c r="D18" s="10">
        <f>'1. kolo'!G18</f>
        <v>0</v>
      </c>
      <c r="E18" s="10">
        <f>'2. kolo'!G18</f>
        <v>0</v>
      </c>
      <c r="F18" s="10">
        <f>'3. kolo'!G18</f>
        <v>703</v>
      </c>
      <c r="G18" s="10">
        <f>'4. kolo'!G18</f>
        <v>523</v>
      </c>
      <c r="H18" s="10">
        <f>'5. kolo'!G18</f>
        <v>803</v>
      </c>
      <c r="I18" s="10">
        <f>'6. kolo'!G18</f>
        <v>592</v>
      </c>
      <c r="J18" s="10">
        <f>'7. kolo'!G18</f>
        <v>524</v>
      </c>
      <c r="K18" s="10">
        <f>'8. kolo'!G18</f>
        <v>643</v>
      </c>
      <c r="L18" s="10">
        <f>'9. kolo'!G18</f>
        <v>481</v>
      </c>
      <c r="M18" s="10">
        <f>'10. kolo'!G18</f>
        <v>471</v>
      </c>
      <c r="N18" s="26">
        <f t="shared" si="2"/>
        <v>4740</v>
      </c>
    </row>
    <row r="19" spans="1:14" ht="13.15" customHeight="1" x14ac:dyDescent="0.2">
      <c r="A19" s="39">
        <v>7</v>
      </c>
      <c r="B19" s="125"/>
      <c r="C19" s="121" t="s">
        <v>21</v>
      </c>
      <c r="D19" s="10">
        <f>'1. kolo'!G19</f>
        <v>0</v>
      </c>
      <c r="E19" s="10">
        <f>'2. kolo'!G19</f>
        <v>0</v>
      </c>
      <c r="F19" s="10">
        <f>'3. kolo'!G19</f>
        <v>0</v>
      </c>
      <c r="G19" s="10">
        <f>'4. kolo'!G19</f>
        <v>0</v>
      </c>
      <c r="H19" s="10">
        <f>'5. kolo'!G19</f>
        <v>0</v>
      </c>
      <c r="I19" s="10">
        <f>'6. kolo'!G19</f>
        <v>0</v>
      </c>
      <c r="J19" s="10">
        <f>'7. kolo'!G19</f>
        <v>0</v>
      </c>
      <c r="K19" s="10">
        <f>'8. kolo'!G19</f>
        <v>0</v>
      </c>
      <c r="L19" s="10">
        <f>'9. kolo'!G19</f>
        <v>0</v>
      </c>
      <c r="M19" s="10">
        <f>'10. kolo'!G19</f>
        <v>0</v>
      </c>
      <c r="N19" s="26">
        <f t="shared" si="2"/>
        <v>0</v>
      </c>
    </row>
    <row r="20" spans="1:14" ht="10.9" customHeight="1" x14ac:dyDescent="0.2">
      <c r="A20" s="39" t="s">
        <v>2</v>
      </c>
      <c r="B20" s="124"/>
      <c r="C20" s="121"/>
      <c r="D20" s="26">
        <f t="shared" ref="D20:N20" si="3">SUM(D13:D19)</f>
        <v>2363</v>
      </c>
      <c r="E20" s="26">
        <f t="shared" si="3"/>
        <v>2478</v>
      </c>
      <c r="F20" s="26">
        <f t="shared" si="3"/>
        <v>2259</v>
      </c>
      <c r="G20" s="26">
        <f t="shared" si="3"/>
        <v>2193</v>
      </c>
      <c r="H20" s="26">
        <f t="shared" si="3"/>
        <v>2436</v>
      </c>
      <c r="I20" s="26">
        <f t="shared" si="3"/>
        <v>2000</v>
      </c>
      <c r="J20" s="26">
        <f t="shared" si="3"/>
        <v>2216</v>
      </c>
      <c r="K20" s="26">
        <f t="shared" si="3"/>
        <v>2301</v>
      </c>
      <c r="L20" s="26">
        <f t="shared" si="3"/>
        <v>2065</v>
      </c>
      <c r="M20" s="26">
        <f t="shared" si="3"/>
        <v>1920</v>
      </c>
      <c r="N20" s="26">
        <f t="shared" si="3"/>
        <v>22231</v>
      </c>
    </row>
    <row r="21" spans="1:14" ht="13.15" customHeight="1" x14ac:dyDescent="0.2">
      <c r="A21" s="43" t="s">
        <v>20</v>
      </c>
      <c r="B21" s="126" t="s">
        <v>30</v>
      </c>
      <c r="C21" s="119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3.15" customHeight="1" x14ac:dyDescent="0.2">
      <c r="A22" s="39">
        <v>1</v>
      </c>
      <c r="B22" s="124" t="s">
        <v>55</v>
      </c>
      <c r="C22" s="121" t="s">
        <v>22</v>
      </c>
      <c r="D22" s="10">
        <f>'1. kolo'!G21</f>
        <v>547</v>
      </c>
      <c r="E22" s="10">
        <f>'2. kolo'!G21</f>
        <v>214</v>
      </c>
      <c r="F22" s="10">
        <f>'3. kolo'!G21</f>
        <v>0</v>
      </c>
      <c r="G22" s="10">
        <f>'4. kolo'!G21</f>
        <v>0</v>
      </c>
      <c r="H22" s="10">
        <f>'5. kolo'!G21</f>
        <v>576</v>
      </c>
      <c r="I22" s="10">
        <f>'6. kolo'!G21</f>
        <v>605</v>
      </c>
      <c r="J22" s="10">
        <f>'7. kolo'!G21</f>
        <v>558</v>
      </c>
      <c r="K22" s="10">
        <f>'8. kolo'!G21</f>
        <v>541</v>
      </c>
      <c r="L22" s="10">
        <f>'9. kolo'!G21</f>
        <v>638</v>
      </c>
      <c r="M22" s="10">
        <f>'10. kolo'!G21</f>
        <v>529</v>
      </c>
      <c r="N22" s="26">
        <f>SUM(D22:M22)</f>
        <v>4208</v>
      </c>
    </row>
    <row r="23" spans="1:14" ht="13.15" customHeight="1" x14ac:dyDescent="0.2">
      <c r="A23" s="39">
        <v>2</v>
      </c>
      <c r="B23" s="124" t="s">
        <v>56</v>
      </c>
      <c r="C23" s="121" t="s">
        <v>22</v>
      </c>
      <c r="D23" s="10">
        <f>'1. kolo'!G22</f>
        <v>650</v>
      </c>
      <c r="E23" s="10">
        <f>'2. kolo'!G22</f>
        <v>553</v>
      </c>
      <c r="F23" s="10">
        <f>'3. kolo'!G22</f>
        <v>680</v>
      </c>
      <c r="G23" s="10">
        <f>'4. kolo'!G22</f>
        <v>483</v>
      </c>
      <c r="H23" s="10">
        <f>'5. kolo'!G22</f>
        <v>740</v>
      </c>
      <c r="I23" s="10">
        <f>'6. kolo'!G22</f>
        <v>398</v>
      </c>
      <c r="J23" s="10">
        <f>'7. kolo'!G22</f>
        <v>726</v>
      </c>
      <c r="K23" s="10">
        <f>'8. kolo'!G22</f>
        <v>678</v>
      </c>
      <c r="L23" s="10">
        <f>'9. kolo'!G22</f>
        <v>805</v>
      </c>
      <c r="M23" s="10">
        <f>'10. kolo'!G22</f>
        <v>518</v>
      </c>
      <c r="N23" s="26">
        <f t="shared" ref="N23:N28" si="4">SUM(D23:M23)</f>
        <v>6231</v>
      </c>
    </row>
    <row r="24" spans="1:14" ht="13.15" customHeight="1" x14ac:dyDescent="0.2">
      <c r="A24" s="39">
        <v>3</v>
      </c>
      <c r="B24" s="124" t="s">
        <v>57</v>
      </c>
      <c r="C24" s="121" t="s">
        <v>22</v>
      </c>
      <c r="D24" s="10">
        <f>'1. kolo'!G23</f>
        <v>577</v>
      </c>
      <c r="E24" s="10">
        <f>'2. kolo'!G23</f>
        <v>247</v>
      </c>
      <c r="F24" s="10">
        <f>'3. kolo'!G23</f>
        <v>491</v>
      </c>
      <c r="G24" s="10">
        <f>'4. kolo'!G23</f>
        <v>475</v>
      </c>
      <c r="H24" s="10">
        <f>'5. kolo'!G23</f>
        <v>0</v>
      </c>
      <c r="I24" s="10">
        <f>'6. kolo'!G23</f>
        <v>0</v>
      </c>
      <c r="J24" s="10">
        <f>'7. kolo'!G23</f>
        <v>0</v>
      </c>
      <c r="K24" s="10">
        <f>'8. kolo'!G23</f>
        <v>0</v>
      </c>
      <c r="L24" s="10">
        <f>'9. kolo'!G23</f>
        <v>535</v>
      </c>
      <c r="M24" s="10">
        <f>'10. kolo'!G23</f>
        <v>0</v>
      </c>
      <c r="N24" s="26">
        <f t="shared" si="4"/>
        <v>2325</v>
      </c>
    </row>
    <row r="25" spans="1:14" ht="13.15" customHeight="1" x14ac:dyDescent="0.2">
      <c r="A25" s="39">
        <v>4</v>
      </c>
      <c r="B25" s="125" t="s">
        <v>58</v>
      </c>
      <c r="C25" s="121" t="s">
        <v>22</v>
      </c>
      <c r="D25" s="10">
        <f>'1. kolo'!G24</f>
        <v>513</v>
      </c>
      <c r="E25" s="10">
        <f>'2. kolo'!G24</f>
        <v>0</v>
      </c>
      <c r="F25" s="10">
        <f>'3. kolo'!G24</f>
        <v>0</v>
      </c>
      <c r="G25" s="10">
        <f>'4. kolo'!G24</f>
        <v>0</v>
      </c>
      <c r="H25" s="10">
        <f>'5. kolo'!G24</f>
        <v>0</v>
      </c>
      <c r="I25" s="10">
        <f>'6. kolo'!G24</f>
        <v>0</v>
      </c>
      <c r="J25" s="10">
        <f>'7. kolo'!G24</f>
        <v>0</v>
      </c>
      <c r="K25" s="10">
        <f>'8. kolo'!G24</f>
        <v>0</v>
      </c>
      <c r="L25" s="10">
        <f>'9. kolo'!G24</f>
        <v>0</v>
      </c>
      <c r="M25" s="10">
        <f>'10. kolo'!G24</f>
        <v>0</v>
      </c>
      <c r="N25" s="26">
        <f t="shared" si="4"/>
        <v>513</v>
      </c>
    </row>
    <row r="26" spans="1:14" ht="13.15" customHeight="1" x14ac:dyDescent="0.2">
      <c r="A26" s="39">
        <v>5</v>
      </c>
      <c r="B26" s="125" t="s">
        <v>74</v>
      </c>
      <c r="C26" s="121" t="s">
        <v>22</v>
      </c>
      <c r="D26" s="10">
        <f>'1. kolo'!G25</f>
        <v>0</v>
      </c>
      <c r="E26" s="10">
        <f>'2. kolo'!G25</f>
        <v>579</v>
      </c>
      <c r="F26" s="10">
        <f>'3. kolo'!G25</f>
        <v>578</v>
      </c>
      <c r="G26" s="10">
        <f>'4. kolo'!G25</f>
        <v>559</v>
      </c>
      <c r="H26" s="10">
        <f>'5. kolo'!G25</f>
        <v>635</v>
      </c>
      <c r="I26" s="10">
        <f>'6. kolo'!G25</f>
        <v>510</v>
      </c>
      <c r="J26" s="10">
        <f>'7. kolo'!G25</f>
        <v>638</v>
      </c>
      <c r="K26" s="10">
        <f>'8. kolo'!G25</f>
        <v>949</v>
      </c>
      <c r="L26" s="10">
        <f>'9. kolo'!G25</f>
        <v>0</v>
      </c>
      <c r="M26" s="10">
        <f>'10. kolo'!G25</f>
        <v>645</v>
      </c>
      <c r="N26" s="26">
        <f t="shared" si="4"/>
        <v>5093</v>
      </c>
    </row>
    <row r="27" spans="1:14" ht="13.15" customHeight="1" x14ac:dyDescent="0.2">
      <c r="A27" s="39">
        <v>6</v>
      </c>
      <c r="B27" s="125" t="s">
        <v>75</v>
      </c>
      <c r="C27" s="121" t="s">
        <v>22</v>
      </c>
      <c r="D27" s="10">
        <f>'1. kolo'!G26</f>
        <v>0</v>
      </c>
      <c r="E27" s="10">
        <f>'2. kolo'!G26</f>
        <v>461</v>
      </c>
      <c r="F27" s="10">
        <f>'3. kolo'!G26</f>
        <v>644</v>
      </c>
      <c r="G27" s="10">
        <f>'4. kolo'!G26</f>
        <v>512</v>
      </c>
      <c r="H27" s="10">
        <f>'5. kolo'!G26</f>
        <v>568</v>
      </c>
      <c r="I27" s="10">
        <f>'6. kolo'!G26</f>
        <v>560</v>
      </c>
      <c r="J27" s="10">
        <f>'7. kolo'!G26</f>
        <v>0</v>
      </c>
      <c r="K27" s="10">
        <f>'8. kolo'!G26</f>
        <v>0</v>
      </c>
      <c r="L27" s="10">
        <f>'9. kolo'!G26</f>
        <v>0</v>
      </c>
      <c r="M27" s="10">
        <f>'10. kolo'!G26</f>
        <v>0</v>
      </c>
      <c r="N27" s="26">
        <f t="shared" si="4"/>
        <v>2745</v>
      </c>
    </row>
    <row r="28" spans="1:14" ht="13.15" customHeight="1" x14ac:dyDescent="0.2">
      <c r="A28" s="39">
        <v>7</v>
      </c>
      <c r="B28" s="125" t="s">
        <v>110</v>
      </c>
      <c r="C28" s="121" t="s">
        <v>22</v>
      </c>
      <c r="D28" s="10">
        <f>'1. kolo'!G27</f>
        <v>0</v>
      </c>
      <c r="E28" s="10">
        <f>'2. kolo'!G27</f>
        <v>0</v>
      </c>
      <c r="F28" s="10">
        <f>'3. kolo'!G27</f>
        <v>0</v>
      </c>
      <c r="G28" s="10">
        <f>'4. kolo'!G27</f>
        <v>0</v>
      </c>
      <c r="H28" s="10">
        <f>'5. kolo'!G27</f>
        <v>0</v>
      </c>
      <c r="I28" s="10">
        <f>'6. kolo'!G27</f>
        <v>0</v>
      </c>
      <c r="J28" s="10">
        <f>'7. kolo'!G27</f>
        <v>486</v>
      </c>
      <c r="K28" s="10">
        <f>'8. kolo'!G27</f>
        <v>734</v>
      </c>
      <c r="L28" s="10">
        <f>'9. kolo'!G27</f>
        <v>674</v>
      </c>
      <c r="M28" s="10">
        <f>'10. kolo'!G27</f>
        <v>674</v>
      </c>
      <c r="N28" s="26">
        <f t="shared" si="4"/>
        <v>2568</v>
      </c>
    </row>
    <row r="29" spans="1:14" ht="13.15" customHeight="1" x14ac:dyDescent="0.2">
      <c r="A29" s="39"/>
      <c r="B29" s="124" t="s">
        <v>2</v>
      </c>
      <c r="C29" s="121" t="s">
        <v>2</v>
      </c>
      <c r="D29" s="26">
        <f t="shared" ref="D29:N29" si="5">SUM(D22:D28)</f>
        <v>2287</v>
      </c>
      <c r="E29" s="26">
        <f t="shared" si="5"/>
        <v>2054</v>
      </c>
      <c r="F29" s="26">
        <f t="shared" si="5"/>
        <v>2393</v>
      </c>
      <c r="G29" s="26">
        <f t="shared" si="5"/>
        <v>2029</v>
      </c>
      <c r="H29" s="26">
        <f t="shared" si="5"/>
        <v>2519</v>
      </c>
      <c r="I29" s="26">
        <f t="shared" si="5"/>
        <v>2073</v>
      </c>
      <c r="J29" s="26">
        <f t="shared" si="5"/>
        <v>2408</v>
      </c>
      <c r="K29" s="26">
        <f t="shared" si="5"/>
        <v>2902</v>
      </c>
      <c r="L29" s="26">
        <f t="shared" si="5"/>
        <v>2652</v>
      </c>
      <c r="M29" s="26">
        <f t="shared" si="5"/>
        <v>2366</v>
      </c>
      <c r="N29" s="26">
        <f t="shared" si="5"/>
        <v>23683</v>
      </c>
    </row>
    <row r="30" spans="1:14" ht="13.15" customHeight="1" x14ac:dyDescent="0.2">
      <c r="A30" s="43" t="s">
        <v>20</v>
      </c>
      <c r="B30" s="118" t="s">
        <v>30</v>
      </c>
      <c r="C30" s="119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13.15" customHeight="1" x14ac:dyDescent="0.2">
      <c r="A31" s="39">
        <v>1</v>
      </c>
      <c r="B31" s="124" t="s">
        <v>50</v>
      </c>
      <c r="C31" s="121" t="s">
        <v>23</v>
      </c>
      <c r="D31" s="10">
        <f>'1. kolo'!G29</f>
        <v>536</v>
      </c>
      <c r="E31" s="10">
        <f>'2. kolo'!G29</f>
        <v>566</v>
      </c>
      <c r="F31" s="10">
        <f>'3. kolo'!G29</f>
        <v>584</v>
      </c>
      <c r="G31" s="10">
        <f>'4. kolo'!G29</f>
        <v>0</v>
      </c>
      <c r="H31" s="10">
        <f>'5. kolo'!G29</f>
        <v>675</v>
      </c>
      <c r="I31" s="10">
        <f>'6. kolo'!G29</f>
        <v>0</v>
      </c>
      <c r="J31" s="10">
        <f>'7. kolo'!G29</f>
        <v>0</v>
      </c>
      <c r="K31" s="10">
        <f>'8. kolo'!G29</f>
        <v>0</v>
      </c>
      <c r="L31" s="10">
        <f>'9. kolo'!G29</f>
        <v>0</v>
      </c>
      <c r="M31" s="10">
        <f>'10. kolo'!G29</f>
        <v>0</v>
      </c>
      <c r="N31" s="26">
        <f>SUM(D31:M31)</f>
        <v>2361</v>
      </c>
    </row>
    <row r="32" spans="1:14" ht="13.15" customHeight="1" x14ac:dyDescent="0.2">
      <c r="A32" s="39">
        <v>2</v>
      </c>
      <c r="B32" s="124" t="s">
        <v>51</v>
      </c>
      <c r="C32" s="121" t="s">
        <v>23</v>
      </c>
      <c r="D32" s="10">
        <f>'1. kolo'!G30</f>
        <v>860</v>
      </c>
      <c r="E32" s="10">
        <f>'2. kolo'!G30</f>
        <v>627</v>
      </c>
      <c r="F32" s="10">
        <f>'3. kolo'!G30</f>
        <v>566</v>
      </c>
      <c r="G32" s="10">
        <f>'4. kolo'!G30</f>
        <v>576</v>
      </c>
      <c r="H32" s="10">
        <f>'5. kolo'!G30</f>
        <v>0</v>
      </c>
      <c r="I32" s="10">
        <f>'6. kolo'!G30</f>
        <v>682</v>
      </c>
      <c r="J32" s="10">
        <f>'7. kolo'!G30</f>
        <v>690</v>
      </c>
      <c r="K32" s="10">
        <f>'8. kolo'!G30</f>
        <v>755</v>
      </c>
      <c r="L32" s="10">
        <f>'9. kolo'!G30</f>
        <v>638</v>
      </c>
      <c r="M32" s="10">
        <f>'10. kolo'!G30</f>
        <v>623</v>
      </c>
      <c r="N32" s="26">
        <f t="shared" ref="N32:N37" si="6">SUM(D32:M32)</f>
        <v>6017</v>
      </c>
    </row>
    <row r="33" spans="1:14" ht="13.15" customHeight="1" x14ac:dyDescent="0.2">
      <c r="A33" s="39">
        <v>3</v>
      </c>
      <c r="B33" s="124" t="s">
        <v>52</v>
      </c>
      <c r="C33" s="121" t="s">
        <v>23</v>
      </c>
      <c r="D33" s="10">
        <f>'1. kolo'!G31</f>
        <v>178</v>
      </c>
      <c r="E33" s="10">
        <f>'2. kolo'!G31</f>
        <v>0</v>
      </c>
      <c r="F33" s="10">
        <f>'3. kolo'!G31</f>
        <v>0</v>
      </c>
      <c r="G33" s="10">
        <f>'4. kolo'!G31</f>
        <v>554</v>
      </c>
      <c r="H33" s="10">
        <f>'5. kolo'!G31</f>
        <v>652</v>
      </c>
      <c r="I33" s="10">
        <f>'6. kolo'!G31</f>
        <v>537</v>
      </c>
      <c r="J33" s="10">
        <f>'7. kolo'!G31</f>
        <v>640</v>
      </c>
      <c r="K33" s="10">
        <f>'8. kolo'!G31</f>
        <v>475</v>
      </c>
      <c r="L33" s="10">
        <f>'9. kolo'!G31</f>
        <v>0</v>
      </c>
      <c r="M33" s="10">
        <f>'10. kolo'!G31</f>
        <v>0</v>
      </c>
      <c r="N33" s="26">
        <f t="shared" si="6"/>
        <v>3036</v>
      </c>
    </row>
    <row r="34" spans="1:14" ht="13.15" customHeight="1" x14ac:dyDescent="0.2">
      <c r="A34" s="39">
        <v>4</v>
      </c>
      <c r="B34" s="124" t="s">
        <v>53</v>
      </c>
      <c r="C34" s="121" t="s">
        <v>23</v>
      </c>
      <c r="D34" s="10">
        <f>'1. kolo'!G32</f>
        <v>583</v>
      </c>
      <c r="E34" s="10">
        <f>'2. kolo'!G32</f>
        <v>528</v>
      </c>
      <c r="F34" s="10">
        <f>'3. kolo'!G32</f>
        <v>683</v>
      </c>
      <c r="G34" s="10">
        <f>'4. kolo'!G32</f>
        <v>612</v>
      </c>
      <c r="H34" s="10">
        <f>'5. kolo'!G32</f>
        <v>742</v>
      </c>
      <c r="I34" s="10">
        <f>'6. kolo'!G32</f>
        <v>535</v>
      </c>
      <c r="J34" s="10">
        <f>'7. kolo'!G32</f>
        <v>735</v>
      </c>
      <c r="K34" s="10">
        <f>'8. kolo'!G32</f>
        <v>497</v>
      </c>
      <c r="L34" s="10">
        <f>'9. kolo'!G32</f>
        <v>0</v>
      </c>
      <c r="M34" s="10">
        <f>'10. kolo'!G32</f>
        <v>987</v>
      </c>
      <c r="N34" s="26">
        <f t="shared" si="6"/>
        <v>5902</v>
      </c>
    </row>
    <row r="35" spans="1:14" ht="13.15" customHeight="1" x14ac:dyDescent="0.2">
      <c r="A35" s="39">
        <v>5</v>
      </c>
      <c r="B35" s="124" t="s">
        <v>54</v>
      </c>
      <c r="C35" s="121" t="s">
        <v>23</v>
      </c>
      <c r="D35" s="10">
        <f>'1. kolo'!G33</f>
        <v>356</v>
      </c>
      <c r="E35" s="10">
        <f>'2. kolo'!G33</f>
        <v>623</v>
      </c>
      <c r="F35" s="10">
        <f>'3. kolo'!G33</f>
        <v>764</v>
      </c>
      <c r="G35" s="10">
        <f>'4. kolo'!G33</f>
        <v>818</v>
      </c>
      <c r="H35" s="10">
        <f>'5. kolo'!G33</f>
        <v>584</v>
      </c>
      <c r="I35" s="10">
        <f>'6. kolo'!G33</f>
        <v>586</v>
      </c>
      <c r="J35" s="10">
        <f>'7. kolo'!G33</f>
        <v>0</v>
      </c>
      <c r="K35" s="10">
        <f>'8. kolo'!G33</f>
        <v>0</v>
      </c>
      <c r="L35" s="10">
        <f>'9. kolo'!G33</f>
        <v>557</v>
      </c>
      <c r="M35" s="10">
        <f>'10. kolo'!G33</f>
        <v>573</v>
      </c>
      <c r="N35" s="26">
        <f t="shared" si="6"/>
        <v>4861</v>
      </c>
    </row>
    <row r="36" spans="1:14" ht="13.15" customHeight="1" x14ac:dyDescent="0.2">
      <c r="A36" s="39">
        <v>6</v>
      </c>
      <c r="B36" s="124" t="s">
        <v>111</v>
      </c>
      <c r="C36" s="121" t="s">
        <v>23</v>
      </c>
      <c r="D36" s="10">
        <f>'1. kolo'!G34</f>
        <v>0</v>
      </c>
      <c r="E36" s="10">
        <f>'2. kolo'!G34</f>
        <v>0</v>
      </c>
      <c r="F36" s="10">
        <f>'3. kolo'!G34</f>
        <v>0</v>
      </c>
      <c r="G36" s="10">
        <f>'4. kolo'!G34</f>
        <v>0</v>
      </c>
      <c r="H36" s="10">
        <f>'5. kolo'!G34</f>
        <v>0</v>
      </c>
      <c r="I36" s="10">
        <f>'6. kolo'!G34</f>
        <v>0</v>
      </c>
      <c r="J36" s="10">
        <f>'7. kolo'!G34</f>
        <v>524</v>
      </c>
      <c r="K36" s="10">
        <f>'8. kolo'!G34</f>
        <v>0</v>
      </c>
      <c r="L36" s="10">
        <f>'9. kolo'!G34</f>
        <v>576</v>
      </c>
      <c r="M36" s="10">
        <f>'10. kolo'!G34</f>
        <v>0</v>
      </c>
      <c r="N36" s="26">
        <f t="shared" si="6"/>
        <v>1100</v>
      </c>
    </row>
    <row r="37" spans="1:14" ht="13.15" customHeight="1" x14ac:dyDescent="0.2">
      <c r="A37" s="39">
        <v>7</v>
      </c>
      <c r="B37" s="124" t="s">
        <v>113</v>
      </c>
      <c r="C37" s="121" t="s">
        <v>23</v>
      </c>
      <c r="D37" s="10">
        <f>'1. kolo'!G35</f>
        <v>0</v>
      </c>
      <c r="E37" s="10">
        <f>'2. kolo'!G35</f>
        <v>0</v>
      </c>
      <c r="F37" s="10">
        <f>'3. kolo'!G35</f>
        <v>0</v>
      </c>
      <c r="G37" s="10">
        <f>'4. kolo'!G35</f>
        <v>0</v>
      </c>
      <c r="H37" s="10">
        <f>'5. kolo'!G35</f>
        <v>0</v>
      </c>
      <c r="I37" s="10">
        <f>'6. kolo'!G35</f>
        <v>0</v>
      </c>
      <c r="J37" s="10">
        <f>'7. kolo'!G35</f>
        <v>0</v>
      </c>
      <c r="K37" s="10">
        <f>'8. kolo'!G35</f>
        <v>615</v>
      </c>
      <c r="L37" s="10">
        <f>'9. kolo'!G35</f>
        <v>545</v>
      </c>
      <c r="M37" s="10">
        <f>'10. kolo'!G35</f>
        <v>636</v>
      </c>
      <c r="N37" s="26">
        <f t="shared" si="6"/>
        <v>1796</v>
      </c>
    </row>
    <row r="38" spans="1:14" ht="13.15" customHeight="1" x14ac:dyDescent="0.2">
      <c r="A38" s="39"/>
      <c r="B38" s="123"/>
      <c r="C38" s="123"/>
      <c r="D38" s="26">
        <f t="shared" ref="D38:N38" si="7">SUM(D31:D37)</f>
        <v>2513</v>
      </c>
      <c r="E38" s="26">
        <f t="shared" si="7"/>
        <v>2344</v>
      </c>
      <c r="F38" s="26">
        <f t="shared" si="7"/>
        <v>2597</v>
      </c>
      <c r="G38" s="26">
        <f t="shared" si="7"/>
        <v>2560</v>
      </c>
      <c r="H38" s="26">
        <f t="shared" si="7"/>
        <v>2653</v>
      </c>
      <c r="I38" s="26">
        <f t="shared" si="7"/>
        <v>2340</v>
      </c>
      <c r="J38" s="26">
        <f t="shared" si="7"/>
        <v>2589</v>
      </c>
      <c r="K38" s="26">
        <f t="shared" si="7"/>
        <v>2342</v>
      </c>
      <c r="L38" s="26">
        <f t="shared" si="7"/>
        <v>2316</v>
      </c>
      <c r="M38" s="26">
        <f t="shared" si="7"/>
        <v>2819</v>
      </c>
      <c r="N38" s="26">
        <f t="shared" si="7"/>
        <v>25073</v>
      </c>
    </row>
    <row r="39" spans="1:14" ht="13.15" customHeight="1" x14ac:dyDescent="0.2">
      <c r="A39" s="43" t="s">
        <v>20</v>
      </c>
      <c r="B39" s="127" t="s">
        <v>30</v>
      </c>
      <c r="C39" s="119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26"/>
    </row>
    <row r="40" spans="1:14" ht="13.15" customHeight="1" x14ac:dyDescent="0.2">
      <c r="A40" s="40">
        <v>1</v>
      </c>
      <c r="B40" s="124" t="s">
        <v>59</v>
      </c>
      <c r="C40" s="121" t="s">
        <v>24</v>
      </c>
      <c r="D40" s="10">
        <f>'1. kolo'!G37</f>
        <v>554</v>
      </c>
      <c r="E40" s="10">
        <f>'2. kolo'!G37</f>
        <v>608</v>
      </c>
      <c r="F40" s="10">
        <f>'3. kolo'!G37</f>
        <v>559</v>
      </c>
      <c r="G40" s="10">
        <f>'4. kolo'!G37</f>
        <v>607</v>
      </c>
      <c r="H40" s="10">
        <f>'5. kolo'!G37</f>
        <v>608</v>
      </c>
      <c r="I40" s="10">
        <f>'6. kolo'!G37</f>
        <v>0</v>
      </c>
      <c r="J40" s="10">
        <f>'7. kolo'!G37</f>
        <v>268</v>
      </c>
      <c r="K40" s="10">
        <f>'8. kolo'!G37</f>
        <v>680</v>
      </c>
      <c r="L40" s="10">
        <f>'9. kolo'!G37</f>
        <v>263</v>
      </c>
      <c r="M40" s="10">
        <f>'10. kolo'!G37</f>
        <v>236</v>
      </c>
      <c r="N40" s="26">
        <f>SUM(D40:M40)</f>
        <v>4383</v>
      </c>
    </row>
    <row r="41" spans="1:14" ht="13.15" customHeight="1" x14ac:dyDescent="0.2">
      <c r="A41" s="40">
        <v>2</v>
      </c>
      <c r="B41" s="124" t="s">
        <v>60</v>
      </c>
      <c r="C41" s="121" t="s">
        <v>24</v>
      </c>
      <c r="D41" s="10">
        <f>'1. kolo'!G38</f>
        <v>684</v>
      </c>
      <c r="E41" s="10">
        <f>'2. kolo'!G38</f>
        <v>699</v>
      </c>
      <c r="F41" s="10">
        <f>'3. kolo'!G38</f>
        <v>634</v>
      </c>
      <c r="G41" s="10">
        <f>'4. kolo'!G38</f>
        <v>732</v>
      </c>
      <c r="H41" s="10">
        <f>'5. kolo'!G38</f>
        <v>700</v>
      </c>
      <c r="I41" s="10">
        <f>'6. kolo'!G38</f>
        <v>604</v>
      </c>
      <c r="J41" s="10">
        <f>'7. kolo'!G38</f>
        <v>569</v>
      </c>
      <c r="K41" s="10">
        <f>'8. kolo'!G38</f>
        <v>675</v>
      </c>
      <c r="L41" s="10">
        <f>'9. kolo'!G38</f>
        <v>646</v>
      </c>
      <c r="M41" s="10">
        <f>'10. kolo'!G38</f>
        <v>239</v>
      </c>
      <c r="N41" s="26">
        <f t="shared" ref="N41:N46" si="8">SUM(D41:M41)</f>
        <v>6182</v>
      </c>
    </row>
    <row r="42" spans="1:14" ht="13.15" customHeight="1" x14ac:dyDescent="0.2">
      <c r="A42" s="40">
        <v>3</v>
      </c>
      <c r="B42" s="124" t="s">
        <v>61</v>
      </c>
      <c r="C42" s="121" t="s">
        <v>24</v>
      </c>
      <c r="D42" s="10">
        <f>'1. kolo'!G39</f>
        <v>686</v>
      </c>
      <c r="E42" s="10">
        <f>'2. kolo'!G39</f>
        <v>518</v>
      </c>
      <c r="F42" s="10">
        <f>'3. kolo'!G39</f>
        <v>557</v>
      </c>
      <c r="G42" s="10">
        <f>'4. kolo'!G39</f>
        <v>0</v>
      </c>
      <c r="H42" s="10">
        <f>'5. kolo'!G39</f>
        <v>690</v>
      </c>
      <c r="I42" s="10">
        <f>'6. kolo'!G39</f>
        <v>516</v>
      </c>
      <c r="J42" s="10">
        <f>'7. kolo'!G39</f>
        <v>214</v>
      </c>
      <c r="K42" s="10">
        <f>'8. kolo'!G39</f>
        <v>0</v>
      </c>
      <c r="L42" s="10">
        <f>'9. kolo'!G39</f>
        <v>377</v>
      </c>
      <c r="M42" s="10">
        <f>'10. kolo'!G39</f>
        <v>568</v>
      </c>
      <c r="N42" s="26">
        <f t="shared" si="8"/>
        <v>4126</v>
      </c>
    </row>
    <row r="43" spans="1:14" ht="13.15" customHeight="1" x14ac:dyDescent="0.25">
      <c r="A43" s="40">
        <v>4</v>
      </c>
      <c r="B43" s="128" t="s">
        <v>62</v>
      </c>
      <c r="C43" s="121" t="s">
        <v>24</v>
      </c>
      <c r="D43" s="10">
        <f>'1. kolo'!G40</f>
        <v>808</v>
      </c>
      <c r="E43" s="10">
        <f>'2. kolo'!G40</f>
        <v>890</v>
      </c>
      <c r="F43" s="10">
        <f>'3. kolo'!G40</f>
        <v>839</v>
      </c>
      <c r="G43" s="10">
        <f>'4. kolo'!G40</f>
        <v>741</v>
      </c>
      <c r="H43" s="10">
        <f>'5. kolo'!G40</f>
        <v>772</v>
      </c>
      <c r="I43" s="10">
        <f>'6. kolo'!G40</f>
        <v>721</v>
      </c>
      <c r="J43" s="10">
        <f>'7. kolo'!G40</f>
        <v>903</v>
      </c>
      <c r="K43" s="10">
        <f>'8. kolo'!G40</f>
        <v>932</v>
      </c>
      <c r="L43" s="10">
        <f>'9. kolo'!G40</f>
        <v>935</v>
      </c>
      <c r="M43" s="10">
        <f>'10. kolo'!G40</f>
        <v>901</v>
      </c>
      <c r="N43" s="26">
        <f t="shared" si="8"/>
        <v>8442</v>
      </c>
    </row>
    <row r="44" spans="1:14" ht="13.15" customHeight="1" x14ac:dyDescent="0.25">
      <c r="A44" s="40">
        <v>5</v>
      </c>
      <c r="B44" s="128" t="s">
        <v>104</v>
      </c>
      <c r="C44" s="121" t="s">
        <v>24</v>
      </c>
      <c r="D44" s="10">
        <f>'1. kolo'!G41</f>
        <v>0</v>
      </c>
      <c r="E44" s="10">
        <f>'2. kolo'!G41</f>
        <v>0</v>
      </c>
      <c r="F44" s="10">
        <f>'3. kolo'!G41</f>
        <v>0</v>
      </c>
      <c r="G44" s="10">
        <f>'4. kolo'!G41</f>
        <v>506</v>
      </c>
      <c r="H44" s="10">
        <f>'5. kolo'!G41</f>
        <v>0</v>
      </c>
      <c r="I44" s="10">
        <f>'6. kolo'!G41</f>
        <v>583</v>
      </c>
      <c r="J44" s="10">
        <f>'7. kolo'!G41</f>
        <v>584</v>
      </c>
      <c r="K44" s="10">
        <f>'8. kolo'!G41</f>
        <v>580</v>
      </c>
      <c r="L44" s="10">
        <f>'9. kolo'!G41</f>
        <v>729</v>
      </c>
      <c r="M44" s="10">
        <f>'10. kolo'!G41</f>
        <v>732</v>
      </c>
      <c r="N44" s="26">
        <f t="shared" si="8"/>
        <v>3714</v>
      </c>
    </row>
    <row r="45" spans="1:14" ht="13.15" customHeight="1" x14ac:dyDescent="0.25">
      <c r="A45" s="40">
        <v>6</v>
      </c>
      <c r="B45" s="128"/>
      <c r="C45" s="121" t="s">
        <v>24</v>
      </c>
      <c r="D45" s="10">
        <f>'1. kolo'!G42</f>
        <v>0</v>
      </c>
      <c r="E45" s="10">
        <f>'2. kolo'!G42</f>
        <v>0</v>
      </c>
      <c r="F45" s="10">
        <f>'3. kolo'!G42</f>
        <v>0</v>
      </c>
      <c r="G45" s="10">
        <f>'4. kolo'!G42</f>
        <v>0</v>
      </c>
      <c r="H45" s="10">
        <f>'5. kolo'!G42</f>
        <v>0</v>
      </c>
      <c r="I45" s="10">
        <f>'6. kolo'!G42</f>
        <v>0</v>
      </c>
      <c r="J45" s="10">
        <f>'7. kolo'!G42</f>
        <v>0</v>
      </c>
      <c r="K45" s="10">
        <f>'8. kolo'!G42</f>
        <v>0</v>
      </c>
      <c r="L45" s="10">
        <f>'9. kolo'!G42</f>
        <v>0</v>
      </c>
      <c r="M45" s="10">
        <f>'10. kolo'!G42</f>
        <v>0</v>
      </c>
      <c r="N45" s="26">
        <f t="shared" si="8"/>
        <v>0</v>
      </c>
    </row>
    <row r="46" spans="1:14" ht="13.15" customHeight="1" x14ac:dyDescent="0.25">
      <c r="A46" s="40">
        <v>7</v>
      </c>
      <c r="B46" s="128"/>
      <c r="C46" s="121" t="s">
        <v>24</v>
      </c>
      <c r="D46" s="10">
        <f>'1. kolo'!G43</f>
        <v>0</v>
      </c>
      <c r="E46" s="10">
        <f>'2. kolo'!G43</f>
        <v>0</v>
      </c>
      <c r="F46" s="10">
        <f>'3. kolo'!G43</f>
        <v>0</v>
      </c>
      <c r="G46" s="10">
        <f>'4. kolo'!G43</f>
        <v>0</v>
      </c>
      <c r="H46" s="10">
        <f>'5. kolo'!G43</f>
        <v>0</v>
      </c>
      <c r="I46" s="10">
        <f>'6. kolo'!G43</f>
        <v>0</v>
      </c>
      <c r="J46" s="10">
        <f>'7. kolo'!G43</f>
        <v>0</v>
      </c>
      <c r="K46" s="10">
        <f>'8. kolo'!G43</f>
        <v>0</v>
      </c>
      <c r="L46" s="10">
        <f>'9. kolo'!G43</f>
        <v>0</v>
      </c>
      <c r="M46" s="10">
        <f>'10. kolo'!G43</f>
        <v>0</v>
      </c>
      <c r="N46" s="26">
        <f t="shared" si="8"/>
        <v>0</v>
      </c>
    </row>
    <row r="47" spans="1:14" ht="13.15" customHeight="1" x14ac:dyDescent="0.2">
      <c r="A47" s="40"/>
      <c r="B47" s="129"/>
      <c r="C47" s="121" t="s">
        <v>2</v>
      </c>
      <c r="D47" s="26">
        <f t="shared" ref="D47:N47" si="9">SUM(D40:D46)</f>
        <v>2732</v>
      </c>
      <c r="E47" s="26">
        <f t="shared" si="9"/>
        <v>2715</v>
      </c>
      <c r="F47" s="26">
        <f t="shared" si="9"/>
        <v>2589</v>
      </c>
      <c r="G47" s="26">
        <f t="shared" si="9"/>
        <v>2586</v>
      </c>
      <c r="H47" s="26">
        <f t="shared" si="9"/>
        <v>2770</v>
      </c>
      <c r="I47" s="26">
        <f t="shared" si="9"/>
        <v>2424</v>
      </c>
      <c r="J47" s="26">
        <f t="shared" si="9"/>
        <v>2538</v>
      </c>
      <c r="K47" s="26">
        <f t="shared" si="9"/>
        <v>2867</v>
      </c>
      <c r="L47" s="26">
        <f t="shared" si="9"/>
        <v>2950</v>
      </c>
      <c r="M47" s="26">
        <f t="shared" si="9"/>
        <v>2676</v>
      </c>
      <c r="N47" s="26">
        <f t="shared" si="9"/>
        <v>26847</v>
      </c>
    </row>
    <row r="48" spans="1:14" ht="13.15" customHeight="1" x14ac:dyDescent="0.2">
      <c r="A48" s="43" t="s">
        <v>20</v>
      </c>
      <c r="B48" s="126" t="s">
        <v>30</v>
      </c>
      <c r="C48" s="119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26"/>
    </row>
    <row r="49" spans="1:14" ht="13.15" customHeight="1" x14ac:dyDescent="0.2">
      <c r="A49" s="39">
        <v>1</v>
      </c>
      <c r="B49" s="124" t="s">
        <v>63</v>
      </c>
      <c r="C49" s="121" t="s">
        <v>25</v>
      </c>
      <c r="D49" s="10">
        <f>'1. kolo'!G45</f>
        <v>800</v>
      </c>
      <c r="E49" s="10">
        <f>'2. kolo'!G45</f>
        <v>791</v>
      </c>
      <c r="F49" s="10">
        <f>'3. kolo'!G45</f>
        <v>673</v>
      </c>
      <c r="G49" s="10">
        <f>'4. kolo'!G45</f>
        <v>674</v>
      </c>
      <c r="H49" s="10">
        <f>'5. kolo'!G45</f>
        <v>689</v>
      </c>
      <c r="I49" s="10">
        <f>'6. kolo'!G45</f>
        <v>740</v>
      </c>
      <c r="J49" s="10">
        <f>'7. kolo'!G45</f>
        <v>525</v>
      </c>
      <c r="K49" s="10">
        <f>'8. kolo'!G45</f>
        <v>831</v>
      </c>
      <c r="L49" s="10">
        <f>'9. kolo'!G45</f>
        <v>767</v>
      </c>
      <c r="M49" s="10">
        <f>'10. kolo'!G45</f>
        <v>735</v>
      </c>
      <c r="N49" s="26">
        <f>SUM(D49:M49)</f>
        <v>7225</v>
      </c>
    </row>
    <row r="50" spans="1:14" ht="13.15" customHeight="1" x14ac:dyDescent="0.2">
      <c r="A50" s="39">
        <v>2</v>
      </c>
      <c r="B50" s="124" t="s">
        <v>64</v>
      </c>
      <c r="C50" s="121" t="s">
        <v>25</v>
      </c>
      <c r="D50" s="10">
        <f>'1. kolo'!G46</f>
        <v>866</v>
      </c>
      <c r="E50" s="10">
        <f>'2. kolo'!G46</f>
        <v>835</v>
      </c>
      <c r="F50" s="10">
        <f>'3. kolo'!G46</f>
        <v>951</v>
      </c>
      <c r="G50" s="10">
        <f>'4. kolo'!G46</f>
        <v>654</v>
      </c>
      <c r="H50" s="10">
        <f>'5. kolo'!G46</f>
        <v>864</v>
      </c>
      <c r="I50" s="10">
        <f>'6. kolo'!G46</f>
        <v>691</v>
      </c>
      <c r="J50" s="10">
        <f>'7. kolo'!G46</f>
        <v>653</v>
      </c>
      <c r="K50" s="10">
        <f>'8. kolo'!G46</f>
        <v>983</v>
      </c>
      <c r="L50" s="10">
        <f>'9. kolo'!G46</f>
        <v>677</v>
      </c>
      <c r="M50" s="10">
        <f>'10. kolo'!G46</f>
        <v>813</v>
      </c>
      <c r="N50" s="26">
        <f t="shared" ref="N50:N55" si="10">SUM(D50:M50)</f>
        <v>7987</v>
      </c>
    </row>
    <row r="51" spans="1:14" ht="13.15" customHeight="1" x14ac:dyDescent="0.2">
      <c r="A51" s="39">
        <v>3</v>
      </c>
      <c r="B51" s="124" t="s">
        <v>65</v>
      </c>
      <c r="C51" s="121" t="s">
        <v>25</v>
      </c>
      <c r="D51" s="10">
        <f>'1. kolo'!G47</f>
        <v>980</v>
      </c>
      <c r="E51" s="10">
        <f>'2. kolo'!G47</f>
        <v>643</v>
      </c>
      <c r="F51" s="10">
        <f>'3. kolo'!G47</f>
        <v>654</v>
      </c>
      <c r="G51" s="10">
        <f>'4. kolo'!G47</f>
        <v>886</v>
      </c>
      <c r="H51" s="10">
        <f>'5. kolo'!G47</f>
        <v>699</v>
      </c>
      <c r="I51" s="10">
        <f>'6. kolo'!G47</f>
        <v>795</v>
      </c>
      <c r="J51" s="10">
        <f>'7. kolo'!G47</f>
        <v>630</v>
      </c>
      <c r="K51" s="10">
        <f>'8. kolo'!G47</f>
        <v>834</v>
      </c>
      <c r="L51" s="10">
        <f>'9. kolo'!G47</f>
        <v>566</v>
      </c>
      <c r="M51" s="10">
        <f>'10. kolo'!G47</f>
        <v>918</v>
      </c>
      <c r="N51" s="26">
        <f t="shared" si="10"/>
        <v>7605</v>
      </c>
    </row>
    <row r="52" spans="1:14" ht="13.15" customHeight="1" x14ac:dyDescent="0.2">
      <c r="A52" s="39">
        <v>4</v>
      </c>
      <c r="B52" s="124" t="s">
        <v>98</v>
      </c>
      <c r="C52" s="121" t="s">
        <v>25</v>
      </c>
      <c r="D52" s="10">
        <f>'1. kolo'!G48</f>
        <v>966</v>
      </c>
      <c r="E52" s="10">
        <f>'2. kolo'!G48</f>
        <v>868</v>
      </c>
      <c r="F52" s="10">
        <f>'3. kolo'!G48</f>
        <v>1052</v>
      </c>
      <c r="G52" s="10">
        <f>'4. kolo'!G48</f>
        <v>765</v>
      </c>
      <c r="H52" s="10">
        <f>'5. kolo'!G48</f>
        <v>908</v>
      </c>
      <c r="I52" s="10">
        <f>'6. kolo'!G48</f>
        <v>953</v>
      </c>
      <c r="J52" s="10">
        <f>'7. kolo'!G48</f>
        <v>989</v>
      </c>
      <c r="K52" s="10">
        <f>'8. kolo'!G48</f>
        <v>933</v>
      </c>
      <c r="L52" s="10">
        <f>'9. kolo'!G48</f>
        <v>814</v>
      </c>
      <c r="M52" s="10">
        <f>'10. kolo'!G48</f>
        <v>937</v>
      </c>
      <c r="N52" s="26">
        <f t="shared" si="10"/>
        <v>9185</v>
      </c>
    </row>
    <row r="53" spans="1:14" ht="13.15" customHeight="1" x14ac:dyDescent="0.2">
      <c r="A53" s="39">
        <v>5</v>
      </c>
      <c r="B53" s="124"/>
      <c r="C53" s="121" t="s">
        <v>25</v>
      </c>
      <c r="D53" s="10">
        <f>'1. kolo'!G49</f>
        <v>0</v>
      </c>
      <c r="E53" s="10">
        <f>'2. kolo'!G49</f>
        <v>0</v>
      </c>
      <c r="F53" s="10">
        <f>'3. kolo'!G49</f>
        <v>0</v>
      </c>
      <c r="G53" s="10">
        <f>'4. kolo'!G49</f>
        <v>0</v>
      </c>
      <c r="H53" s="10">
        <f>'5. kolo'!G49</f>
        <v>0</v>
      </c>
      <c r="I53" s="10">
        <f>'6. kolo'!G49</f>
        <v>0</v>
      </c>
      <c r="J53" s="10">
        <f>'7. kolo'!G49</f>
        <v>0</v>
      </c>
      <c r="K53" s="10">
        <f>'8. kolo'!G49</f>
        <v>0</v>
      </c>
      <c r="L53" s="10">
        <f>'9. kolo'!G49</f>
        <v>0</v>
      </c>
      <c r="M53" s="10">
        <f>'10. kolo'!G49</f>
        <v>0</v>
      </c>
      <c r="N53" s="26">
        <f t="shared" si="10"/>
        <v>0</v>
      </c>
    </row>
    <row r="54" spans="1:14" ht="13.15" customHeight="1" x14ac:dyDescent="0.2">
      <c r="A54" s="39">
        <v>6</v>
      </c>
      <c r="B54" s="124"/>
      <c r="C54" s="121" t="s">
        <v>25</v>
      </c>
      <c r="D54" s="10">
        <f>'1. kolo'!G50</f>
        <v>0</v>
      </c>
      <c r="E54" s="10">
        <f>'2. kolo'!G50</f>
        <v>0</v>
      </c>
      <c r="F54" s="10">
        <f>'3. kolo'!G50</f>
        <v>0</v>
      </c>
      <c r="G54" s="10">
        <f>'4. kolo'!G50</f>
        <v>0</v>
      </c>
      <c r="H54" s="10">
        <f>'5. kolo'!G50</f>
        <v>0</v>
      </c>
      <c r="I54" s="10">
        <f>'6. kolo'!G50</f>
        <v>0</v>
      </c>
      <c r="J54" s="10">
        <f>'7. kolo'!G50</f>
        <v>0</v>
      </c>
      <c r="K54" s="10">
        <f>'8. kolo'!G50</f>
        <v>0</v>
      </c>
      <c r="L54" s="10">
        <f>'9. kolo'!G50</f>
        <v>0</v>
      </c>
      <c r="M54" s="10">
        <f>'10. kolo'!G50</f>
        <v>0</v>
      </c>
      <c r="N54" s="26">
        <f t="shared" si="10"/>
        <v>0</v>
      </c>
    </row>
    <row r="55" spans="1:14" ht="13.15" customHeight="1" x14ac:dyDescent="0.2">
      <c r="A55" s="39">
        <v>7</v>
      </c>
      <c r="B55" s="124"/>
      <c r="C55" s="121" t="s">
        <v>25</v>
      </c>
      <c r="D55" s="10">
        <f>'1. kolo'!G51</f>
        <v>0</v>
      </c>
      <c r="E55" s="10">
        <f>'2. kolo'!G51</f>
        <v>0</v>
      </c>
      <c r="F55" s="10">
        <f>'3. kolo'!G51</f>
        <v>0</v>
      </c>
      <c r="G55" s="10">
        <f>'4. kolo'!G51</f>
        <v>0</v>
      </c>
      <c r="H55" s="10">
        <f>'5. kolo'!G51</f>
        <v>0</v>
      </c>
      <c r="I55" s="10">
        <f>'6. kolo'!G51</f>
        <v>0</v>
      </c>
      <c r="J55" s="10">
        <f>'7. kolo'!G51</f>
        <v>0</v>
      </c>
      <c r="K55" s="10">
        <f>'8. kolo'!G51</f>
        <v>0</v>
      </c>
      <c r="L55" s="10">
        <f>'9. kolo'!G51</f>
        <v>0</v>
      </c>
      <c r="M55" s="10">
        <f>'10. kolo'!G51</f>
        <v>0</v>
      </c>
      <c r="N55" s="26">
        <f t="shared" si="10"/>
        <v>0</v>
      </c>
    </row>
    <row r="56" spans="1:14" ht="13.15" customHeight="1" x14ac:dyDescent="0.2">
      <c r="A56" s="87"/>
      <c r="B56" s="130"/>
      <c r="C56" s="130"/>
      <c r="D56" s="88">
        <f t="shared" ref="D56:N56" si="11">SUM(D49:D55)</f>
        <v>3612</v>
      </c>
      <c r="E56" s="88">
        <f t="shared" si="11"/>
        <v>3137</v>
      </c>
      <c r="F56" s="88">
        <f t="shared" si="11"/>
        <v>3330</v>
      </c>
      <c r="G56" s="88">
        <f t="shared" si="11"/>
        <v>2979</v>
      </c>
      <c r="H56" s="88">
        <f t="shared" si="11"/>
        <v>3160</v>
      </c>
      <c r="I56" s="88">
        <f t="shared" si="11"/>
        <v>3179</v>
      </c>
      <c r="J56" s="88">
        <f t="shared" si="11"/>
        <v>2797</v>
      </c>
      <c r="K56" s="88">
        <f t="shared" si="11"/>
        <v>3581</v>
      </c>
      <c r="L56" s="88">
        <f t="shared" si="11"/>
        <v>2824</v>
      </c>
      <c r="M56" s="88">
        <f t="shared" si="11"/>
        <v>3403</v>
      </c>
      <c r="N56" s="88">
        <f t="shared" si="11"/>
        <v>32002</v>
      </c>
    </row>
    <row r="57" spans="1:14" ht="13.5" customHeight="1" x14ac:dyDescent="0.2">
      <c r="B57" s="131"/>
      <c r="C57" s="131"/>
    </row>
    <row r="58" spans="1:14" x14ac:dyDescent="0.2">
      <c r="B58" s="131"/>
      <c r="C58" s="131"/>
    </row>
    <row r="59" spans="1:14" ht="16.5" x14ac:dyDescent="0.2">
      <c r="A59" s="18" t="s">
        <v>10</v>
      </c>
      <c r="B59" s="132" t="s">
        <v>0</v>
      </c>
      <c r="C59" s="133" t="s">
        <v>1</v>
      </c>
      <c r="D59" s="37" t="s">
        <v>13</v>
      </c>
      <c r="E59" s="29" t="s">
        <v>14</v>
      </c>
      <c r="F59" s="29" t="s">
        <v>15</v>
      </c>
      <c r="G59" s="29" t="s">
        <v>16</v>
      </c>
      <c r="H59" s="29" t="s">
        <v>17</v>
      </c>
      <c r="I59" s="29" t="s">
        <v>39</v>
      </c>
      <c r="J59" s="29" t="s">
        <v>40</v>
      </c>
      <c r="K59" s="29" t="s">
        <v>41</v>
      </c>
      <c r="L59" s="29" t="s">
        <v>42</v>
      </c>
      <c r="M59" s="29" t="s">
        <v>43</v>
      </c>
      <c r="N59" s="29" t="s">
        <v>18</v>
      </c>
    </row>
    <row r="60" spans="1:14" x14ac:dyDescent="0.2">
      <c r="A60" s="43" t="s">
        <v>20</v>
      </c>
      <c r="B60" s="118" t="s">
        <v>31</v>
      </c>
      <c r="C60" s="119"/>
      <c r="D60" s="26"/>
      <c r="E60" s="31"/>
      <c r="F60" s="30"/>
      <c r="G60" s="31"/>
      <c r="H60" s="30"/>
      <c r="I60" s="30"/>
      <c r="J60" s="30"/>
      <c r="K60" s="30"/>
      <c r="L60" s="30"/>
      <c r="M60" s="30"/>
      <c r="N60" s="26"/>
    </row>
    <row r="61" spans="1:14" ht="15.75" x14ac:dyDescent="0.2">
      <c r="A61" s="39">
        <v>1.1000000000000001</v>
      </c>
      <c r="B61" s="120" t="s">
        <v>84</v>
      </c>
      <c r="C61" s="121" t="s">
        <v>26</v>
      </c>
      <c r="D61" s="10">
        <f>'1. kolo'!G55</f>
        <v>493</v>
      </c>
      <c r="E61" s="10">
        <f>'2. kolo'!G55</f>
        <v>0</v>
      </c>
      <c r="F61" s="10">
        <f>'3. kolo'!G55</f>
        <v>0</v>
      </c>
      <c r="G61" s="10">
        <f>'4. kolo'!G55</f>
        <v>0</v>
      </c>
      <c r="H61" s="10">
        <f>'5. kolo'!G55</f>
        <v>0</v>
      </c>
      <c r="I61" s="10">
        <f>'6. kolo'!G55</f>
        <v>0</v>
      </c>
      <c r="J61" s="10">
        <f>'7. kolo'!G55</f>
        <v>0</v>
      </c>
      <c r="K61" s="10">
        <f>'8. kolo'!G55</f>
        <v>0</v>
      </c>
      <c r="L61" s="10">
        <f>'9. kolo'!G55</f>
        <v>0</v>
      </c>
      <c r="M61" s="10">
        <f>'10. kolo'!G55</f>
        <v>0</v>
      </c>
      <c r="N61" s="26">
        <f>SUM(D61:M61)</f>
        <v>493</v>
      </c>
    </row>
    <row r="62" spans="1:14" ht="15.75" x14ac:dyDescent="0.2">
      <c r="A62" s="39">
        <v>2</v>
      </c>
      <c r="B62" s="122" t="s">
        <v>85</v>
      </c>
      <c r="C62" s="121" t="s">
        <v>26</v>
      </c>
      <c r="D62" s="10">
        <f>'1. kolo'!G56</f>
        <v>500</v>
      </c>
      <c r="E62" s="10">
        <f>'2. kolo'!G56</f>
        <v>585</v>
      </c>
      <c r="F62" s="10">
        <f>'3. kolo'!G56</f>
        <v>0</v>
      </c>
      <c r="G62" s="10">
        <f>'4. kolo'!G56</f>
        <v>562</v>
      </c>
      <c r="H62" s="10">
        <f>'5. kolo'!G56</f>
        <v>0</v>
      </c>
      <c r="I62" s="10">
        <f>'6. kolo'!G56</f>
        <v>0</v>
      </c>
      <c r="J62" s="10">
        <f>'7. kolo'!G56</f>
        <v>648</v>
      </c>
      <c r="K62" s="10">
        <f>'8. kolo'!G56</f>
        <v>629</v>
      </c>
      <c r="L62" s="10">
        <f>'9. kolo'!G56</f>
        <v>450</v>
      </c>
      <c r="M62" s="10">
        <f>'10. kolo'!G56</f>
        <v>0</v>
      </c>
      <c r="N62" s="26">
        <f t="shared" ref="N62:N67" si="12">SUM(D62:M62)</f>
        <v>3374</v>
      </c>
    </row>
    <row r="63" spans="1:14" ht="15.75" x14ac:dyDescent="0.2">
      <c r="A63" s="39">
        <v>2.9</v>
      </c>
      <c r="B63" s="120" t="s">
        <v>101</v>
      </c>
      <c r="C63" s="121" t="s">
        <v>26</v>
      </c>
      <c r="D63" s="10">
        <f>'1. kolo'!G57</f>
        <v>603</v>
      </c>
      <c r="E63" s="10">
        <f>'2. kolo'!G57</f>
        <v>568</v>
      </c>
      <c r="F63" s="10">
        <f>'3. kolo'!G57</f>
        <v>706</v>
      </c>
      <c r="G63" s="10">
        <f>'4. kolo'!G57</f>
        <v>676</v>
      </c>
      <c r="H63" s="10">
        <f>'5. kolo'!G57</f>
        <v>0</v>
      </c>
      <c r="I63" s="10">
        <f>'6. kolo'!G57</f>
        <v>0</v>
      </c>
      <c r="J63" s="10">
        <f>'7. kolo'!G57</f>
        <v>617</v>
      </c>
      <c r="K63" s="10">
        <f>'8. kolo'!G57</f>
        <v>548</v>
      </c>
      <c r="L63" s="10">
        <f>'9. kolo'!G57</f>
        <v>511</v>
      </c>
      <c r="M63" s="10">
        <f>'10. kolo'!G57</f>
        <v>524</v>
      </c>
      <c r="N63" s="26">
        <f t="shared" si="12"/>
        <v>4753</v>
      </c>
    </row>
    <row r="64" spans="1:14" ht="15.75" x14ac:dyDescent="0.2">
      <c r="A64" s="39">
        <v>3.8</v>
      </c>
      <c r="B64" s="120" t="s">
        <v>86</v>
      </c>
      <c r="C64" s="121" t="s">
        <v>26</v>
      </c>
      <c r="D64" s="10">
        <f>'1. kolo'!G58</f>
        <v>658</v>
      </c>
      <c r="E64" s="10">
        <f>'2. kolo'!G58</f>
        <v>605</v>
      </c>
      <c r="F64" s="10">
        <f>'3. kolo'!G58</f>
        <v>662</v>
      </c>
      <c r="G64" s="10">
        <f>'4. kolo'!G58</f>
        <v>601</v>
      </c>
      <c r="H64" s="10">
        <f>'5. kolo'!G58</f>
        <v>0</v>
      </c>
      <c r="I64" s="10">
        <f>'6. kolo'!G58</f>
        <v>0</v>
      </c>
      <c r="J64" s="10">
        <f>'7. kolo'!G58</f>
        <v>596</v>
      </c>
      <c r="K64" s="10">
        <f>'8. kolo'!G58</f>
        <v>476</v>
      </c>
      <c r="L64" s="10">
        <f>'9. kolo'!G58</f>
        <v>610</v>
      </c>
      <c r="M64" s="10">
        <f>'10. kolo'!G58</f>
        <v>584</v>
      </c>
      <c r="N64" s="26">
        <f t="shared" si="12"/>
        <v>4792</v>
      </c>
    </row>
    <row r="65" spans="1:14" ht="15.75" x14ac:dyDescent="0.2">
      <c r="A65" s="39">
        <v>5</v>
      </c>
      <c r="B65" s="120" t="s">
        <v>92</v>
      </c>
      <c r="C65" s="121" t="s">
        <v>26</v>
      </c>
      <c r="D65" s="10">
        <f>'1. kolo'!G59</f>
        <v>0</v>
      </c>
      <c r="E65" s="10">
        <f>'2. kolo'!G59</f>
        <v>612</v>
      </c>
      <c r="F65" s="10">
        <f>'3. kolo'!G59</f>
        <v>586</v>
      </c>
      <c r="G65" s="10">
        <f>'4. kolo'!G59</f>
        <v>0</v>
      </c>
      <c r="H65" s="10">
        <f>'5. kolo'!G59</f>
        <v>0</v>
      </c>
      <c r="I65" s="10">
        <f>'6. kolo'!G59</f>
        <v>0</v>
      </c>
      <c r="J65" s="10">
        <f>'7. kolo'!G59</f>
        <v>0</v>
      </c>
      <c r="K65" s="10">
        <f>'8. kolo'!G59</f>
        <v>0</v>
      </c>
      <c r="L65" s="10">
        <f>'9. kolo'!G59</f>
        <v>0</v>
      </c>
      <c r="M65" s="10">
        <f>'10. kolo'!G59</f>
        <v>0</v>
      </c>
      <c r="N65" s="26">
        <f t="shared" si="12"/>
        <v>1198</v>
      </c>
    </row>
    <row r="66" spans="1:14" ht="15.75" x14ac:dyDescent="0.2">
      <c r="A66" s="39">
        <v>6</v>
      </c>
      <c r="B66" s="120" t="s">
        <v>100</v>
      </c>
      <c r="C66" s="121" t="s">
        <v>26</v>
      </c>
      <c r="D66" s="10">
        <f>'1. kolo'!G60</f>
        <v>0</v>
      </c>
      <c r="E66" s="10">
        <f>'2. kolo'!G60</f>
        <v>0</v>
      </c>
      <c r="F66" s="10">
        <f>'3. kolo'!G60</f>
        <v>510</v>
      </c>
      <c r="G66" s="10">
        <f>'4. kolo'!G60</f>
        <v>594</v>
      </c>
      <c r="H66" s="10">
        <f>'5. kolo'!G60</f>
        <v>0</v>
      </c>
      <c r="I66" s="10">
        <f>'6. kolo'!G60</f>
        <v>0</v>
      </c>
      <c r="J66" s="10">
        <f>'7. kolo'!G60</f>
        <v>530</v>
      </c>
      <c r="K66" s="10">
        <f>'8. kolo'!G60</f>
        <v>768</v>
      </c>
      <c r="L66" s="10">
        <f>'9. kolo'!G60</f>
        <v>551</v>
      </c>
      <c r="M66" s="10">
        <f>'10. kolo'!G60</f>
        <v>469</v>
      </c>
      <c r="N66" s="26">
        <f t="shared" si="12"/>
        <v>3422</v>
      </c>
    </row>
    <row r="67" spans="1:14" ht="15.75" x14ac:dyDescent="0.2">
      <c r="A67" s="39">
        <v>7</v>
      </c>
      <c r="B67" s="120" t="s">
        <v>114</v>
      </c>
      <c r="C67" s="121" t="s">
        <v>26</v>
      </c>
      <c r="D67" s="10">
        <f>'1. kolo'!G61</f>
        <v>0</v>
      </c>
      <c r="E67" s="10">
        <f>'2. kolo'!G61</f>
        <v>0</v>
      </c>
      <c r="F67" s="10">
        <f>'3. kolo'!G61</f>
        <v>0</v>
      </c>
      <c r="G67" s="10">
        <f>'4. kolo'!G61</f>
        <v>0</v>
      </c>
      <c r="H67" s="10">
        <f>'5. kolo'!G61</f>
        <v>0</v>
      </c>
      <c r="I67" s="10">
        <f>'6. kolo'!G61</f>
        <v>0</v>
      </c>
      <c r="J67" s="10">
        <f>'7. kolo'!G61</f>
        <v>0</v>
      </c>
      <c r="K67" s="10">
        <f>'8. kolo'!G61</f>
        <v>0</v>
      </c>
      <c r="L67" s="10">
        <f>'9. kolo'!G61</f>
        <v>0</v>
      </c>
      <c r="M67" s="10">
        <f>'10. kolo'!G61</f>
        <v>539</v>
      </c>
      <c r="N67" s="26">
        <f t="shared" si="12"/>
        <v>539</v>
      </c>
    </row>
    <row r="68" spans="1:14" x14ac:dyDescent="0.2">
      <c r="A68" s="10"/>
      <c r="B68" s="123"/>
      <c r="C68" s="123"/>
      <c r="D68" s="26">
        <f t="shared" ref="D68:N68" si="13">SUM(D61:D67)</f>
        <v>2254</v>
      </c>
      <c r="E68" s="26">
        <f t="shared" si="13"/>
        <v>2370</v>
      </c>
      <c r="F68" s="26">
        <f t="shared" si="13"/>
        <v>2464</v>
      </c>
      <c r="G68" s="26">
        <f t="shared" si="13"/>
        <v>2433</v>
      </c>
      <c r="H68" s="26">
        <f t="shared" si="13"/>
        <v>0</v>
      </c>
      <c r="I68" s="26">
        <f t="shared" si="13"/>
        <v>0</v>
      </c>
      <c r="J68" s="26">
        <f t="shared" si="13"/>
        <v>2391</v>
      </c>
      <c r="K68" s="26">
        <f t="shared" si="13"/>
        <v>2421</v>
      </c>
      <c r="L68" s="26">
        <f t="shared" si="13"/>
        <v>2122</v>
      </c>
      <c r="M68" s="26">
        <f t="shared" si="13"/>
        <v>2116</v>
      </c>
      <c r="N68" s="26">
        <f t="shared" si="13"/>
        <v>18571</v>
      </c>
    </row>
    <row r="69" spans="1:14" x14ac:dyDescent="0.2">
      <c r="A69" s="43" t="s">
        <v>20</v>
      </c>
      <c r="B69" s="118" t="s">
        <v>31</v>
      </c>
      <c r="C69" s="119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4" ht="15.75" x14ac:dyDescent="0.2">
      <c r="A70" s="39">
        <v>1</v>
      </c>
      <c r="B70" s="124" t="s">
        <v>87</v>
      </c>
      <c r="C70" s="121" t="s">
        <v>21</v>
      </c>
      <c r="D70" s="10">
        <f>'1. kolo'!G63</f>
        <v>450</v>
      </c>
      <c r="E70" s="10">
        <f>'2. kolo'!G63</f>
        <v>0</v>
      </c>
      <c r="F70" s="10">
        <f>'3. kolo'!G63</f>
        <v>491</v>
      </c>
      <c r="G70" s="10">
        <f>'4. kolo'!G63</f>
        <v>0</v>
      </c>
      <c r="H70" s="10">
        <f>'5. kolo'!G63</f>
        <v>527</v>
      </c>
      <c r="I70" s="10">
        <f>'6. kolo'!G63</f>
        <v>495</v>
      </c>
      <c r="J70" s="10">
        <f>'7. kolo'!G63</f>
        <v>0</v>
      </c>
      <c r="K70" s="10">
        <f>'8. kolo'!G63</f>
        <v>613</v>
      </c>
      <c r="L70" s="10">
        <f>'9. kolo'!G63</f>
        <v>532</v>
      </c>
      <c r="M70" s="10">
        <f>'10. kolo'!G63</f>
        <v>577</v>
      </c>
      <c r="N70" s="26">
        <f>SUM(D70:M70)</f>
        <v>3685</v>
      </c>
    </row>
    <row r="71" spans="1:14" ht="15.75" x14ac:dyDescent="0.2">
      <c r="A71" s="39">
        <v>2.1</v>
      </c>
      <c r="B71" s="124" t="s">
        <v>88</v>
      </c>
      <c r="C71" s="121" t="s">
        <v>21</v>
      </c>
      <c r="D71" s="10">
        <f>'1. kolo'!G64</f>
        <v>633</v>
      </c>
      <c r="E71" s="10">
        <f>'2. kolo'!G64</f>
        <v>489</v>
      </c>
      <c r="F71" s="10">
        <f>'3. kolo'!G64</f>
        <v>495</v>
      </c>
      <c r="G71" s="10">
        <f>'4. kolo'!G64</f>
        <v>0</v>
      </c>
      <c r="H71" s="10">
        <f>'5. kolo'!G64</f>
        <v>707</v>
      </c>
      <c r="I71" s="10">
        <f>'6. kolo'!G64</f>
        <v>511</v>
      </c>
      <c r="J71" s="10">
        <f>'7. kolo'!G64</f>
        <v>0</v>
      </c>
      <c r="K71" s="10">
        <f>'8. kolo'!G64</f>
        <v>505</v>
      </c>
      <c r="L71" s="10">
        <f>'9. kolo'!G64</f>
        <v>629</v>
      </c>
      <c r="M71" s="10">
        <f>'10. kolo'!G64</f>
        <v>524</v>
      </c>
      <c r="N71" s="26">
        <f t="shared" ref="N71:N76" si="14">SUM(D71:M71)</f>
        <v>4493</v>
      </c>
    </row>
    <row r="72" spans="1:14" ht="15.75" x14ac:dyDescent="0.2">
      <c r="A72" s="39">
        <v>3.2</v>
      </c>
      <c r="B72" s="124" t="s">
        <v>89</v>
      </c>
      <c r="C72" s="121" t="s">
        <v>21</v>
      </c>
      <c r="D72" s="10">
        <f>'1. kolo'!G65</f>
        <v>353</v>
      </c>
      <c r="E72" s="10">
        <f>'2. kolo'!G65</f>
        <v>357</v>
      </c>
      <c r="F72" s="10">
        <f>'3. kolo'!G65</f>
        <v>0</v>
      </c>
      <c r="G72" s="10">
        <f>'4. kolo'!G65</f>
        <v>0</v>
      </c>
      <c r="H72" s="10">
        <f>'5. kolo'!G65</f>
        <v>0</v>
      </c>
      <c r="I72" s="10">
        <f>'6. kolo'!G65</f>
        <v>0</v>
      </c>
      <c r="J72" s="10">
        <f>'7. kolo'!G65</f>
        <v>0</v>
      </c>
      <c r="K72" s="10">
        <f>'8. kolo'!G65</f>
        <v>0</v>
      </c>
      <c r="L72" s="10">
        <f>'9. kolo'!G65</f>
        <v>0</v>
      </c>
      <c r="M72" s="10">
        <f>'10. kolo'!G65</f>
        <v>0</v>
      </c>
      <c r="N72" s="26">
        <f t="shared" si="14"/>
        <v>710</v>
      </c>
    </row>
    <row r="73" spans="1:14" ht="15.75" x14ac:dyDescent="0.2">
      <c r="A73" s="39">
        <v>4.3</v>
      </c>
      <c r="B73" s="125" t="s">
        <v>90</v>
      </c>
      <c r="C73" s="121" t="s">
        <v>21</v>
      </c>
      <c r="D73" s="10">
        <f>'1. kolo'!G66</f>
        <v>650</v>
      </c>
      <c r="E73" s="10">
        <f>'2. kolo'!G66</f>
        <v>620</v>
      </c>
      <c r="F73" s="10">
        <f>'3. kolo'!G66</f>
        <v>521</v>
      </c>
      <c r="G73" s="10">
        <f>'4. kolo'!G66</f>
        <v>0</v>
      </c>
      <c r="H73" s="10">
        <f>'5. kolo'!G66</f>
        <v>560</v>
      </c>
      <c r="I73" s="10">
        <f>'6. kolo'!G66</f>
        <v>517</v>
      </c>
      <c r="J73" s="10">
        <f>'7. kolo'!G66</f>
        <v>0</v>
      </c>
      <c r="K73" s="10">
        <f>'8. kolo'!G66</f>
        <v>804</v>
      </c>
      <c r="L73" s="10">
        <f>'9. kolo'!G66</f>
        <v>624</v>
      </c>
      <c r="M73" s="10">
        <f>'10. kolo'!G66</f>
        <v>579</v>
      </c>
      <c r="N73" s="26">
        <f t="shared" si="14"/>
        <v>4875</v>
      </c>
    </row>
    <row r="74" spans="1:14" ht="15.75" x14ac:dyDescent="0.2">
      <c r="A74" s="39">
        <v>5</v>
      </c>
      <c r="B74" s="125" t="s">
        <v>99</v>
      </c>
      <c r="C74" s="121" t="s">
        <v>21</v>
      </c>
      <c r="D74" s="10">
        <f>'1. kolo'!G67</f>
        <v>0</v>
      </c>
      <c r="E74" s="10">
        <f>'2. kolo'!G67</f>
        <v>598</v>
      </c>
      <c r="F74" s="10">
        <f>'3. kolo'!G67</f>
        <v>539</v>
      </c>
      <c r="G74" s="10">
        <f>'4. kolo'!G67</f>
        <v>0</v>
      </c>
      <c r="H74" s="10">
        <f>'5. kolo'!G67</f>
        <v>482</v>
      </c>
      <c r="I74" s="10">
        <f>'6. kolo'!G67</f>
        <v>538</v>
      </c>
      <c r="J74" s="10">
        <f>'7. kolo'!G67</f>
        <v>0</v>
      </c>
      <c r="K74" s="10">
        <f>'8. kolo'!G67</f>
        <v>522</v>
      </c>
      <c r="L74" s="10">
        <f>'9. kolo'!G67</f>
        <v>515</v>
      </c>
      <c r="M74" s="10">
        <f>'10. kolo'!G67</f>
        <v>548</v>
      </c>
      <c r="N74" s="26">
        <f t="shared" si="14"/>
        <v>3742</v>
      </c>
    </row>
    <row r="75" spans="1:14" ht="15.75" x14ac:dyDescent="0.2">
      <c r="A75" s="39">
        <v>6</v>
      </c>
      <c r="B75" s="125"/>
      <c r="C75" s="121" t="s">
        <v>21</v>
      </c>
      <c r="D75" s="10">
        <f>'1. kolo'!G68</f>
        <v>0</v>
      </c>
      <c r="E75" s="10">
        <f>'2. kolo'!G68</f>
        <v>0</v>
      </c>
      <c r="F75" s="10">
        <f>'3. kolo'!G68</f>
        <v>0</v>
      </c>
      <c r="G75" s="10">
        <f>'4. kolo'!G68</f>
        <v>0</v>
      </c>
      <c r="H75" s="10">
        <f>'5. kolo'!G68</f>
        <v>0</v>
      </c>
      <c r="I75" s="10">
        <f>'6. kolo'!G68</f>
        <v>0</v>
      </c>
      <c r="J75" s="10">
        <f>'7. kolo'!G68</f>
        <v>0</v>
      </c>
      <c r="K75" s="10">
        <f>'8. kolo'!G68</f>
        <v>0</v>
      </c>
      <c r="L75" s="10">
        <f>'9. kolo'!G68</f>
        <v>0</v>
      </c>
      <c r="M75" s="10">
        <f>'10. kolo'!G68</f>
        <v>0</v>
      </c>
      <c r="N75" s="26">
        <f t="shared" si="14"/>
        <v>0</v>
      </c>
    </row>
    <row r="76" spans="1:14" ht="15.75" x14ac:dyDescent="0.2">
      <c r="A76" s="39">
        <v>7</v>
      </c>
      <c r="B76" s="125"/>
      <c r="C76" s="121" t="s">
        <v>21</v>
      </c>
      <c r="D76" s="10">
        <f>'1. kolo'!G69</f>
        <v>0</v>
      </c>
      <c r="E76" s="10">
        <f>'2. kolo'!G69</f>
        <v>0</v>
      </c>
      <c r="F76" s="10">
        <f>'3. kolo'!G69</f>
        <v>0</v>
      </c>
      <c r="G76" s="10">
        <f>'4. kolo'!G69</f>
        <v>0</v>
      </c>
      <c r="H76" s="10">
        <f>'5. kolo'!G69</f>
        <v>0</v>
      </c>
      <c r="I76" s="10">
        <f>'6. kolo'!G69</f>
        <v>0</v>
      </c>
      <c r="J76" s="10">
        <f>'7. kolo'!G69</f>
        <v>0</v>
      </c>
      <c r="K76" s="10">
        <f>'8. kolo'!G69</f>
        <v>0</v>
      </c>
      <c r="L76" s="10">
        <f>'9. kolo'!G69</f>
        <v>0</v>
      </c>
      <c r="M76" s="10">
        <f>'10. kolo'!G69</f>
        <v>0</v>
      </c>
      <c r="N76" s="26">
        <f t="shared" si="14"/>
        <v>0</v>
      </c>
    </row>
    <row r="77" spans="1:14" ht="15.75" x14ac:dyDescent="0.2">
      <c r="A77" s="39" t="s">
        <v>2</v>
      </c>
      <c r="B77" s="124"/>
      <c r="C77" s="121"/>
      <c r="D77" s="26">
        <f t="shared" ref="D77:N77" si="15">SUM(D70:D76)</f>
        <v>2086</v>
      </c>
      <c r="E77" s="26">
        <f t="shared" si="15"/>
        <v>2064</v>
      </c>
      <c r="F77" s="26">
        <f t="shared" si="15"/>
        <v>2046</v>
      </c>
      <c r="G77" s="26">
        <f t="shared" si="15"/>
        <v>0</v>
      </c>
      <c r="H77" s="26">
        <f t="shared" si="15"/>
        <v>2276</v>
      </c>
      <c r="I77" s="26">
        <f t="shared" si="15"/>
        <v>2061</v>
      </c>
      <c r="J77" s="26">
        <f t="shared" si="15"/>
        <v>0</v>
      </c>
      <c r="K77" s="26">
        <f t="shared" si="15"/>
        <v>2444</v>
      </c>
      <c r="L77" s="26">
        <f t="shared" si="15"/>
        <v>2300</v>
      </c>
      <c r="M77" s="26">
        <f t="shared" si="15"/>
        <v>2228</v>
      </c>
      <c r="N77" s="26">
        <f t="shared" si="15"/>
        <v>17505</v>
      </c>
    </row>
    <row r="78" spans="1:14" x14ac:dyDescent="0.2">
      <c r="A78" s="43" t="s">
        <v>20</v>
      </c>
      <c r="B78" s="126" t="s">
        <v>31</v>
      </c>
      <c r="C78" s="11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</row>
    <row r="79" spans="1:14" ht="15.75" x14ac:dyDescent="0.2">
      <c r="A79" s="39">
        <v>1</v>
      </c>
      <c r="B79" s="124"/>
      <c r="C79" s="121" t="s">
        <v>22</v>
      </c>
      <c r="D79" s="10">
        <f>'1. kolo'!G71</f>
        <v>0</v>
      </c>
      <c r="E79" s="10">
        <f>'2. kolo'!G71</f>
        <v>0</v>
      </c>
      <c r="F79" s="10">
        <f>'3. kolo'!G71</f>
        <v>0</v>
      </c>
      <c r="G79" s="10">
        <f>'4. kolo'!G71</f>
        <v>0</v>
      </c>
      <c r="H79" s="10">
        <f>'5. kolo'!G71</f>
        <v>0</v>
      </c>
      <c r="I79" s="10">
        <f>'6. kolo'!G71</f>
        <v>0</v>
      </c>
      <c r="J79" s="10">
        <f>'7. kolo'!G71</f>
        <v>0</v>
      </c>
      <c r="K79" s="10">
        <f>'8. kolo'!G71</f>
        <v>0</v>
      </c>
      <c r="L79" s="10">
        <f>'9. kolo'!G71</f>
        <v>0</v>
      </c>
      <c r="M79" s="10">
        <f>'10. kolo'!G71</f>
        <v>0</v>
      </c>
      <c r="N79" s="26">
        <f>SUM(D79:M79)</f>
        <v>0</v>
      </c>
    </row>
    <row r="80" spans="1:14" ht="15.75" x14ac:dyDescent="0.2">
      <c r="A80" s="39">
        <v>2</v>
      </c>
      <c r="B80" s="124"/>
      <c r="C80" s="121" t="s">
        <v>22</v>
      </c>
      <c r="D80" s="10">
        <f>'1. kolo'!G72</f>
        <v>0</v>
      </c>
      <c r="E80" s="10">
        <f>'2. kolo'!G72</f>
        <v>0</v>
      </c>
      <c r="F80" s="10">
        <f>'3. kolo'!G72</f>
        <v>0</v>
      </c>
      <c r="G80" s="10">
        <f>'4. kolo'!G72</f>
        <v>0</v>
      </c>
      <c r="H80" s="10">
        <f>'5. kolo'!G72</f>
        <v>0</v>
      </c>
      <c r="I80" s="10">
        <f>'6. kolo'!G72</f>
        <v>0</v>
      </c>
      <c r="J80" s="10">
        <f>'7. kolo'!G72</f>
        <v>0</v>
      </c>
      <c r="K80" s="10">
        <f>'8. kolo'!G72</f>
        <v>0</v>
      </c>
      <c r="L80" s="10">
        <f>'9. kolo'!G72</f>
        <v>0</v>
      </c>
      <c r="M80" s="10">
        <f>'10. kolo'!G72</f>
        <v>0</v>
      </c>
      <c r="N80" s="26">
        <f t="shared" ref="N80:N85" si="16">SUM(D80:M80)</f>
        <v>0</v>
      </c>
    </row>
    <row r="81" spans="1:14" ht="15.75" x14ac:dyDescent="0.2">
      <c r="A81" s="39">
        <v>3</v>
      </c>
      <c r="B81" s="124"/>
      <c r="C81" s="121" t="s">
        <v>22</v>
      </c>
      <c r="D81" s="10">
        <f>'1. kolo'!G73</f>
        <v>0</v>
      </c>
      <c r="E81" s="10">
        <f>'2. kolo'!G73</f>
        <v>0</v>
      </c>
      <c r="F81" s="10">
        <f>'3. kolo'!G73</f>
        <v>0</v>
      </c>
      <c r="G81" s="10">
        <f>'4. kolo'!G73</f>
        <v>0</v>
      </c>
      <c r="H81" s="10">
        <f>'5. kolo'!G73</f>
        <v>0</v>
      </c>
      <c r="I81" s="10">
        <f>'6. kolo'!G73</f>
        <v>0</v>
      </c>
      <c r="J81" s="10">
        <f>'7. kolo'!G73</f>
        <v>0</v>
      </c>
      <c r="K81" s="10">
        <f>'8. kolo'!G73</f>
        <v>0</v>
      </c>
      <c r="L81" s="10">
        <f>'9. kolo'!G73</f>
        <v>0</v>
      </c>
      <c r="M81" s="10">
        <f>'10. kolo'!G73</f>
        <v>0</v>
      </c>
      <c r="N81" s="26">
        <f t="shared" si="16"/>
        <v>0</v>
      </c>
    </row>
    <row r="82" spans="1:14" ht="15.75" x14ac:dyDescent="0.2">
      <c r="A82" s="39">
        <v>4</v>
      </c>
      <c r="B82" s="125"/>
      <c r="C82" s="121" t="s">
        <v>22</v>
      </c>
      <c r="D82" s="10">
        <f>'1. kolo'!G74</f>
        <v>0</v>
      </c>
      <c r="E82" s="10">
        <f>'2. kolo'!G74</f>
        <v>0</v>
      </c>
      <c r="F82" s="10">
        <f>'3. kolo'!G74</f>
        <v>0</v>
      </c>
      <c r="G82" s="10">
        <f>'4. kolo'!G74</f>
        <v>0</v>
      </c>
      <c r="H82" s="10">
        <f>'5. kolo'!G74</f>
        <v>0</v>
      </c>
      <c r="I82" s="10">
        <f>'6. kolo'!G74</f>
        <v>0</v>
      </c>
      <c r="J82" s="10">
        <f>'7. kolo'!G74</f>
        <v>0</v>
      </c>
      <c r="K82" s="10">
        <f>'8. kolo'!G74</f>
        <v>0</v>
      </c>
      <c r="L82" s="10">
        <f>'9. kolo'!G74</f>
        <v>0</v>
      </c>
      <c r="M82" s="10">
        <f>'10. kolo'!G74</f>
        <v>0</v>
      </c>
      <c r="N82" s="26">
        <f t="shared" si="16"/>
        <v>0</v>
      </c>
    </row>
    <row r="83" spans="1:14" ht="15.75" x14ac:dyDescent="0.2">
      <c r="A83" s="39">
        <v>5</v>
      </c>
      <c r="B83" s="125"/>
      <c r="C83" s="121" t="s">
        <v>22</v>
      </c>
      <c r="D83" s="10">
        <f>'1. kolo'!G75</f>
        <v>0</v>
      </c>
      <c r="E83" s="10">
        <f>'2. kolo'!G75</f>
        <v>0</v>
      </c>
      <c r="F83" s="10">
        <f>'3. kolo'!G75</f>
        <v>0</v>
      </c>
      <c r="G83" s="10">
        <f>'4. kolo'!G75</f>
        <v>0</v>
      </c>
      <c r="H83" s="10">
        <f>'5. kolo'!G75</f>
        <v>0</v>
      </c>
      <c r="I83" s="10">
        <f>'6. kolo'!G75</f>
        <v>0</v>
      </c>
      <c r="J83" s="10">
        <f>'7. kolo'!G75</f>
        <v>0</v>
      </c>
      <c r="K83" s="10">
        <f>'8. kolo'!G75</f>
        <v>0</v>
      </c>
      <c r="L83" s="10">
        <f>'9. kolo'!G75</f>
        <v>0</v>
      </c>
      <c r="M83" s="10">
        <f>'10. kolo'!G75</f>
        <v>0</v>
      </c>
      <c r="N83" s="26">
        <f t="shared" si="16"/>
        <v>0</v>
      </c>
    </row>
    <row r="84" spans="1:14" ht="15.75" x14ac:dyDescent="0.2">
      <c r="A84" s="39">
        <v>6</v>
      </c>
      <c r="B84" s="125"/>
      <c r="C84" s="121" t="s">
        <v>22</v>
      </c>
      <c r="D84" s="10">
        <f>'1. kolo'!G76</f>
        <v>0</v>
      </c>
      <c r="E84" s="10">
        <f>'2. kolo'!G76</f>
        <v>0</v>
      </c>
      <c r="F84" s="10">
        <f>'3. kolo'!G76</f>
        <v>0</v>
      </c>
      <c r="G84" s="10">
        <f>'4. kolo'!G76</f>
        <v>0</v>
      </c>
      <c r="H84" s="10">
        <f>'5. kolo'!G76</f>
        <v>0</v>
      </c>
      <c r="I84" s="10">
        <f>'6. kolo'!G76</f>
        <v>0</v>
      </c>
      <c r="J84" s="10">
        <f>'7. kolo'!G76</f>
        <v>0</v>
      </c>
      <c r="K84" s="10">
        <f>'8. kolo'!G76</f>
        <v>0</v>
      </c>
      <c r="L84" s="10">
        <f>'9. kolo'!G76</f>
        <v>0</v>
      </c>
      <c r="M84" s="10">
        <f>'10. kolo'!G76</f>
        <v>0</v>
      </c>
      <c r="N84" s="26">
        <f t="shared" si="16"/>
        <v>0</v>
      </c>
    </row>
    <row r="85" spans="1:14" ht="15.75" x14ac:dyDescent="0.2">
      <c r="A85" s="39">
        <v>7</v>
      </c>
      <c r="B85" s="125"/>
      <c r="C85" s="121" t="s">
        <v>22</v>
      </c>
      <c r="D85" s="10">
        <f>'1. kolo'!G77</f>
        <v>0</v>
      </c>
      <c r="E85" s="10">
        <f>'2. kolo'!G77</f>
        <v>0</v>
      </c>
      <c r="F85" s="10">
        <f>'3. kolo'!G77</f>
        <v>0</v>
      </c>
      <c r="G85" s="10">
        <f>'4. kolo'!G77</f>
        <v>0</v>
      </c>
      <c r="H85" s="10">
        <f>'5. kolo'!G77</f>
        <v>0</v>
      </c>
      <c r="I85" s="10">
        <f>'6. kolo'!G77</f>
        <v>0</v>
      </c>
      <c r="J85" s="10">
        <f>'7. kolo'!G77</f>
        <v>0</v>
      </c>
      <c r="K85" s="10">
        <f>'8. kolo'!G77</f>
        <v>0</v>
      </c>
      <c r="L85" s="10">
        <f>'9. kolo'!G77</f>
        <v>0</v>
      </c>
      <c r="M85" s="10">
        <f>'10. kolo'!G77</f>
        <v>0</v>
      </c>
      <c r="N85" s="26">
        <f t="shared" si="16"/>
        <v>0</v>
      </c>
    </row>
    <row r="86" spans="1:14" ht="15.75" x14ac:dyDescent="0.2">
      <c r="A86" s="39"/>
      <c r="B86" s="124" t="s">
        <v>2</v>
      </c>
      <c r="C86" s="121" t="s">
        <v>2</v>
      </c>
      <c r="D86" s="26">
        <f t="shared" ref="D86:N86" si="17">SUM(D79:D85)</f>
        <v>0</v>
      </c>
      <c r="E86" s="26">
        <f t="shared" si="17"/>
        <v>0</v>
      </c>
      <c r="F86" s="26">
        <f t="shared" si="17"/>
        <v>0</v>
      </c>
      <c r="G86" s="26">
        <f t="shared" si="17"/>
        <v>0</v>
      </c>
      <c r="H86" s="26">
        <f t="shared" si="17"/>
        <v>0</v>
      </c>
      <c r="I86" s="26">
        <f t="shared" si="17"/>
        <v>0</v>
      </c>
      <c r="J86" s="26">
        <f t="shared" si="17"/>
        <v>0</v>
      </c>
      <c r="K86" s="26">
        <f t="shared" si="17"/>
        <v>0</v>
      </c>
      <c r="L86" s="26">
        <f t="shared" si="17"/>
        <v>0</v>
      </c>
      <c r="M86" s="26">
        <f t="shared" si="17"/>
        <v>0</v>
      </c>
      <c r="N86" s="26">
        <f t="shared" si="17"/>
        <v>0</v>
      </c>
    </row>
    <row r="87" spans="1:14" x14ac:dyDescent="0.2">
      <c r="A87" s="43" t="s">
        <v>20</v>
      </c>
      <c r="B87" s="118" t="s">
        <v>31</v>
      </c>
      <c r="C87" s="119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ht="15.75" x14ac:dyDescent="0.2">
      <c r="A88" s="39">
        <v>1</v>
      </c>
      <c r="B88" s="124" t="s">
        <v>93</v>
      </c>
      <c r="C88" s="121" t="s">
        <v>23</v>
      </c>
      <c r="D88" s="10">
        <f>'1. kolo'!G79</f>
        <v>0</v>
      </c>
      <c r="E88" s="10">
        <f>'2. kolo'!G79</f>
        <v>553</v>
      </c>
      <c r="F88" s="10">
        <f>'3. kolo'!G79</f>
        <v>740</v>
      </c>
      <c r="G88" s="10">
        <f>'4. kolo'!G79</f>
        <v>571</v>
      </c>
      <c r="H88" s="10">
        <f>'5. kolo'!G79</f>
        <v>0</v>
      </c>
      <c r="I88" s="10">
        <f>'6. kolo'!G79</f>
        <v>0</v>
      </c>
      <c r="J88" s="10">
        <f>'7. kolo'!G79</f>
        <v>724</v>
      </c>
      <c r="K88" s="10">
        <f>'8. kolo'!G79</f>
        <v>578</v>
      </c>
      <c r="L88" s="10">
        <f>'9. kolo'!G79</f>
        <v>666</v>
      </c>
      <c r="M88" s="10">
        <f>'10. kolo'!G79</f>
        <v>0</v>
      </c>
      <c r="N88" s="26">
        <f>SUM(D88:M88)</f>
        <v>3832</v>
      </c>
    </row>
    <row r="89" spans="1:14" ht="15.75" x14ac:dyDescent="0.2">
      <c r="A89" s="39">
        <v>2</v>
      </c>
      <c r="B89" s="124" t="s">
        <v>94</v>
      </c>
      <c r="C89" s="121" t="s">
        <v>23</v>
      </c>
      <c r="D89" s="10">
        <f>'1. kolo'!G80</f>
        <v>0</v>
      </c>
      <c r="E89" s="10">
        <f>'2. kolo'!G80</f>
        <v>566</v>
      </c>
      <c r="F89" s="10">
        <f>'3. kolo'!G80</f>
        <v>568</v>
      </c>
      <c r="G89" s="10">
        <f>'4. kolo'!G80</f>
        <v>0</v>
      </c>
      <c r="H89" s="10">
        <f>'5. kolo'!G80</f>
        <v>516</v>
      </c>
      <c r="I89" s="10">
        <f>'6. kolo'!G80</f>
        <v>575</v>
      </c>
      <c r="J89" s="10">
        <f>'7. kolo'!G80</f>
        <v>654</v>
      </c>
      <c r="K89" s="10">
        <f>'8. kolo'!G80</f>
        <v>0</v>
      </c>
      <c r="L89" s="10">
        <f>'9. kolo'!G80</f>
        <v>235</v>
      </c>
      <c r="M89" s="10">
        <f>'10. kolo'!G80</f>
        <v>0</v>
      </c>
      <c r="N89" s="26">
        <f t="shared" ref="N89:N94" si="18">SUM(D89:M89)</f>
        <v>3114</v>
      </c>
    </row>
    <row r="90" spans="1:14" ht="15.75" x14ac:dyDescent="0.2">
      <c r="A90" s="39">
        <v>3</v>
      </c>
      <c r="B90" s="124" t="s">
        <v>95</v>
      </c>
      <c r="C90" s="121" t="s">
        <v>23</v>
      </c>
      <c r="D90" s="10">
        <f>'1. kolo'!G81</f>
        <v>0</v>
      </c>
      <c r="E90" s="10">
        <f>'2. kolo'!G81</f>
        <v>433</v>
      </c>
      <c r="F90" s="10">
        <f>'3. kolo'!G81</f>
        <v>501</v>
      </c>
      <c r="G90" s="10">
        <f>'4. kolo'!G81</f>
        <v>635</v>
      </c>
      <c r="H90" s="10">
        <f>'5. kolo'!G81</f>
        <v>605</v>
      </c>
      <c r="I90" s="10">
        <f>'6. kolo'!G81</f>
        <v>529</v>
      </c>
      <c r="J90" s="10">
        <f>'7. kolo'!G81</f>
        <v>575</v>
      </c>
      <c r="K90" s="10">
        <f>'8. kolo'!G81</f>
        <v>496</v>
      </c>
      <c r="L90" s="10">
        <f>'9. kolo'!G81</f>
        <v>583</v>
      </c>
      <c r="M90" s="10">
        <f>'10. kolo'!G81</f>
        <v>0</v>
      </c>
      <c r="N90" s="26">
        <f t="shared" si="18"/>
        <v>4357</v>
      </c>
    </row>
    <row r="91" spans="1:14" ht="15.75" x14ac:dyDescent="0.2">
      <c r="A91" s="39">
        <v>4</v>
      </c>
      <c r="B91" s="124" t="s">
        <v>96</v>
      </c>
      <c r="C91" s="121" t="s">
        <v>23</v>
      </c>
      <c r="D91" s="10">
        <f>'1. kolo'!G82</f>
        <v>0</v>
      </c>
      <c r="E91" s="10">
        <f>'2. kolo'!G82</f>
        <v>559</v>
      </c>
      <c r="F91" s="10">
        <f>'3. kolo'!G82</f>
        <v>662</v>
      </c>
      <c r="G91" s="10">
        <f>'4. kolo'!G82</f>
        <v>639</v>
      </c>
      <c r="H91" s="10">
        <f>'5. kolo'!G82</f>
        <v>543</v>
      </c>
      <c r="I91" s="10">
        <f>'6. kolo'!G82</f>
        <v>581</v>
      </c>
      <c r="J91" s="10">
        <f>'7. kolo'!G82</f>
        <v>600</v>
      </c>
      <c r="K91" s="10">
        <f>'8. kolo'!G82</f>
        <v>574</v>
      </c>
      <c r="L91" s="10">
        <f>'9. kolo'!G82</f>
        <v>230</v>
      </c>
      <c r="M91" s="10">
        <f>'10. kolo'!G82</f>
        <v>0</v>
      </c>
      <c r="N91" s="26">
        <f t="shared" si="18"/>
        <v>4388</v>
      </c>
    </row>
    <row r="92" spans="1:14" ht="15.75" x14ac:dyDescent="0.2">
      <c r="A92" s="39">
        <v>5</v>
      </c>
      <c r="B92" s="124" t="s">
        <v>103</v>
      </c>
      <c r="C92" s="121" t="s">
        <v>23</v>
      </c>
      <c r="D92" s="10">
        <f>'1. kolo'!G83</f>
        <v>0</v>
      </c>
      <c r="E92" s="10">
        <f>'2. kolo'!G83</f>
        <v>0</v>
      </c>
      <c r="F92" s="10">
        <f>'3. kolo'!G83</f>
        <v>0</v>
      </c>
      <c r="G92" s="10">
        <f>'4. kolo'!G83</f>
        <v>587</v>
      </c>
      <c r="H92" s="10">
        <f>'5. kolo'!G83</f>
        <v>0</v>
      </c>
      <c r="I92" s="10">
        <f>'6. kolo'!G83</f>
        <v>621</v>
      </c>
      <c r="J92" s="10">
        <f>'7. kolo'!G83</f>
        <v>0</v>
      </c>
      <c r="K92" s="10">
        <f>'8. kolo'!G83</f>
        <v>519</v>
      </c>
      <c r="L92" s="10">
        <f>'9. kolo'!G83</f>
        <v>573</v>
      </c>
      <c r="M92" s="10">
        <f>'10. kolo'!G83</f>
        <v>0</v>
      </c>
      <c r="N92" s="26">
        <f t="shared" si="18"/>
        <v>2300</v>
      </c>
    </row>
    <row r="93" spans="1:14" ht="15.75" x14ac:dyDescent="0.2">
      <c r="A93" s="39">
        <v>6</v>
      </c>
      <c r="B93" s="124" t="s">
        <v>105</v>
      </c>
      <c r="C93" s="121" t="s">
        <v>23</v>
      </c>
      <c r="D93" s="10">
        <f>'1. kolo'!G84</f>
        <v>0</v>
      </c>
      <c r="E93" s="10">
        <f>'2. kolo'!G84</f>
        <v>0</v>
      </c>
      <c r="F93" s="10">
        <f>'3. kolo'!G84</f>
        <v>0</v>
      </c>
      <c r="G93" s="10">
        <f>'4. kolo'!G84</f>
        <v>0</v>
      </c>
      <c r="H93" s="10">
        <f>'5. kolo'!G84</f>
        <v>604</v>
      </c>
      <c r="I93" s="10">
        <f>'6. kolo'!G84</f>
        <v>0</v>
      </c>
      <c r="J93" s="10">
        <f>'7. kolo'!G84</f>
        <v>0</v>
      </c>
      <c r="K93" s="10">
        <f>'8. kolo'!G84</f>
        <v>0</v>
      </c>
      <c r="L93" s="10">
        <f>'9. kolo'!G84</f>
        <v>0</v>
      </c>
      <c r="M93" s="10">
        <f>'10. kolo'!G84</f>
        <v>0</v>
      </c>
      <c r="N93" s="26">
        <f t="shared" si="18"/>
        <v>604</v>
      </c>
    </row>
    <row r="94" spans="1:14" ht="15.75" x14ac:dyDescent="0.2">
      <c r="A94" s="39">
        <v>7</v>
      </c>
      <c r="B94" s="124"/>
      <c r="C94" s="121" t="s">
        <v>23</v>
      </c>
      <c r="D94" s="10">
        <f>'1. kolo'!G85</f>
        <v>0</v>
      </c>
      <c r="E94" s="10">
        <f>'2. kolo'!G85</f>
        <v>0</v>
      </c>
      <c r="F94" s="10">
        <f>'3. kolo'!G85</f>
        <v>0</v>
      </c>
      <c r="G94" s="10">
        <f>'4. kolo'!G85</f>
        <v>0</v>
      </c>
      <c r="H94" s="10">
        <f>'5. kolo'!G85</f>
        <v>0</v>
      </c>
      <c r="I94" s="10">
        <f>'6. kolo'!G85</f>
        <v>0</v>
      </c>
      <c r="J94" s="10">
        <f>'7. kolo'!G85</f>
        <v>0</v>
      </c>
      <c r="K94" s="10">
        <f>'8. kolo'!G85</f>
        <v>0</v>
      </c>
      <c r="L94" s="10">
        <f>'9. kolo'!G85</f>
        <v>0</v>
      </c>
      <c r="M94" s="10">
        <f>'10. kolo'!G85</f>
        <v>0</v>
      </c>
      <c r="N94" s="26">
        <f t="shared" si="18"/>
        <v>0</v>
      </c>
    </row>
    <row r="95" spans="1:14" x14ac:dyDescent="0.2">
      <c r="A95" s="39"/>
      <c r="B95" s="123"/>
      <c r="C95" s="123"/>
      <c r="D95" s="26">
        <f t="shared" ref="D95:N95" si="19">SUM(D88:D94)</f>
        <v>0</v>
      </c>
      <c r="E95" s="26">
        <f t="shared" si="19"/>
        <v>2111</v>
      </c>
      <c r="F95" s="26">
        <f t="shared" si="19"/>
        <v>2471</v>
      </c>
      <c r="G95" s="26">
        <f t="shared" si="19"/>
        <v>2432</v>
      </c>
      <c r="H95" s="26">
        <f t="shared" si="19"/>
        <v>2268</v>
      </c>
      <c r="I95" s="26">
        <f t="shared" si="19"/>
        <v>2306</v>
      </c>
      <c r="J95" s="26">
        <f t="shared" si="19"/>
        <v>2553</v>
      </c>
      <c r="K95" s="26">
        <f t="shared" si="19"/>
        <v>2167</v>
      </c>
      <c r="L95" s="26">
        <f t="shared" si="19"/>
        <v>2287</v>
      </c>
      <c r="M95" s="26">
        <f t="shared" si="19"/>
        <v>0</v>
      </c>
      <c r="N95" s="26">
        <f t="shared" si="19"/>
        <v>18595</v>
      </c>
    </row>
    <row r="96" spans="1:14" x14ac:dyDescent="0.2">
      <c r="A96" s="43" t="s">
        <v>20</v>
      </c>
      <c r="B96" s="127" t="s">
        <v>31</v>
      </c>
      <c r="C96" s="119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26"/>
    </row>
    <row r="97" spans="1:14" ht="15.75" x14ac:dyDescent="0.2">
      <c r="A97" s="40">
        <v>1</v>
      </c>
      <c r="B97" s="124" t="s">
        <v>66</v>
      </c>
      <c r="C97" s="121" t="s">
        <v>24</v>
      </c>
      <c r="D97" s="10">
        <f>'1. kolo'!G87</f>
        <v>721</v>
      </c>
      <c r="E97" s="10">
        <f>'2. kolo'!G87</f>
        <v>0</v>
      </c>
      <c r="F97" s="10">
        <f>'3. kolo'!G87</f>
        <v>653</v>
      </c>
      <c r="G97" s="10">
        <f>'4. kolo'!G87</f>
        <v>623</v>
      </c>
      <c r="H97" s="10">
        <f>'5. kolo'!G87</f>
        <v>737</v>
      </c>
      <c r="I97" s="10">
        <f>'6. kolo'!G87</f>
        <v>620</v>
      </c>
      <c r="J97" s="10">
        <f>'7. kolo'!G87</f>
        <v>708</v>
      </c>
      <c r="K97" s="10">
        <f>'8. kolo'!G87</f>
        <v>614</v>
      </c>
      <c r="L97" s="10">
        <f>'9. kolo'!G87</f>
        <v>0</v>
      </c>
      <c r="M97" s="10">
        <f>'10. kolo'!G87</f>
        <v>716</v>
      </c>
      <c r="N97" s="26">
        <f>SUM(D97:M97)</f>
        <v>5392</v>
      </c>
    </row>
    <row r="98" spans="1:14" ht="15.75" x14ac:dyDescent="0.2">
      <c r="A98" s="40">
        <v>2</v>
      </c>
      <c r="B98" s="124" t="s">
        <v>67</v>
      </c>
      <c r="C98" s="121" t="s">
        <v>24</v>
      </c>
      <c r="D98" s="10">
        <f>'1. kolo'!G88</f>
        <v>573</v>
      </c>
      <c r="E98" s="10">
        <f>'2. kolo'!G88</f>
        <v>0</v>
      </c>
      <c r="F98" s="10">
        <f>'3. kolo'!G88</f>
        <v>630</v>
      </c>
      <c r="G98" s="10">
        <f>'4. kolo'!G88</f>
        <v>546</v>
      </c>
      <c r="H98" s="10">
        <f>'5. kolo'!G88</f>
        <v>616</v>
      </c>
      <c r="I98" s="10">
        <f>'6. kolo'!G88</f>
        <v>621</v>
      </c>
      <c r="J98" s="10">
        <f>'7. kolo'!G88</f>
        <v>550</v>
      </c>
      <c r="K98" s="10">
        <f>'8. kolo'!G88</f>
        <v>636</v>
      </c>
      <c r="L98" s="10">
        <f>'9. kolo'!G88</f>
        <v>0</v>
      </c>
      <c r="M98" s="10">
        <f>'10. kolo'!G88</f>
        <v>551</v>
      </c>
      <c r="N98" s="26">
        <f t="shared" ref="N98:N103" si="20">SUM(D98:M98)</f>
        <v>4723</v>
      </c>
    </row>
    <row r="99" spans="1:14" ht="15.75" x14ac:dyDescent="0.2">
      <c r="A99" s="40">
        <v>3</v>
      </c>
      <c r="B99" s="124" t="s">
        <v>68</v>
      </c>
      <c r="C99" s="121" t="s">
        <v>24</v>
      </c>
      <c r="D99" s="10">
        <f>'1. kolo'!G89</f>
        <v>639</v>
      </c>
      <c r="E99" s="10">
        <f>'2. kolo'!G89</f>
        <v>0</v>
      </c>
      <c r="F99" s="10">
        <f>'3. kolo'!G89</f>
        <v>537</v>
      </c>
      <c r="G99" s="10">
        <f>'4. kolo'!G89</f>
        <v>557</v>
      </c>
      <c r="H99" s="10">
        <f>'5. kolo'!G89</f>
        <v>665</v>
      </c>
      <c r="I99" s="10">
        <f>'6. kolo'!G89</f>
        <v>0</v>
      </c>
      <c r="J99" s="10">
        <f>'7. kolo'!G89</f>
        <v>0</v>
      </c>
      <c r="K99" s="10">
        <f>'8. kolo'!G89</f>
        <v>0</v>
      </c>
      <c r="L99" s="10">
        <f>'9. kolo'!G89</f>
        <v>0</v>
      </c>
      <c r="M99" s="10">
        <f>'10. kolo'!G89</f>
        <v>0</v>
      </c>
      <c r="N99" s="26">
        <f t="shared" si="20"/>
        <v>2398</v>
      </c>
    </row>
    <row r="100" spans="1:14" ht="15.75" x14ac:dyDescent="0.25">
      <c r="A100" s="40">
        <v>4</v>
      </c>
      <c r="B100" s="128" t="s">
        <v>69</v>
      </c>
      <c r="C100" s="121" t="s">
        <v>24</v>
      </c>
      <c r="D100" s="10">
        <f>'1. kolo'!G90</f>
        <v>497</v>
      </c>
      <c r="E100" s="10">
        <f>'2. kolo'!G90</f>
        <v>0</v>
      </c>
      <c r="F100" s="10">
        <f>'3. kolo'!G90</f>
        <v>640</v>
      </c>
      <c r="G100" s="10">
        <f>'4. kolo'!G90</f>
        <v>491</v>
      </c>
      <c r="H100" s="10">
        <f>'5. kolo'!G90</f>
        <v>685</v>
      </c>
      <c r="I100" s="10">
        <f>'6. kolo'!G90</f>
        <v>0</v>
      </c>
      <c r="J100" s="10">
        <f>'7. kolo'!G90</f>
        <v>610</v>
      </c>
      <c r="K100" s="10">
        <f>'8. kolo'!G90</f>
        <v>617</v>
      </c>
      <c r="L100" s="10">
        <f>'9. kolo'!G90</f>
        <v>0</v>
      </c>
      <c r="M100" s="10">
        <f>'10. kolo'!G90</f>
        <v>566</v>
      </c>
      <c r="N100" s="26">
        <f t="shared" si="20"/>
        <v>4106</v>
      </c>
    </row>
    <row r="101" spans="1:14" ht="15.75" x14ac:dyDescent="0.25">
      <c r="A101" s="40">
        <v>5</v>
      </c>
      <c r="B101" s="128" t="s">
        <v>108</v>
      </c>
      <c r="C101" s="121" t="s">
        <v>24</v>
      </c>
      <c r="D101" s="10">
        <f>'1. kolo'!G91</f>
        <v>0</v>
      </c>
      <c r="E101" s="10">
        <f>'2. kolo'!G91</f>
        <v>0</v>
      </c>
      <c r="F101" s="10">
        <f>'3. kolo'!G91</f>
        <v>0</v>
      </c>
      <c r="G101" s="10">
        <f>'4. kolo'!G91</f>
        <v>0</v>
      </c>
      <c r="H101" s="10">
        <f>'5. kolo'!G91</f>
        <v>0</v>
      </c>
      <c r="I101" s="10">
        <f>'6. kolo'!G91</f>
        <v>496</v>
      </c>
      <c r="J101" s="10">
        <f>'7. kolo'!G91</f>
        <v>635</v>
      </c>
      <c r="K101" s="10">
        <f>'8. kolo'!G91</f>
        <v>0</v>
      </c>
      <c r="L101" s="10">
        <f>'9. kolo'!G91</f>
        <v>0</v>
      </c>
      <c r="M101" s="10">
        <f>'10. kolo'!G91</f>
        <v>0</v>
      </c>
      <c r="N101" s="26">
        <f t="shared" si="20"/>
        <v>1131</v>
      </c>
    </row>
    <row r="102" spans="1:14" ht="15.75" x14ac:dyDescent="0.25">
      <c r="A102" s="40">
        <v>6</v>
      </c>
      <c r="B102" s="128" t="s">
        <v>109</v>
      </c>
      <c r="C102" s="121" t="s">
        <v>24</v>
      </c>
      <c r="D102" s="10">
        <f>'1. kolo'!G92</f>
        <v>0</v>
      </c>
      <c r="E102" s="10">
        <f>'2. kolo'!G92</f>
        <v>0</v>
      </c>
      <c r="F102" s="10">
        <f>'3. kolo'!G92</f>
        <v>0</v>
      </c>
      <c r="G102" s="10">
        <f>'4. kolo'!G92</f>
        <v>0</v>
      </c>
      <c r="H102" s="10">
        <f>'5. kolo'!G92</f>
        <v>0</v>
      </c>
      <c r="I102" s="10">
        <f>'6. kolo'!G92</f>
        <v>443</v>
      </c>
      <c r="J102" s="10">
        <f>'7. kolo'!G92</f>
        <v>0</v>
      </c>
      <c r="K102" s="10">
        <f>'8. kolo'!G92</f>
        <v>0</v>
      </c>
      <c r="L102" s="10">
        <f>'9. kolo'!G92</f>
        <v>0</v>
      </c>
      <c r="M102" s="10">
        <f>'10. kolo'!G92</f>
        <v>0</v>
      </c>
      <c r="N102" s="26">
        <f t="shared" si="20"/>
        <v>443</v>
      </c>
    </row>
    <row r="103" spans="1:14" ht="15.75" x14ac:dyDescent="0.25">
      <c r="A103" s="40">
        <v>7</v>
      </c>
      <c r="B103" s="128" t="s">
        <v>112</v>
      </c>
      <c r="C103" s="121" t="s">
        <v>24</v>
      </c>
      <c r="D103" s="10">
        <f>'1. kolo'!G93</f>
        <v>0</v>
      </c>
      <c r="E103" s="10">
        <f>'2. kolo'!G93</f>
        <v>0</v>
      </c>
      <c r="F103" s="10">
        <f>'3. kolo'!G93</f>
        <v>0</v>
      </c>
      <c r="G103" s="10">
        <f>'4. kolo'!G93</f>
        <v>0</v>
      </c>
      <c r="H103" s="10">
        <f>'5. kolo'!G93</f>
        <v>0</v>
      </c>
      <c r="I103" s="10">
        <f>'6. kolo'!G93</f>
        <v>0</v>
      </c>
      <c r="J103" s="10">
        <f>'7. kolo'!G93</f>
        <v>0</v>
      </c>
      <c r="K103" s="10">
        <f>'8. kolo'!G93</f>
        <v>616</v>
      </c>
      <c r="L103" s="10">
        <f>'9. kolo'!G93</f>
        <v>0</v>
      </c>
      <c r="M103" s="10">
        <f>'10. kolo'!G93</f>
        <v>625</v>
      </c>
      <c r="N103" s="26">
        <f t="shared" si="20"/>
        <v>1241</v>
      </c>
    </row>
    <row r="104" spans="1:14" x14ac:dyDescent="0.2">
      <c r="A104" s="40"/>
      <c r="B104" s="129"/>
      <c r="C104" s="121" t="s">
        <v>2</v>
      </c>
      <c r="D104" s="26">
        <f t="shared" ref="D104:N104" si="21">SUM(D97:D103)</f>
        <v>2430</v>
      </c>
      <c r="E104" s="26">
        <f t="shared" si="21"/>
        <v>0</v>
      </c>
      <c r="F104" s="26">
        <f t="shared" si="21"/>
        <v>2460</v>
      </c>
      <c r="G104" s="26">
        <f t="shared" si="21"/>
        <v>2217</v>
      </c>
      <c r="H104" s="26">
        <f t="shared" si="21"/>
        <v>2703</v>
      </c>
      <c r="I104" s="26">
        <f t="shared" si="21"/>
        <v>2180</v>
      </c>
      <c r="J104" s="26">
        <f t="shared" si="21"/>
        <v>2503</v>
      </c>
      <c r="K104" s="26">
        <f t="shared" si="21"/>
        <v>2483</v>
      </c>
      <c r="L104" s="26">
        <f t="shared" si="21"/>
        <v>0</v>
      </c>
      <c r="M104" s="26">
        <f t="shared" si="21"/>
        <v>2458</v>
      </c>
      <c r="N104" s="26">
        <f t="shared" si="21"/>
        <v>19434</v>
      </c>
    </row>
    <row r="105" spans="1:14" x14ac:dyDescent="0.2">
      <c r="A105" s="43" t="s">
        <v>20</v>
      </c>
      <c r="B105" s="126" t="s">
        <v>31</v>
      </c>
      <c r="C105" s="119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26"/>
    </row>
    <row r="106" spans="1:14" ht="15.75" x14ac:dyDescent="0.2">
      <c r="A106" s="39">
        <v>1</v>
      </c>
      <c r="B106" s="124" t="s">
        <v>70</v>
      </c>
      <c r="C106" s="121" t="s">
        <v>25</v>
      </c>
      <c r="D106" s="10">
        <f>'1. kolo'!G95</f>
        <v>710</v>
      </c>
      <c r="E106" s="10">
        <f>'2. kolo'!G95</f>
        <v>528</v>
      </c>
      <c r="F106" s="10">
        <f>'3. kolo'!G95</f>
        <v>0</v>
      </c>
      <c r="G106" s="10">
        <f>'4. kolo'!G95</f>
        <v>574</v>
      </c>
      <c r="H106" s="10">
        <f>'5. kolo'!G95</f>
        <v>578</v>
      </c>
      <c r="I106" s="10">
        <f>'6. kolo'!G95</f>
        <v>0</v>
      </c>
      <c r="J106" s="10">
        <f>'7. kolo'!G95</f>
        <v>0</v>
      </c>
      <c r="K106" s="10">
        <f>'8. kolo'!G95</f>
        <v>0</v>
      </c>
      <c r="L106" s="10">
        <f>'9. kolo'!G95</f>
        <v>0</v>
      </c>
      <c r="M106" s="10">
        <f>'10. kolo'!G95</f>
        <v>0</v>
      </c>
      <c r="N106" s="26">
        <f>SUM(D106:M106)</f>
        <v>2390</v>
      </c>
    </row>
    <row r="107" spans="1:14" ht="15.75" x14ac:dyDescent="0.2">
      <c r="A107" s="39">
        <v>2</v>
      </c>
      <c r="B107" s="124" t="s">
        <v>71</v>
      </c>
      <c r="C107" s="121" t="s">
        <v>25</v>
      </c>
      <c r="D107" s="10">
        <f>'1. kolo'!G96</f>
        <v>705</v>
      </c>
      <c r="E107" s="10">
        <f>'2. kolo'!G96</f>
        <v>555</v>
      </c>
      <c r="F107" s="10">
        <f>'3. kolo'!G96</f>
        <v>0</v>
      </c>
      <c r="G107" s="10">
        <f>'4. kolo'!G96</f>
        <v>489</v>
      </c>
      <c r="H107" s="10">
        <f>'5. kolo'!G96</f>
        <v>528</v>
      </c>
      <c r="I107" s="10">
        <f>'6. kolo'!G96</f>
        <v>445</v>
      </c>
      <c r="J107" s="10">
        <f>'7. kolo'!G96</f>
        <v>537</v>
      </c>
      <c r="K107" s="10">
        <f>'8. kolo'!G96</f>
        <v>0</v>
      </c>
      <c r="L107" s="10">
        <f>'9. kolo'!G96</f>
        <v>564</v>
      </c>
      <c r="M107" s="10">
        <f>'10. kolo'!G96</f>
        <v>484</v>
      </c>
      <c r="N107" s="26">
        <f t="shared" ref="N107:N112" si="22">SUM(D107:M107)</f>
        <v>4307</v>
      </c>
    </row>
    <row r="108" spans="1:14" ht="15.75" x14ac:dyDescent="0.2">
      <c r="A108" s="39">
        <v>3</v>
      </c>
      <c r="B108" s="124" t="s">
        <v>72</v>
      </c>
      <c r="C108" s="121" t="s">
        <v>25</v>
      </c>
      <c r="D108" s="10">
        <f>'1. kolo'!G97</f>
        <v>584</v>
      </c>
      <c r="E108" s="10">
        <f>'2. kolo'!G97</f>
        <v>600</v>
      </c>
      <c r="F108" s="10">
        <f>'3. kolo'!G97</f>
        <v>0</v>
      </c>
      <c r="G108" s="10">
        <f>'4. kolo'!G97</f>
        <v>621</v>
      </c>
      <c r="H108" s="10">
        <f>'5. kolo'!G97</f>
        <v>566</v>
      </c>
      <c r="I108" s="10">
        <f>'6. kolo'!G97</f>
        <v>593</v>
      </c>
      <c r="J108" s="10">
        <f>'7. kolo'!G97</f>
        <v>650</v>
      </c>
      <c r="K108" s="10">
        <f>'8. kolo'!G97</f>
        <v>0</v>
      </c>
      <c r="L108" s="10">
        <f>'9. kolo'!G97</f>
        <v>573</v>
      </c>
      <c r="M108" s="10">
        <f>'10. kolo'!G97</f>
        <v>655</v>
      </c>
      <c r="N108" s="26">
        <f t="shared" si="22"/>
        <v>4842</v>
      </c>
    </row>
    <row r="109" spans="1:14" ht="15.75" x14ac:dyDescent="0.2">
      <c r="A109" s="39">
        <v>4</v>
      </c>
      <c r="B109" s="124" t="s">
        <v>73</v>
      </c>
      <c r="C109" s="121" t="s">
        <v>25</v>
      </c>
      <c r="D109" s="10">
        <f>'1. kolo'!G98</f>
        <v>596</v>
      </c>
      <c r="E109" s="10">
        <f>'2. kolo'!G98</f>
        <v>539</v>
      </c>
      <c r="F109" s="10">
        <f>'3. kolo'!G98</f>
        <v>0</v>
      </c>
      <c r="G109" s="10">
        <f>'4. kolo'!G98</f>
        <v>671</v>
      </c>
      <c r="H109" s="10">
        <f>'5. kolo'!G98</f>
        <v>741</v>
      </c>
      <c r="I109" s="10">
        <f>'6. kolo'!G98</f>
        <v>524</v>
      </c>
      <c r="J109" s="10">
        <f>'7. kolo'!G98</f>
        <v>441</v>
      </c>
      <c r="K109" s="10">
        <f>'8. kolo'!G98</f>
        <v>0</v>
      </c>
      <c r="L109" s="10">
        <f>'9. kolo'!G98</f>
        <v>541</v>
      </c>
      <c r="M109" s="10">
        <f>'10. kolo'!G98</f>
        <v>525</v>
      </c>
      <c r="N109" s="26">
        <f t="shared" si="22"/>
        <v>4578</v>
      </c>
    </row>
    <row r="110" spans="1:14" ht="15.75" x14ac:dyDescent="0.2">
      <c r="A110" s="39">
        <v>5</v>
      </c>
      <c r="B110" s="124" t="s">
        <v>106</v>
      </c>
      <c r="C110" s="121" t="s">
        <v>25</v>
      </c>
      <c r="D110" s="10">
        <f>'1. kolo'!G99</f>
        <v>0</v>
      </c>
      <c r="E110" s="10">
        <f>'2. kolo'!G99</f>
        <v>0</v>
      </c>
      <c r="F110" s="10">
        <f>'3. kolo'!G99</f>
        <v>0</v>
      </c>
      <c r="G110" s="10">
        <f>'4. kolo'!G99</f>
        <v>0</v>
      </c>
      <c r="H110" s="10">
        <f>'5. kolo'!G99</f>
        <v>0</v>
      </c>
      <c r="I110" s="10">
        <f>'6. kolo'!G99</f>
        <v>546</v>
      </c>
      <c r="J110" s="10">
        <f>'7. kolo'!G99</f>
        <v>519</v>
      </c>
      <c r="K110" s="10">
        <f>'8. kolo'!G99</f>
        <v>0</v>
      </c>
      <c r="L110" s="10">
        <f>'9. kolo'!G99</f>
        <v>494</v>
      </c>
      <c r="M110" s="10">
        <f>'10. kolo'!G99</f>
        <v>571</v>
      </c>
      <c r="N110" s="26">
        <f t="shared" si="22"/>
        <v>2130</v>
      </c>
    </row>
    <row r="111" spans="1:14" ht="15.75" x14ac:dyDescent="0.2">
      <c r="A111" s="39">
        <v>6</v>
      </c>
      <c r="B111" s="124"/>
      <c r="C111" s="121" t="s">
        <v>25</v>
      </c>
      <c r="D111" s="10">
        <f>'1. kolo'!G100</f>
        <v>0</v>
      </c>
      <c r="E111" s="10">
        <f>'2. kolo'!G100</f>
        <v>0</v>
      </c>
      <c r="F111" s="10">
        <f>'3. kolo'!G100</f>
        <v>0</v>
      </c>
      <c r="G111" s="10">
        <f>'4. kolo'!G100</f>
        <v>0</v>
      </c>
      <c r="H111" s="10">
        <f>'5. kolo'!G100</f>
        <v>0</v>
      </c>
      <c r="I111" s="10">
        <f>'6. kolo'!G100</f>
        <v>0</v>
      </c>
      <c r="J111" s="10">
        <f>'7. kolo'!G100</f>
        <v>0</v>
      </c>
      <c r="K111" s="10">
        <f>'8. kolo'!G100</f>
        <v>0</v>
      </c>
      <c r="L111" s="10">
        <f>'9. kolo'!G100</f>
        <v>0</v>
      </c>
      <c r="M111" s="10">
        <f>'10. kolo'!G100</f>
        <v>0</v>
      </c>
      <c r="N111" s="26">
        <f t="shared" si="22"/>
        <v>0</v>
      </c>
    </row>
    <row r="112" spans="1:14" ht="15.75" x14ac:dyDescent="0.2">
      <c r="A112" s="39">
        <v>7</v>
      </c>
      <c r="B112" s="124"/>
      <c r="C112" s="121" t="s">
        <v>25</v>
      </c>
      <c r="D112" s="10">
        <f>'1. kolo'!G101</f>
        <v>0</v>
      </c>
      <c r="E112" s="10">
        <f>'2. kolo'!G101</f>
        <v>0</v>
      </c>
      <c r="F112" s="10">
        <f>'3. kolo'!G101</f>
        <v>0</v>
      </c>
      <c r="G112" s="10">
        <f>'4. kolo'!G101</f>
        <v>0</v>
      </c>
      <c r="H112" s="10">
        <f>'5. kolo'!G101</f>
        <v>0</v>
      </c>
      <c r="I112" s="10">
        <f>'6. kolo'!G101</f>
        <v>0</v>
      </c>
      <c r="J112" s="10">
        <f>'7. kolo'!G101</f>
        <v>0</v>
      </c>
      <c r="K112" s="10">
        <f>'8. kolo'!G101</f>
        <v>0</v>
      </c>
      <c r="L112" s="10">
        <f>'9. kolo'!G101</f>
        <v>0</v>
      </c>
      <c r="M112" s="10">
        <f>'10. kolo'!G101</f>
        <v>0</v>
      </c>
      <c r="N112" s="26">
        <f t="shared" si="22"/>
        <v>0</v>
      </c>
    </row>
    <row r="113" spans="1:14" x14ac:dyDescent="0.2">
      <c r="A113" s="87"/>
      <c r="B113" s="130"/>
      <c r="C113" s="130"/>
      <c r="D113" s="88">
        <f t="shared" ref="D113:N113" si="23">SUM(D106:D112)</f>
        <v>2595</v>
      </c>
      <c r="E113" s="88">
        <f t="shared" si="23"/>
        <v>2222</v>
      </c>
      <c r="F113" s="88">
        <f t="shared" si="23"/>
        <v>0</v>
      </c>
      <c r="G113" s="88">
        <f t="shared" si="23"/>
        <v>2355</v>
      </c>
      <c r="H113" s="88">
        <f t="shared" si="23"/>
        <v>2413</v>
      </c>
      <c r="I113" s="88">
        <f t="shared" si="23"/>
        <v>2108</v>
      </c>
      <c r="J113" s="88">
        <f t="shared" si="23"/>
        <v>2147</v>
      </c>
      <c r="K113" s="88">
        <f t="shared" si="23"/>
        <v>0</v>
      </c>
      <c r="L113" s="88">
        <f t="shared" si="23"/>
        <v>2172</v>
      </c>
      <c r="M113" s="88">
        <f t="shared" si="23"/>
        <v>2235</v>
      </c>
      <c r="N113" s="88">
        <f t="shared" si="23"/>
        <v>18247</v>
      </c>
    </row>
  </sheetData>
  <sheetProtection algorithmName="SHA-512" hashValue="cBHskds0JK79Q8x89IFQmuSoUNuuspy+GYPcVCr1ezjj1gFj4UeaTeVy2aIj1dvAepfd64TCyXQuXzpLv8/Wiw==" saltValue="+sO414bzaQpdL8sqONI5hQ==" spinCount="100000" sheet="1" objects="1" scenarios="1"/>
  <protectedRanges>
    <protectedRange sqref="B4:B10 B13:B19 B22:B28 B31:B37 B40:B46 B49:B55 B61:B67 B70:B76 B79:B85 B88:B94 B97:B103 B106:B112" name="Obseg1"/>
  </protectedRanges>
  <customSheetViews>
    <customSheetView guid="{2EEBE6AC-570D-42A2-8EFD-C243181821DC}">
      <selection activeCell="B4" sqref="B4:B7"/>
      <pageMargins left="0.39370078740157483" right="0.27559055118110237" top="0.23622047244094491" bottom="0.35433070866141736" header="0" footer="0"/>
      <pageSetup orientation="landscape" horizontalDpi="300" verticalDpi="300" r:id="rId1"/>
      <headerFooter alignWithMargins="0"/>
    </customSheetView>
  </customSheetViews>
  <phoneticPr fontId="0" type="noConversion"/>
  <pageMargins left="0.39370078740157483" right="0.27559055118110237" top="0.23622047244094491" bottom="0.35433070866141736" header="0" footer="0"/>
  <pageSetup orientation="landscape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46" workbookViewId="0">
      <selection activeCell="G67" sqref="G67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380</v>
      </c>
      <c r="F5" s="12">
        <v>210</v>
      </c>
      <c r="G5" s="109">
        <f>E5+F5</f>
        <v>590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316</v>
      </c>
      <c r="F6" s="13">
        <v>366</v>
      </c>
      <c r="G6" s="14">
        <f t="shared" ref="G6:G99" si="0">E6+F6</f>
        <v>682</v>
      </c>
      <c r="H6" s="111"/>
    </row>
    <row r="7" spans="1:10" ht="15.75" x14ac:dyDescent="0.2">
      <c r="A7" s="5">
        <v>3</v>
      </c>
      <c r="B7" s="40"/>
      <c r="C7" s="20" t="str">
        <f>'Razvrstitev posamezno'!B6</f>
        <v>Avguštin Ivan</v>
      </c>
      <c r="D7" s="90" t="s">
        <v>26</v>
      </c>
      <c r="E7" s="13">
        <v>304</v>
      </c>
      <c r="F7" s="13">
        <v>212</v>
      </c>
      <c r="G7" s="14">
        <f t="shared" si="0"/>
        <v>516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Srečko</v>
      </c>
      <c r="D8" s="90" t="s">
        <v>26</v>
      </c>
      <c r="E8" s="13">
        <v>276</v>
      </c>
      <c r="F8" s="13">
        <v>279</v>
      </c>
      <c r="G8" s="14">
        <f t="shared" si="0"/>
        <v>555</v>
      </c>
      <c r="H8" s="27"/>
    </row>
    <row r="9" spans="1:10" ht="15.75" x14ac:dyDescent="0.2">
      <c r="A9" s="5">
        <v>5</v>
      </c>
      <c r="B9" s="39"/>
      <c r="C9" s="20" t="str">
        <f>'Razvrstitev posamezno'!B8</f>
        <v>Peterlin Dušan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Pugelj Jože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244</v>
      </c>
      <c r="F13" s="12">
        <v>360</v>
      </c>
      <c r="G13" s="14">
        <f t="shared" si="0"/>
        <v>604</v>
      </c>
      <c r="H13" s="112">
        <v>1</v>
      </c>
    </row>
    <row r="14" spans="1:10" ht="15.75" x14ac:dyDescent="0.2">
      <c r="A14" s="5">
        <v>2</v>
      </c>
      <c r="B14" s="39"/>
      <c r="C14" s="20" t="str">
        <f>'Razvrstitev posamezno'!B14</f>
        <v>Kocjančič Ludvik</v>
      </c>
      <c r="D14" s="90" t="s">
        <v>21</v>
      </c>
      <c r="E14" s="12">
        <v>247</v>
      </c>
      <c r="F14" s="12">
        <v>319</v>
      </c>
      <c r="G14" s="14">
        <f t="shared" si="0"/>
        <v>566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Sambolec Ivek</v>
      </c>
      <c r="D15" s="90" t="s">
        <v>21</v>
      </c>
      <c r="E15" s="12">
        <v>205</v>
      </c>
      <c r="F15" s="12">
        <v>294</v>
      </c>
      <c r="G15" s="14">
        <f t="shared" si="0"/>
        <v>499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290</v>
      </c>
      <c r="F16" s="13">
        <v>404</v>
      </c>
      <c r="G16" s="14">
        <f t="shared" si="0"/>
        <v>694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Strmec Viktor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 xml:space="preserve">Jaklič Jože 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Gorenčič Alojz</v>
      </c>
      <c r="D21" s="90" t="s">
        <v>22</v>
      </c>
      <c r="E21" s="14">
        <v>229</v>
      </c>
      <c r="F21" s="13">
        <v>318</v>
      </c>
      <c r="G21" s="14">
        <f t="shared" si="0"/>
        <v>547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Turk Jože</v>
      </c>
      <c r="D22" s="90" t="s">
        <v>22</v>
      </c>
      <c r="E22" s="12">
        <v>364</v>
      </c>
      <c r="F22" s="12">
        <v>286</v>
      </c>
      <c r="G22" s="14">
        <f t="shared" si="0"/>
        <v>650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Kmet stanko</v>
      </c>
      <c r="D23" s="90" t="s">
        <v>22</v>
      </c>
      <c r="E23" s="23">
        <v>298</v>
      </c>
      <c r="F23" s="23">
        <v>279</v>
      </c>
      <c r="G23" s="14">
        <f t="shared" si="0"/>
        <v>577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Obrstar Janez</v>
      </c>
      <c r="D24" s="90" t="s">
        <v>22</v>
      </c>
      <c r="E24" s="14">
        <v>249</v>
      </c>
      <c r="F24" s="13">
        <v>264</v>
      </c>
      <c r="G24" s="14">
        <f t="shared" si="0"/>
        <v>513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Kastelic Miro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Mikec Dušan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273</v>
      </c>
      <c r="F29" s="12">
        <v>263</v>
      </c>
      <c r="G29" s="14">
        <f t="shared" si="0"/>
        <v>536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Molek Štefan</v>
      </c>
      <c r="D30" s="90" t="s">
        <v>23</v>
      </c>
      <c r="E30" s="12">
        <v>470</v>
      </c>
      <c r="F30" s="12">
        <v>390</v>
      </c>
      <c r="G30" s="14">
        <f t="shared" si="0"/>
        <v>860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Prosen Janez</v>
      </c>
      <c r="D31" s="90" t="s">
        <v>23</v>
      </c>
      <c r="E31" s="14">
        <v>178</v>
      </c>
      <c r="F31" s="14"/>
      <c r="G31" s="14">
        <f t="shared" si="0"/>
        <v>178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275</v>
      </c>
      <c r="F32" s="13">
        <v>308</v>
      </c>
      <c r="G32" s="14">
        <f t="shared" si="0"/>
        <v>583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>
        <v>356</v>
      </c>
      <c r="G33" s="14">
        <f t="shared" si="0"/>
        <v>356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Derganc Franc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Savanović Dragan</v>
      </c>
      <c r="D37" s="90" t="s">
        <v>24</v>
      </c>
      <c r="E37" s="14">
        <v>314</v>
      </c>
      <c r="F37" s="13">
        <v>240</v>
      </c>
      <c r="G37" s="14">
        <f t="shared" si="0"/>
        <v>554</v>
      </c>
      <c r="H37" s="112">
        <v>0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289</v>
      </c>
      <c r="F38" s="13">
        <v>395</v>
      </c>
      <c r="G38" s="14">
        <f t="shared" si="0"/>
        <v>684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392</v>
      </c>
      <c r="F39" s="13">
        <v>294</v>
      </c>
      <c r="G39" s="14">
        <f t="shared" si="0"/>
        <v>686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475</v>
      </c>
      <c r="F40" s="14">
        <v>333</v>
      </c>
      <c r="G40" s="14">
        <f t="shared" si="0"/>
        <v>808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Košir Filip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357</v>
      </c>
      <c r="F45" s="13">
        <v>443</v>
      </c>
      <c r="G45" s="14">
        <f t="shared" si="0"/>
        <v>800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369</v>
      </c>
      <c r="F46" s="13">
        <v>497</v>
      </c>
      <c r="G46" s="14">
        <f t="shared" si="0"/>
        <v>866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542</v>
      </c>
      <c r="F47" s="13">
        <v>438</v>
      </c>
      <c r="G47" s="14">
        <f t="shared" si="0"/>
        <v>980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483</v>
      </c>
      <c r="F48" s="23">
        <v>483</v>
      </c>
      <c r="G48" s="14">
        <f t="shared" si="0"/>
        <v>966</v>
      </c>
      <c r="H48" s="27"/>
    </row>
    <row r="49" spans="1:8" ht="15.75" x14ac:dyDescent="0.2">
      <c r="A49" s="5">
        <v>5</v>
      </c>
      <c r="B49" s="40"/>
      <c r="C49" s="20">
        <f>'Razvrstitev posamezno'!B53</f>
        <v>0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22.5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Zupančič Anica</v>
      </c>
      <c r="D55" s="90" t="s">
        <v>26</v>
      </c>
      <c r="E55" s="12">
        <v>242</v>
      </c>
      <c r="F55" s="12">
        <v>251</v>
      </c>
      <c r="G55" s="14">
        <f t="shared" si="0"/>
        <v>493</v>
      </c>
      <c r="H55" s="113">
        <v>1</v>
      </c>
    </row>
    <row r="56" spans="1:8" ht="15.75" x14ac:dyDescent="0.2">
      <c r="A56" s="5">
        <v>2</v>
      </c>
      <c r="B56" s="39"/>
      <c r="C56" s="20" t="str">
        <f>'Razvrstitev posamezno'!B62</f>
        <v>Prosen Zvonka</v>
      </c>
      <c r="D56" s="90" t="s">
        <v>26</v>
      </c>
      <c r="E56" s="12">
        <v>236</v>
      </c>
      <c r="F56" s="12">
        <v>264</v>
      </c>
      <c r="G56" s="14">
        <f t="shared" si="0"/>
        <v>500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Makovec Marinka</v>
      </c>
      <c r="D57" s="90" t="s">
        <v>26</v>
      </c>
      <c r="E57" s="14">
        <v>297</v>
      </c>
      <c r="F57" s="13">
        <v>306</v>
      </c>
      <c r="G57" s="14">
        <f t="shared" si="0"/>
        <v>603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Kovač Slavi</v>
      </c>
      <c r="D58" s="90" t="s">
        <v>26</v>
      </c>
      <c r="E58" s="14">
        <v>325</v>
      </c>
      <c r="F58" s="13">
        <v>333</v>
      </c>
      <c r="G58" s="14">
        <f t="shared" si="0"/>
        <v>658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Krese Fani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Prosen Slavka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Andrijanič Alenka</v>
      </c>
      <c r="D63" s="90" t="s">
        <v>21</v>
      </c>
      <c r="E63" s="14">
        <v>214</v>
      </c>
      <c r="F63" s="14">
        <v>236</v>
      </c>
      <c r="G63" s="14">
        <f t="shared" si="0"/>
        <v>450</v>
      </c>
      <c r="H63" s="112">
        <v>0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224</v>
      </c>
      <c r="F64" s="11">
        <v>409</v>
      </c>
      <c r="G64" s="14">
        <f t="shared" si="0"/>
        <v>633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Marc Anica</v>
      </c>
      <c r="D65" s="90" t="s">
        <v>21</v>
      </c>
      <c r="E65" s="11">
        <v>116</v>
      </c>
      <c r="F65" s="11">
        <v>237</v>
      </c>
      <c r="G65" s="14">
        <f t="shared" si="0"/>
        <v>353</v>
      </c>
      <c r="H65" s="27"/>
    </row>
    <row r="66" spans="1:8" ht="15.75" x14ac:dyDescent="0.2">
      <c r="A66" s="5">
        <v>4</v>
      </c>
      <c r="B66" s="39"/>
      <c r="C66" s="20" t="str">
        <f>'Razvrstitev posamezno'!B73</f>
        <v>Mačarol Alijzija</v>
      </c>
      <c r="D66" s="90" t="s">
        <v>21</v>
      </c>
      <c r="E66" s="14">
        <v>301</v>
      </c>
      <c r="F66" s="14">
        <v>349</v>
      </c>
      <c r="G66" s="14">
        <f t="shared" si="0"/>
        <v>650</v>
      </c>
      <c r="H66" s="27"/>
    </row>
    <row r="67" spans="1:8" ht="15.75" x14ac:dyDescent="0.2">
      <c r="A67" s="5">
        <v>5</v>
      </c>
      <c r="B67" s="39"/>
      <c r="C67" s="20" t="str">
        <f>'Razvrstitev posamezno'!B74</f>
        <v>Jaklič Vlasta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Jožica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4.45" customHeight="1" x14ac:dyDescent="0.2">
      <c r="A80" s="5">
        <v>2</v>
      </c>
      <c r="B80" s="70"/>
      <c r="C80" s="20" t="str">
        <f>'Razvrstitev posamezno'!B89</f>
        <v>Derganc Jožica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Vodišek Anica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Mavser Vesna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Vidmar Nada</v>
      </c>
      <c r="D87" s="90" t="s">
        <v>24</v>
      </c>
      <c r="E87" s="23">
        <v>369</v>
      </c>
      <c r="F87" s="24">
        <v>352</v>
      </c>
      <c r="G87" s="14">
        <f t="shared" si="0"/>
        <v>721</v>
      </c>
      <c r="H87" s="112">
        <v>0</v>
      </c>
    </row>
    <row r="88" spans="1:8" ht="15.75" x14ac:dyDescent="0.2">
      <c r="A88" s="5">
        <v>2</v>
      </c>
      <c r="B88" s="39"/>
      <c r="C88" s="22" t="str">
        <f>'Razvrstitev posamezno'!B98</f>
        <v>Kozlevčar Ana</v>
      </c>
      <c r="D88" s="90" t="s">
        <v>24</v>
      </c>
      <c r="E88" s="23">
        <v>289</v>
      </c>
      <c r="F88" s="23">
        <v>284</v>
      </c>
      <c r="G88" s="14">
        <f t="shared" si="0"/>
        <v>573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Kostrevc Cirila</v>
      </c>
      <c r="D89" s="90" t="s">
        <v>24</v>
      </c>
      <c r="E89" s="23">
        <v>277</v>
      </c>
      <c r="F89" s="23">
        <v>362</v>
      </c>
      <c r="G89" s="14">
        <f t="shared" si="0"/>
        <v>639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Nedelko Draga</v>
      </c>
      <c r="D90" s="90" t="s">
        <v>24</v>
      </c>
      <c r="E90" s="23">
        <v>192</v>
      </c>
      <c r="F90" s="24">
        <v>305</v>
      </c>
      <c r="G90" s="14">
        <f t="shared" si="0"/>
        <v>497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Iskra Milena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Bozovičar Marija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Grah Mojca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Čelič Lidija</v>
      </c>
      <c r="D95" s="90" t="s">
        <v>25</v>
      </c>
      <c r="E95" s="12">
        <v>378</v>
      </c>
      <c r="F95" s="12">
        <v>332</v>
      </c>
      <c r="G95" s="14">
        <f t="shared" si="0"/>
        <v>710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Rauh Milena</v>
      </c>
      <c r="D96" s="90" t="s">
        <v>25</v>
      </c>
      <c r="E96" s="14">
        <v>393</v>
      </c>
      <c r="F96" s="13">
        <v>312</v>
      </c>
      <c r="G96" s="14">
        <f t="shared" si="0"/>
        <v>705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309</v>
      </c>
      <c r="F97" s="12">
        <v>275</v>
      </c>
      <c r="G97" s="14">
        <f t="shared" si="0"/>
        <v>584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Povž Štefka</v>
      </c>
      <c r="D98" s="90" t="s">
        <v>25</v>
      </c>
      <c r="E98" s="12">
        <v>271</v>
      </c>
      <c r="F98" s="12">
        <v>325</v>
      </c>
      <c r="G98" s="14">
        <f t="shared" si="0"/>
        <v>596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Čelič Zdenka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4.45" customHeight="1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4.45" customHeight="1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rxv87ctR64qXhskZ6xXUtV5XmBNOpHJlMoxIWZvDSSJiGS9BdRZVi19Dk3PmiKS1ZDzeNrNIrNZVERE+NqQDkQ==" saltValue="oTJ0dedl17Hd9EWnwwnFFQ==" spinCount="100000" sheet="1" objects="1" scenarios="1"/>
  <protectedRanges>
    <protectedRange sqref="H2:J2" name="Obseg2"/>
    <protectedRange sqref="E5:F99 H5 H13 H21 H29 H37 H45 H55 H63 H71 H79 H87 H95" name="Obseg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honeticPr fontId="0" type="noConversion"/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58" workbookViewId="0">
      <selection activeCell="F99" sqref="F99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437</v>
      </c>
      <c r="F5" s="12">
        <v>371</v>
      </c>
      <c r="G5" s="109">
        <f>E5+F5</f>
        <v>808</v>
      </c>
      <c r="H5" s="112">
        <v>1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342</v>
      </c>
      <c r="F6" s="13">
        <v>255</v>
      </c>
      <c r="G6" s="14">
        <f t="shared" ref="G6:G99" si="0">E6+F6</f>
        <v>597</v>
      </c>
      <c r="H6" s="111"/>
    </row>
    <row r="7" spans="1:10" ht="15.75" x14ac:dyDescent="0.2">
      <c r="A7" s="5">
        <v>3</v>
      </c>
      <c r="B7" s="40"/>
      <c r="C7" s="20" t="str">
        <f>'Razvrstitev posamezno'!B6</f>
        <v>Avguštin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Srečko</v>
      </c>
      <c r="D8" s="90" t="s">
        <v>26</v>
      </c>
      <c r="E8" s="13">
        <v>312</v>
      </c>
      <c r="F8" s="13">
        <v>344</v>
      </c>
      <c r="G8" s="14">
        <f t="shared" si="0"/>
        <v>656</v>
      </c>
      <c r="H8" s="27"/>
    </row>
    <row r="9" spans="1:10" ht="15.75" x14ac:dyDescent="0.2">
      <c r="A9" s="5">
        <v>5</v>
      </c>
      <c r="B9" s="39"/>
      <c r="C9" s="20" t="str">
        <f>'Razvrstitev posamezno'!B8</f>
        <v>Peterlin Dušan</v>
      </c>
      <c r="D9" s="90" t="s">
        <v>26</v>
      </c>
      <c r="E9" s="13">
        <v>203</v>
      </c>
      <c r="F9" s="13">
        <v>199</v>
      </c>
      <c r="G9" s="14">
        <f t="shared" si="0"/>
        <v>402</v>
      </c>
      <c r="H9" s="27"/>
    </row>
    <row r="10" spans="1:10" ht="15.75" x14ac:dyDescent="0.2">
      <c r="A10" s="5">
        <v>6</v>
      </c>
      <c r="B10" s="39"/>
      <c r="C10" s="20" t="str">
        <f>'Razvrstitev posamezno'!B9</f>
        <v>Pugelj Jože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Kocjančič Ludvik</v>
      </c>
      <c r="D14" s="90" t="s">
        <v>21</v>
      </c>
      <c r="E14" s="12">
        <v>289</v>
      </c>
      <c r="F14" s="12">
        <v>279</v>
      </c>
      <c r="G14" s="14">
        <f t="shared" si="0"/>
        <v>568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Sambolec Ivek</v>
      </c>
      <c r="D15" s="90" t="s">
        <v>21</v>
      </c>
      <c r="E15" s="12">
        <v>376</v>
      </c>
      <c r="F15" s="12">
        <v>246</v>
      </c>
      <c r="G15" s="14">
        <f t="shared" si="0"/>
        <v>622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299</v>
      </c>
      <c r="F16" s="13">
        <v>342</v>
      </c>
      <c r="G16" s="14">
        <f t="shared" si="0"/>
        <v>641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Strmec Viktor</v>
      </c>
      <c r="D17" s="90" t="s">
        <v>21</v>
      </c>
      <c r="E17" s="14">
        <v>307</v>
      </c>
      <c r="F17" s="13">
        <v>340</v>
      </c>
      <c r="G17" s="14">
        <f t="shared" si="0"/>
        <v>647</v>
      </c>
      <c r="H17" s="51"/>
    </row>
    <row r="18" spans="1:8" ht="15.75" x14ac:dyDescent="0.2">
      <c r="A18" s="5">
        <v>6</v>
      </c>
      <c r="B18" s="39"/>
      <c r="C18" s="20" t="str">
        <f>'Razvrstitev posamezno'!B18</f>
        <v xml:space="preserve">Jaklič Jože 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Gorenčič Alojz</v>
      </c>
      <c r="D21" s="90" t="s">
        <v>22</v>
      </c>
      <c r="E21" s="14">
        <v>214</v>
      </c>
      <c r="F21" s="13"/>
      <c r="G21" s="14">
        <f t="shared" si="0"/>
        <v>214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Turk Jože</v>
      </c>
      <c r="D22" s="90" t="s">
        <v>22</v>
      </c>
      <c r="E22" s="12">
        <v>331</v>
      </c>
      <c r="F22" s="12">
        <v>222</v>
      </c>
      <c r="G22" s="14">
        <f t="shared" si="0"/>
        <v>553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Kmet stanko</v>
      </c>
      <c r="D23" s="90" t="s">
        <v>22</v>
      </c>
      <c r="E23" s="23"/>
      <c r="F23" s="23">
        <v>247</v>
      </c>
      <c r="G23" s="14">
        <f t="shared" si="0"/>
        <v>247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Obrstar Janez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Kastelic Miro</v>
      </c>
      <c r="D25" s="90" t="s">
        <v>22</v>
      </c>
      <c r="E25" s="14">
        <v>259</v>
      </c>
      <c r="F25" s="13">
        <v>320</v>
      </c>
      <c r="G25" s="14">
        <f t="shared" si="0"/>
        <v>579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Mikec Dušan</v>
      </c>
      <c r="D26" s="90" t="s">
        <v>22</v>
      </c>
      <c r="E26" s="14">
        <v>209</v>
      </c>
      <c r="F26" s="13">
        <v>252</v>
      </c>
      <c r="G26" s="14">
        <f t="shared" si="0"/>
        <v>461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301</v>
      </c>
      <c r="F29" s="12">
        <v>265</v>
      </c>
      <c r="G29" s="14">
        <f t="shared" si="0"/>
        <v>566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Molek Štefan</v>
      </c>
      <c r="D30" s="90" t="s">
        <v>23</v>
      </c>
      <c r="E30" s="12">
        <v>320</v>
      </c>
      <c r="F30" s="12">
        <v>307</v>
      </c>
      <c r="G30" s="14">
        <f t="shared" si="0"/>
        <v>627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Prosen Janez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276</v>
      </c>
      <c r="F32" s="13">
        <v>252</v>
      </c>
      <c r="G32" s="14">
        <f t="shared" si="0"/>
        <v>528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344</v>
      </c>
      <c r="F33" s="13">
        <v>279</v>
      </c>
      <c r="G33" s="14">
        <f t="shared" si="0"/>
        <v>623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Derganc Franc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Savanović Dragan</v>
      </c>
      <c r="D37" s="90" t="s">
        <v>24</v>
      </c>
      <c r="E37" s="14">
        <v>211</v>
      </c>
      <c r="F37" s="13">
        <v>397</v>
      </c>
      <c r="G37" s="14">
        <f t="shared" si="0"/>
        <v>608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407</v>
      </c>
      <c r="F38" s="13">
        <v>292</v>
      </c>
      <c r="G38" s="14">
        <f t="shared" si="0"/>
        <v>699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282</v>
      </c>
      <c r="F39" s="13">
        <v>236</v>
      </c>
      <c r="G39" s="14">
        <f t="shared" si="0"/>
        <v>518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473</v>
      </c>
      <c r="F40" s="14">
        <v>417</v>
      </c>
      <c r="G40" s="14">
        <f t="shared" si="0"/>
        <v>890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Košir Filip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348</v>
      </c>
      <c r="F45" s="13">
        <v>443</v>
      </c>
      <c r="G45" s="14">
        <f t="shared" si="0"/>
        <v>791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471</v>
      </c>
      <c r="F46" s="13">
        <v>364</v>
      </c>
      <c r="G46" s="14">
        <f t="shared" si="0"/>
        <v>835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231</v>
      </c>
      <c r="F47" s="13">
        <v>412</v>
      </c>
      <c r="G47" s="14">
        <f t="shared" si="0"/>
        <v>643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465</v>
      </c>
      <c r="F48" s="23">
        <v>403</v>
      </c>
      <c r="G48" s="14">
        <f t="shared" si="0"/>
        <v>868</v>
      </c>
      <c r="H48" s="27"/>
    </row>
    <row r="49" spans="1:8" ht="15.75" x14ac:dyDescent="0.2">
      <c r="A49" s="5">
        <v>5</v>
      </c>
      <c r="B49" s="40"/>
      <c r="C49" s="20">
        <f>'Razvrstitev posamezno'!B53</f>
        <v>0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Zupančič Anica</v>
      </c>
      <c r="D55" s="90" t="s">
        <v>26</v>
      </c>
      <c r="E55" s="12"/>
      <c r="F55" s="12"/>
      <c r="G55" s="14">
        <f t="shared" si="0"/>
        <v>0</v>
      </c>
      <c r="H55" s="113">
        <v>1</v>
      </c>
    </row>
    <row r="56" spans="1:8" ht="15.75" x14ac:dyDescent="0.2">
      <c r="A56" s="5">
        <v>2</v>
      </c>
      <c r="B56" s="39"/>
      <c r="C56" s="20" t="str">
        <f>'Razvrstitev posamezno'!B62</f>
        <v>Prosen Zvonka</v>
      </c>
      <c r="D56" s="90" t="s">
        <v>26</v>
      </c>
      <c r="E56" s="12">
        <v>326</v>
      </c>
      <c r="F56" s="12">
        <v>259</v>
      </c>
      <c r="G56" s="14">
        <f t="shared" si="0"/>
        <v>585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Makovec Marinka</v>
      </c>
      <c r="D57" s="90" t="s">
        <v>26</v>
      </c>
      <c r="E57" s="14">
        <v>304</v>
      </c>
      <c r="F57" s="13">
        <v>264</v>
      </c>
      <c r="G57" s="14">
        <f t="shared" si="0"/>
        <v>568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Kovač Slavi</v>
      </c>
      <c r="D58" s="90" t="s">
        <v>26</v>
      </c>
      <c r="E58" s="14">
        <v>333</v>
      </c>
      <c r="F58" s="13">
        <v>272</v>
      </c>
      <c r="G58" s="14">
        <f t="shared" si="0"/>
        <v>605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</v>
      </c>
      <c r="D59" s="90" t="s">
        <v>26</v>
      </c>
      <c r="E59" s="14">
        <v>420</v>
      </c>
      <c r="F59" s="13">
        <v>192</v>
      </c>
      <c r="G59" s="14">
        <f t="shared" si="0"/>
        <v>612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Krese Fani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Prosen Slavka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Andrijanič Alenka</v>
      </c>
      <c r="D63" s="90" t="s">
        <v>21</v>
      </c>
      <c r="E63" s="14"/>
      <c r="F63" s="14"/>
      <c r="G63" s="14">
        <f t="shared" si="0"/>
        <v>0</v>
      </c>
      <c r="H63" s="112">
        <v>0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256</v>
      </c>
      <c r="F64" s="11">
        <v>233</v>
      </c>
      <c r="G64" s="14">
        <f t="shared" si="0"/>
        <v>489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Marc Anica</v>
      </c>
      <c r="D65" s="90" t="s">
        <v>21</v>
      </c>
      <c r="E65" s="11">
        <v>195</v>
      </c>
      <c r="F65" s="11">
        <v>162</v>
      </c>
      <c r="G65" s="14">
        <f t="shared" si="0"/>
        <v>357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Mačarol Alijzija</v>
      </c>
      <c r="D66" s="90" t="s">
        <v>21</v>
      </c>
      <c r="E66" s="14">
        <v>334</v>
      </c>
      <c r="F66" s="14">
        <v>286</v>
      </c>
      <c r="G66" s="14">
        <f t="shared" si="0"/>
        <v>620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Jaklič Vlasta</v>
      </c>
      <c r="D67" s="90" t="s">
        <v>21</v>
      </c>
      <c r="E67" s="14">
        <v>282</v>
      </c>
      <c r="F67" s="14">
        <v>316</v>
      </c>
      <c r="G67" s="14">
        <f t="shared" si="0"/>
        <v>598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Jožica</v>
      </c>
      <c r="D79" s="90" t="s">
        <v>23</v>
      </c>
      <c r="E79" s="14">
        <v>239</v>
      </c>
      <c r="F79" s="13">
        <v>314</v>
      </c>
      <c r="G79" s="14">
        <f t="shared" si="0"/>
        <v>553</v>
      </c>
      <c r="H79" s="112">
        <v>0</v>
      </c>
    </row>
    <row r="80" spans="1:8" ht="15.75" x14ac:dyDescent="0.2">
      <c r="A80" s="5">
        <v>2</v>
      </c>
      <c r="B80" s="70"/>
      <c r="C80" s="20" t="str">
        <f>'Razvrstitev posamezno'!B89</f>
        <v>Derganc Jožica</v>
      </c>
      <c r="D80" s="90" t="s">
        <v>23</v>
      </c>
      <c r="E80" s="14">
        <v>282</v>
      </c>
      <c r="F80" s="13">
        <v>284</v>
      </c>
      <c r="G80" s="14">
        <f t="shared" si="0"/>
        <v>566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254</v>
      </c>
      <c r="F81" s="13">
        <v>179</v>
      </c>
      <c r="G81" s="14">
        <f t="shared" si="0"/>
        <v>433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Daica</v>
      </c>
      <c r="D82" s="90" t="s">
        <v>23</v>
      </c>
      <c r="E82" s="14">
        <v>271</v>
      </c>
      <c r="F82" s="14">
        <v>288</v>
      </c>
      <c r="G82" s="14">
        <f t="shared" si="0"/>
        <v>559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Vodišek Anica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Mavser Vesna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Vidmar Nada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Kozlevčar Ana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Kostrevc Cirila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Nedelko Draga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Iskra Milena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Bozovičar Marija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Grah Mojca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Čelič Lidija</v>
      </c>
      <c r="D95" s="90" t="s">
        <v>25</v>
      </c>
      <c r="E95" s="12">
        <v>255</v>
      </c>
      <c r="F95" s="12">
        <v>273</v>
      </c>
      <c r="G95" s="14">
        <f t="shared" si="0"/>
        <v>528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Rauh Milena</v>
      </c>
      <c r="D96" s="90" t="s">
        <v>25</v>
      </c>
      <c r="E96" s="14">
        <v>280</v>
      </c>
      <c r="F96" s="13">
        <v>275</v>
      </c>
      <c r="G96" s="14">
        <f t="shared" si="0"/>
        <v>555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295</v>
      </c>
      <c r="F97" s="12">
        <v>305</v>
      </c>
      <c r="G97" s="14">
        <f t="shared" si="0"/>
        <v>600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Povž Štefka</v>
      </c>
      <c r="D98" s="90" t="s">
        <v>25</v>
      </c>
      <c r="E98" s="12">
        <v>277</v>
      </c>
      <c r="F98" s="12">
        <v>262</v>
      </c>
      <c r="G98" s="14">
        <f t="shared" si="0"/>
        <v>539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Čelič Zdenka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4of9q9d7AM58JqqJiju3C+7inHbvHZoDRYd6x3PmfXFjehHLteEUhQuekg2fX+xkup9t/+i49PKG6YF6ysji/A==" saltValue="JW9qFh4JmvHPMs0sRQlRFw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H5" sqref="H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40" workbookViewId="0">
      <selection activeCell="H56" sqref="H56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312</v>
      </c>
      <c r="F5" s="12">
        <v>262</v>
      </c>
      <c r="G5" s="109">
        <f>E5+F5</f>
        <v>574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252</v>
      </c>
      <c r="F6" s="13">
        <v>326</v>
      </c>
      <c r="G6" s="14">
        <f t="shared" ref="G6:G99" si="0">E6+F6</f>
        <v>578</v>
      </c>
      <c r="H6" s="111"/>
    </row>
    <row r="7" spans="1:10" ht="15.75" x14ac:dyDescent="0.2">
      <c r="A7" s="5">
        <v>3</v>
      </c>
      <c r="B7" s="40"/>
      <c r="C7" s="20" t="str">
        <f>'Razvrstitev posamezno'!B6</f>
        <v>Avguštin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Srečko</v>
      </c>
      <c r="D8" s="90" t="s">
        <v>26</v>
      </c>
      <c r="E8" s="13">
        <v>370</v>
      </c>
      <c r="F8" s="13">
        <v>314</v>
      </c>
      <c r="G8" s="14">
        <f t="shared" si="0"/>
        <v>684</v>
      </c>
      <c r="H8" s="27"/>
    </row>
    <row r="9" spans="1:10" ht="15.75" x14ac:dyDescent="0.2">
      <c r="A9" s="5">
        <v>5</v>
      </c>
      <c r="B9" s="39"/>
      <c r="C9" s="20" t="str">
        <f>'Razvrstitev posamezno'!B8</f>
        <v>Peterlin Dušan</v>
      </c>
      <c r="D9" s="90" t="s">
        <v>26</v>
      </c>
      <c r="E9" s="13">
        <v>278</v>
      </c>
      <c r="F9" s="13">
        <v>203</v>
      </c>
      <c r="G9" s="14">
        <f t="shared" si="0"/>
        <v>481</v>
      </c>
      <c r="H9" s="27"/>
    </row>
    <row r="10" spans="1:10" ht="15.75" x14ac:dyDescent="0.2">
      <c r="A10" s="5">
        <v>6</v>
      </c>
      <c r="B10" s="39"/>
      <c r="C10" s="20" t="str">
        <f>'Razvrstitev posamezno'!B9</f>
        <v>Pugelj Jože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Kocjančič Ludvik</v>
      </c>
      <c r="D14" s="90" t="s">
        <v>21</v>
      </c>
      <c r="E14" s="12">
        <v>205</v>
      </c>
      <c r="F14" s="12">
        <v>281</v>
      </c>
      <c r="G14" s="14">
        <f t="shared" si="0"/>
        <v>486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Sambolec Ivek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274</v>
      </c>
      <c r="F16" s="13">
        <v>240</v>
      </c>
      <c r="G16" s="14">
        <f t="shared" si="0"/>
        <v>514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Strmec Viktor</v>
      </c>
      <c r="D17" s="90" t="s">
        <v>21</v>
      </c>
      <c r="E17" s="14">
        <v>324</v>
      </c>
      <c r="F17" s="13">
        <v>232</v>
      </c>
      <c r="G17" s="14">
        <f t="shared" si="0"/>
        <v>556</v>
      </c>
      <c r="H17" s="51"/>
    </row>
    <row r="18" spans="1:8" ht="15.75" x14ac:dyDescent="0.2">
      <c r="A18" s="5">
        <v>6</v>
      </c>
      <c r="B18" s="39"/>
      <c r="C18" s="20" t="str">
        <f>'Razvrstitev posamezno'!B18</f>
        <v xml:space="preserve">Jaklič Jože </v>
      </c>
      <c r="D18" s="90" t="s">
        <v>21</v>
      </c>
      <c r="E18" s="14">
        <v>341</v>
      </c>
      <c r="F18" s="13">
        <v>362</v>
      </c>
      <c r="G18" s="14">
        <f t="shared" si="0"/>
        <v>703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Gorenčič Alojz</v>
      </c>
      <c r="D21" s="90" t="s">
        <v>22</v>
      </c>
      <c r="E21" s="14"/>
      <c r="F21" s="13"/>
      <c r="G21" s="14">
        <f t="shared" si="0"/>
        <v>0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Turk Jože</v>
      </c>
      <c r="D22" s="90" t="s">
        <v>22</v>
      </c>
      <c r="E22" s="12">
        <v>431</v>
      </c>
      <c r="F22" s="12">
        <v>249</v>
      </c>
      <c r="G22" s="14">
        <f t="shared" si="0"/>
        <v>680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Kmet stanko</v>
      </c>
      <c r="D23" s="90" t="s">
        <v>22</v>
      </c>
      <c r="E23" s="23">
        <v>235</v>
      </c>
      <c r="F23" s="23">
        <v>256</v>
      </c>
      <c r="G23" s="14">
        <f t="shared" si="0"/>
        <v>491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Obrstar Janez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Kastelic Miro</v>
      </c>
      <c r="D25" s="90" t="s">
        <v>22</v>
      </c>
      <c r="E25" s="14">
        <v>311</v>
      </c>
      <c r="F25" s="13">
        <v>267</v>
      </c>
      <c r="G25" s="14">
        <f t="shared" si="0"/>
        <v>578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Mikec Dušan</v>
      </c>
      <c r="D26" s="90" t="s">
        <v>22</v>
      </c>
      <c r="E26" s="14">
        <v>378</v>
      </c>
      <c r="F26" s="13">
        <v>266</v>
      </c>
      <c r="G26" s="14">
        <f t="shared" si="0"/>
        <v>644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251</v>
      </c>
      <c r="F29" s="12">
        <v>333</v>
      </c>
      <c r="G29" s="14">
        <f t="shared" si="0"/>
        <v>584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Molek Štefan</v>
      </c>
      <c r="D30" s="90" t="s">
        <v>23</v>
      </c>
      <c r="E30" s="12">
        <v>295</v>
      </c>
      <c r="F30" s="12">
        <v>271</v>
      </c>
      <c r="G30" s="14">
        <f t="shared" si="0"/>
        <v>566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Prosen Janez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312</v>
      </c>
      <c r="F32" s="13">
        <v>371</v>
      </c>
      <c r="G32" s="14">
        <f t="shared" si="0"/>
        <v>683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451</v>
      </c>
      <c r="F33" s="13">
        <v>313</v>
      </c>
      <c r="G33" s="14">
        <f t="shared" si="0"/>
        <v>764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Derganc Franc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Savanović Dragan</v>
      </c>
      <c r="D37" s="90" t="s">
        <v>24</v>
      </c>
      <c r="E37" s="14">
        <v>308</v>
      </c>
      <c r="F37" s="13">
        <v>251</v>
      </c>
      <c r="G37" s="14">
        <f t="shared" si="0"/>
        <v>559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321</v>
      </c>
      <c r="F38" s="13">
        <v>313</v>
      </c>
      <c r="G38" s="14">
        <f t="shared" si="0"/>
        <v>634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268</v>
      </c>
      <c r="F39" s="13">
        <v>289</v>
      </c>
      <c r="G39" s="14">
        <f t="shared" si="0"/>
        <v>557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472</v>
      </c>
      <c r="F40" s="14">
        <v>367</v>
      </c>
      <c r="G40" s="14">
        <f t="shared" si="0"/>
        <v>839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Košir Filip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310</v>
      </c>
      <c r="F45" s="13">
        <v>363</v>
      </c>
      <c r="G45" s="14">
        <f t="shared" si="0"/>
        <v>673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390</v>
      </c>
      <c r="F46" s="13">
        <v>561</v>
      </c>
      <c r="G46" s="14">
        <f t="shared" si="0"/>
        <v>951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259</v>
      </c>
      <c r="F47" s="13">
        <v>395</v>
      </c>
      <c r="G47" s="14">
        <f t="shared" si="0"/>
        <v>654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574</v>
      </c>
      <c r="F48" s="23">
        <v>478</v>
      </c>
      <c r="G48" s="14">
        <f t="shared" si="0"/>
        <v>1052</v>
      </c>
      <c r="H48" s="27"/>
    </row>
    <row r="49" spans="1:8" ht="15.75" x14ac:dyDescent="0.2">
      <c r="A49" s="5">
        <v>5</v>
      </c>
      <c r="B49" s="40"/>
      <c r="C49" s="20">
        <f>'Razvrstitev posamezno'!B53</f>
        <v>0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Zupančič Anica</v>
      </c>
      <c r="D55" s="90" t="s">
        <v>26</v>
      </c>
      <c r="E55" s="12"/>
      <c r="F55" s="12"/>
      <c r="G55" s="14">
        <f t="shared" si="0"/>
        <v>0</v>
      </c>
      <c r="H55" s="113">
        <v>1</v>
      </c>
    </row>
    <row r="56" spans="1:8" ht="15.75" x14ac:dyDescent="0.2">
      <c r="A56" s="5">
        <v>2</v>
      </c>
      <c r="B56" s="39"/>
      <c r="C56" s="20" t="str">
        <f>'Razvrstitev posamezno'!B62</f>
        <v>Prosen Zvonka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Makovec Marinka</v>
      </c>
      <c r="D57" s="90" t="s">
        <v>26</v>
      </c>
      <c r="E57" s="14">
        <v>392</v>
      </c>
      <c r="F57" s="13">
        <v>314</v>
      </c>
      <c r="G57" s="14">
        <f t="shared" si="0"/>
        <v>706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Kovač Slavi</v>
      </c>
      <c r="D58" s="90" t="s">
        <v>26</v>
      </c>
      <c r="E58" s="14">
        <v>365</v>
      </c>
      <c r="F58" s="13">
        <v>297</v>
      </c>
      <c r="G58" s="14">
        <f t="shared" si="0"/>
        <v>662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</v>
      </c>
      <c r="D59" s="90" t="s">
        <v>26</v>
      </c>
      <c r="E59" s="14">
        <v>240</v>
      </c>
      <c r="F59" s="13">
        <v>346</v>
      </c>
      <c r="G59" s="14">
        <f t="shared" si="0"/>
        <v>586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Krese Fani</v>
      </c>
      <c r="D60" s="90" t="s">
        <v>26</v>
      </c>
      <c r="E60" s="14">
        <v>285</v>
      </c>
      <c r="F60" s="13">
        <v>225</v>
      </c>
      <c r="G60" s="14">
        <f t="shared" si="0"/>
        <v>510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Prosen Slavka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Andrijanič Alenka</v>
      </c>
      <c r="D63" s="90" t="s">
        <v>21</v>
      </c>
      <c r="E63" s="14">
        <v>252</v>
      </c>
      <c r="F63" s="14">
        <v>239</v>
      </c>
      <c r="G63" s="14">
        <f t="shared" si="0"/>
        <v>491</v>
      </c>
      <c r="H63" s="112">
        <v>0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244</v>
      </c>
      <c r="F64" s="11">
        <v>251</v>
      </c>
      <c r="G64" s="14">
        <f t="shared" si="0"/>
        <v>495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Marc Anica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Mačarol Alijzija</v>
      </c>
      <c r="D66" s="90" t="s">
        <v>21</v>
      </c>
      <c r="E66" s="14">
        <v>247</v>
      </c>
      <c r="F66" s="14">
        <v>274</v>
      </c>
      <c r="G66" s="14">
        <f t="shared" si="0"/>
        <v>521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Jaklič Vlasta</v>
      </c>
      <c r="D67" s="90" t="s">
        <v>21</v>
      </c>
      <c r="E67" s="14">
        <v>276</v>
      </c>
      <c r="F67" s="14">
        <v>263</v>
      </c>
      <c r="G67" s="14">
        <f t="shared" si="0"/>
        <v>539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Jožica</v>
      </c>
      <c r="D79" s="90" t="s">
        <v>23</v>
      </c>
      <c r="E79" s="14">
        <v>368</v>
      </c>
      <c r="F79" s="13">
        <v>372</v>
      </c>
      <c r="G79" s="14">
        <f t="shared" si="0"/>
        <v>740</v>
      </c>
      <c r="H79" s="112">
        <v>1</v>
      </c>
    </row>
    <row r="80" spans="1:8" ht="15.75" x14ac:dyDescent="0.2">
      <c r="A80" s="5">
        <v>2</v>
      </c>
      <c r="B80" s="70"/>
      <c r="C80" s="20" t="str">
        <f>'Razvrstitev posamezno'!B89</f>
        <v>Derganc Jožica</v>
      </c>
      <c r="D80" s="90" t="s">
        <v>23</v>
      </c>
      <c r="E80" s="14">
        <v>279</v>
      </c>
      <c r="F80" s="13">
        <v>289</v>
      </c>
      <c r="G80" s="14">
        <f t="shared" si="0"/>
        <v>568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226</v>
      </c>
      <c r="F81" s="13">
        <v>275</v>
      </c>
      <c r="G81" s="14">
        <f t="shared" si="0"/>
        <v>501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Daica</v>
      </c>
      <c r="D82" s="90" t="s">
        <v>23</v>
      </c>
      <c r="E82" s="14">
        <v>344</v>
      </c>
      <c r="F82" s="14">
        <v>318</v>
      </c>
      <c r="G82" s="14">
        <f t="shared" si="0"/>
        <v>662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Vodišek Anica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Mavser Vesna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Vidmar Nada</v>
      </c>
      <c r="D87" s="90" t="s">
        <v>24</v>
      </c>
      <c r="E87" s="23">
        <v>364</v>
      </c>
      <c r="F87" s="24">
        <v>289</v>
      </c>
      <c r="G87" s="14">
        <f t="shared" si="0"/>
        <v>653</v>
      </c>
      <c r="H87" s="112">
        <v>0</v>
      </c>
    </row>
    <row r="88" spans="1:8" ht="15.75" x14ac:dyDescent="0.2">
      <c r="A88" s="5">
        <v>2</v>
      </c>
      <c r="B88" s="39"/>
      <c r="C88" s="22" t="str">
        <f>'Razvrstitev posamezno'!B98</f>
        <v>Kozlevčar Ana</v>
      </c>
      <c r="D88" s="90" t="s">
        <v>24</v>
      </c>
      <c r="E88" s="23">
        <v>329</v>
      </c>
      <c r="F88" s="23">
        <v>301</v>
      </c>
      <c r="G88" s="14">
        <f t="shared" si="0"/>
        <v>630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Kostrevc Cirila</v>
      </c>
      <c r="D89" s="90" t="s">
        <v>24</v>
      </c>
      <c r="E89" s="23">
        <v>218</v>
      </c>
      <c r="F89" s="23">
        <v>319</v>
      </c>
      <c r="G89" s="14">
        <f t="shared" si="0"/>
        <v>537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Nedelko Draga</v>
      </c>
      <c r="D90" s="90" t="s">
        <v>24</v>
      </c>
      <c r="E90" s="23">
        <v>261</v>
      </c>
      <c r="F90" s="24">
        <v>379</v>
      </c>
      <c r="G90" s="14">
        <f t="shared" si="0"/>
        <v>640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Iskra Milena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Bozovičar Marija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Grah Mojca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Čelič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Rauh Milena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Povž Štefka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Čelič Zdenka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3c7IflpMWvHI5Ds48EMLtPAjFi30mx5AWwJ7wB+5OJQ0WZs36lRtUJ1ICsSICpg1cFSFd/u7x4S1XciL20ezUg==" saltValue="+YX3igN83vnJ1CIZb6/miA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H5" sqref="H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K33" sqref="K33:K34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314</v>
      </c>
      <c r="F5" s="12">
        <v>281</v>
      </c>
      <c r="G5" s="109">
        <f>E5+F5</f>
        <v>595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Avguštin Ivan</v>
      </c>
      <c r="D7" s="90" t="s">
        <v>26</v>
      </c>
      <c r="E7" s="13">
        <v>191</v>
      </c>
      <c r="F7" s="13">
        <v>245</v>
      </c>
      <c r="G7" s="14">
        <f t="shared" si="0"/>
        <v>436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Srečko</v>
      </c>
      <c r="D8" s="90" t="s">
        <v>26</v>
      </c>
      <c r="E8" s="13">
        <v>402</v>
      </c>
      <c r="F8" s="13">
        <v>405</v>
      </c>
      <c r="G8" s="14">
        <f t="shared" si="0"/>
        <v>807</v>
      </c>
      <c r="H8" s="27"/>
    </row>
    <row r="9" spans="1:10" ht="15.75" x14ac:dyDescent="0.2">
      <c r="A9" s="5">
        <v>5</v>
      </c>
      <c r="B9" s="39"/>
      <c r="C9" s="20" t="str">
        <f>'Razvrstitev posamezno'!B8</f>
        <v>Peterlin Dušan</v>
      </c>
      <c r="D9" s="90" t="s">
        <v>26</v>
      </c>
      <c r="E9" s="13">
        <v>344</v>
      </c>
      <c r="F9" s="13">
        <v>393</v>
      </c>
      <c r="G9" s="14">
        <f t="shared" si="0"/>
        <v>737</v>
      </c>
      <c r="H9" s="27"/>
    </row>
    <row r="10" spans="1:10" ht="15.75" x14ac:dyDescent="0.2">
      <c r="A10" s="5">
        <v>6</v>
      </c>
      <c r="B10" s="39"/>
      <c r="C10" s="20" t="str">
        <f>'Razvrstitev posamezno'!B9</f>
        <v>Pugelj Jože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334</v>
      </c>
      <c r="F13" s="12">
        <v>277</v>
      </c>
      <c r="G13" s="14">
        <f t="shared" si="0"/>
        <v>611</v>
      </c>
      <c r="H13" s="112">
        <v>1</v>
      </c>
    </row>
    <row r="14" spans="1:10" ht="15.75" x14ac:dyDescent="0.2">
      <c r="A14" s="5">
        <v>2</v>
      </c>
      <c r="B14" s="39"/>
      <c r="C14" s="20" t="str">
        <f>'Razvrstitev posamezno'!B14</f>
        <v>Kocjančič Ludvik</v>
      </c>
      <c r="D14" s="90" t="s">
        <v>21</v>
      </c>
      <c r="E14" s="12">
        <v>258</v>
      </c>
      <c r="F14" s="12">
        <v>256</v>
      </c>
      <c r="G14" s="14">
        <f t="shared" si="0"/>
        <v>514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Sambolec Ivek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Strmec Viktor</v>
      </c>
      <c r="D17" s="90" t="s">
        <v>21</v>
      </c>
      <c r="E17" s="14">
        <v>264</v>
      </c>
      <c r="F17" s="13">
        <v>281</v>
      </c>
      <c r="G17" s="14">
        <f t="shared" si="0"/>
        <v>545</v>
      </c>
      <c r="H17" s="51"/>
    </row>
    <row r="18" spans="1:8" ht="15.75" x14ac:dyDescent="0.2">
      <c r="A18" s="5">
        <v>6</v>
      </c>
      <c r="B18" s="39"/>
      <c r="C18" s="20" t="str">
        <f>'Razvrstitev posamezno'!B18</f>
        <v xml:space="preserve">Jaklič Jože </v>
      </c>
      <c r="D18" s="90" t="s">
        <v>21</v>
      </c>
      <c r="E18" s="14">
        <v>192</v>
      </c>
      <c r="F18" s="13">
        <v>331</v>
      </c>
      <c r="G18" s="14">
        <f t="shared" si="0"/>
        <v>523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Gorenčič Alojz</v>
      </c>
      <c r="D21" s="90" t="s">
        <v>22</v>
      </c>
      <c r="E21" s="14"/>
      <c r="F21" s="13"/>
      <c r="G21" s="14">
        <f t="shared" si="0"/>
        <v>0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Turk Jože</v>
      </c>
      <c r="D22" s="90" t="s">
        <v>22</v>
      </c>
      <c r="E22" s="12">
        <v>241</v>
      </c>
      <c r="F22" s="12">
        <v>242</v>
      </c>
      <c r="G22" s="14">
        <f t="shared" si="0"/>
        <v>483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Kmet stanko</v>
      </c>
      <c r="D23" s="90" t="s">
        <v>22</v>
      </c>
      <c r="E23" s="23">
        <v>249</v>
      </c>
      <c r="F23" s="23">
        <v>226</v>
      </c>
      <c r="G23" s="14">
        <f t="shared" si="0"/>
        <v>475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Obrstar Janez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Kastelic Miro</v>
      </c>
      <c r="D25" s="90" t="s">
        <v>22</v>
      </c>
      <c r="E25" s="14">
        <v>284</v>
      </c>
      <c r="F25" s="13">
        <v>275</v>
      </c>
      <c r="G25" s="14">
        <f t="shared" si="0"/>
        <v>559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Mikec Dušan</v>
      </c>
      <c r="D26" s="90" t="s">
        <v>22</v>
      </c>
      <c r="E26" s="14">
        <v>262</v>
      </c>
      <c r="F26" s="13">
        <v>250</v>
      </c>
      <c r="G26" s="14">
        <f t="shared" si="0"/>
        <v>512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Molek Štefan</v>
      </c>
      <c r="D30" s="90" t="s">
        <v>23</v>
      </c>
      <c r="E30" s="12">
        <v>282</v>
      </c>
      <c r="F30" s="12">
        <v>294</v>
      </c>
      <c r="G30" s="14">
        <f t="shared" si="0"/>
        <v>576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Prosen Janez</v>
      </c>
      <c r="D31" s="90" t="s">
        <v>23</v>
      </c>
      <c r="E31" s="14">
        <v>264</v>
      </c>
      <c r="F31" s="14">
        <v>290</v>
      </c>
      <c r="G31" s="14">
        <f t="shared" si="0"/>
        <v>554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256</v>
      </c>
      <c r="F32" s="13">
        <v>356</v>
      </c>
      <c r="G32" s="14">
        <f t="shared" si="0"/>
        <v>612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336</v>
      </c>
      <c r="F33" s="13">
        <v>482</v>
      </c>
      <c r="G33" s="14">
        <f t="shared" si="0"/>
        <v>818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Derganc Franc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Savanović Dragan</v>
      </c>
      <c r="D37" s="90" t="s">
        <v>24</v>
      </c>
      <c r="E37" s="14">
        <v>301</v>
      </c>
      <c r="F37" s="13">
        <v>306</v>
      </c>
      <c r="G37" s="14">
        <f t="shared" si="0"/>
        <v>607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351</v>
      </c>
      <c r="F38" s="13">
        <v>381</v>
      </c>
      <c r="G38" s="14">
        <f t="shared" si="0"/>
        <v>732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344</v>
      </c>
      <c r="F40" s="14">
        <v>397</v>
      </c>
      <c r="G40" s="14">
        <f t="shared" si="0"/>
        <v>741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Košir Filip</v>
      </c>
      <c r="D41" s="90" t="s">
        <v>24</v>
      </c>
      <c r="E41" s="14">
        <v>268</v>
      </c>
      <c r="F41" s="14">
        <v>238</v>
      </c>
      <c r="G41" s="14">
        <f t="shared" si="0"/>
        <v>506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261</v>
      </c>
      <c r="F45" s="13">
        <v>413</v>
      </c>
      <c r="G45" s="14">
        <f t="shared" si="0"/>
        <v>674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313</v>
      </c>
      <c r="F46" s="13">
        <v>341</v>
      </c>
      <c r="G46" s="14">
        <f t="shared" si="0"/>
        <v>654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458</v>
      </c>
      <c r="F47" s="13">
        <v>428</v>
      </c>
      <c r="G47" s="14">
        <f t="shared" si="0"/>
        <v>886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442</v>
      </c>
      <c r="F48" s="23">
        <v>323</v>
      </c>
      <c r="G48" s="14">
        <f t="shared" si="0"/>
        <v>765</v>
      </c>
      <c r="H48" s="27"/>
    </row>
    <row r="49" spans="1:8" ht="15.75" x14ac:dyDescent="0.2">
      <c r="A49" s="5">
        <v>5</v>
      </c>
      <c r="B49" s="40"/>
      <c r="C49" s="20">
        <f>'Razvrstitev posamezno'!B53</f>
        <v>0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Zupančič Anica</v>
      </c>
      <c r="D55" s="90" t="s">
        <v>26</v>
      </c>
      <c r="E55" s="12"/>
      <c r="F55" s="12"/>
      <c r="G55" s="14">
        <f t="shared" si="0"/>
        <v>0</v>
      </c>
      <c r="H55" s="113">
        <v>1</v>
      </c>
    </row>
    <row r="56" spans="1:8" ht="15.75" x14ac:dyDescent="0.2">
      <c r="A56" s="5">
        <v>2</v>
      </c>
      <c r="B56" s="39"/>
      <c r="C56" s="20" t="str">
        <f>'Razvrstitev posamezno'!B62</f>
        <v>Prosen Zvonka</v>
      </c>
      <c r="D56" s="90" t="s">
        <v>26</v>
      </c>
      <c r="E56" s="12">
        <v>298</v>
      </c>
      <c r="F56" s="12">
        <v>264</v>
      </c>
      <c r="G56" s="14">
        <f t="shared" si="0"/>
        <v>562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Makovec Marinka</v>
      </c>
      <c r="D57" s="90" t="s">
        <v>26</v>
      </c>
      <c r="E57" s="14">
        <v>322</v>
      </c>
      <c r="F57" s="13">
        <v>354</v>
      </c>
      <c r="G57" s="14">
        <f t="shared" si="0"/>
        <v>676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Kovač Slavi</v>
      </c>
      <c r="D58" s="90" t="s">
        <v>26</v>
      </c>
      <c r="E58" s="14">
        <v>279</v>
      </c>
      <c r="F58" s="13">
        <v>322</v>
      </c>
      <c r="G58" s="14">
        <f t="shared" si="0"/>
        <v>601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Krese Fani</v>
      </c>
      <c r="D60" s="90" t="s">
        <v>26</v>
      </c>
      <c r="E60" s="14">
        <v>259</v>
      </c>
      <c r="F60" s="13">
        <v>335</v>
      </c>
      <c r="G60" s="14">
        <f t="shared" si="0"/>
        <v>594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Prosen Slavka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Andrijanič Alenka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Marc Anica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Mačarol Alijzija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Jaklič Vlasta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Jožica</v>
      </c>
      <c r="D79" s="90" t="s">
        <v>23</v>
      </c>
      <c r="E79" s="14">
        <v>245</v>
      </c>
      <c r="F79" s="13">
        <v>326</v>
      </c>
      <c r="G79" s="14">
        <f t="shared" si="0"/>
        <v>571</v>
      </c>
      <c r="H79" s="112">
        <v>1</v>
      </c>
    </row>
    <row r="80" spans="1:8" ht="15.75" x14ac:dyDescent="0.2">
      <c r="A80" s="5">
        <v>2</v>
      </c>
      <c r="B80" s="70"/>
      <c r="C80" s="20" t="str">
        <f>'Razvrstitev posamezno'!B89</f>
        <v>Derganc Jožica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298</v>
      </c>
      <c r="F81" s="13">
        <v>337</v>
      </c>
      <c r="G81" s="14">
        <f t="shared" si="0"/>
        <v>635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Daica</v>
      </c>
      <c r="D82" s="90" t="s">
        <v>23</v>
      </c>
      <c r="E82" s="14">
        <v>245</v>
      </c>
      <c r="F82" s="14">
        <v>394</v>
      </c>
      <c r="G82" s="14">
        <f t="shared" si="0"/>
        <v>639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Vodišek Anica</v>
      </c>
      <c r="D83" s="90" t="s">
        <v>23</v>
      </c>
      <c r="E83" s="14">
        <v>251</v>
      </c>
      <c r="F83" s="14">
        <v>336</v>
      </c>
      <c r="G83" s="14">
        <f t="shared" si="0"/>
        <v>587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Mavser Vesna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Vidmar Nada</v>
      </c>
      <c r="D87" s="90" t="s">
        <v>24</v>
      </c>
      <c r="E87" s="23">
        <v>335</v>
      </c>
      <c r="F87" s="24">
        <v>288</v>
      </c>
      <c r="G87" s="14">
        <f t="shared" si="0"/>
        <v>623</v>
      </c>
      <c r="H87" s="112">
        <v>0</v>
      </c>
    </row>
    <row r="88" spans="1:8" ht="15.75" x14ac:dyDescent="0.2">
      <c r="A88" s="5">
        <v>2</v>
      </c>
      <c r="B88" s="39"/>
      <c r="C88" s="22" t="str">
        <f>'Razvrstitev posamezno'!B98</f>
        <v>Kozlevčar Ana</v>
      </c>
      <c r="D88" s="90" t="s">
        <v>24</v>
      </c>
      <c r="E88" s="23">
        <v>270</v>
      </c>
      <c r="F88" s="23">
        <v>276</v>
      </c>
      <c r="G88" s="14">
        <f t="shared" si="0"/>
        <v>546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Kostrevc Cirila</v>
      </c>
      <c r="D89" s="90" t="s">
        <v>24</v>
      </c>
      <c r="E89" s="23">
        <v>316</v>
      </c>
      <c r="F89" s="23">
        <v>241</v>
      </c>
      <c r="G89" s="14">
        <f t="shared" si="0"/>
        <v>557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Nedelko Draga</v>
      </c>
      <c r="D90" s="90" t="s">
        <v>24</v>
      </c>
      <c r="E90" s="23">
        <v>245</v>
      </c>
      <c r="F90" s="24">
        <v>246</v>
      </c>
      <c r="G90" s="14">
        <f t="shared" si="0"/>
        <v>491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Iskra Milena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Bozovičar Marija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Grah Mojca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Čelič Lidija</v>
      </c>
      <c r="D95" s="90" t="s">
        <v>25</v>
      </c>
      <c r="E95" s="12">
        <v>329</v>
      </c>
      <c r="F95" s="12">
        <v>245</v>
      </c>
      <c r="G95" s="14">
        <f t="shared" si="0"/>
        <v>574</v>
      </c>
      <c r="H95" s="112">
        <v>0</v>
      </c>
    </row>
    <row r="96" spans="1:8" ht="15.75" x14ac:dyDescent="0.2">
      <c r="A96" s="5">
        <v>2</v>
      </c>
      <c r="B96" s="39"/>
      <c r="C96" s="20" t="str">
        <f>'Razvrstitev posamezno'!B107</f>
        <v>Rauh Milena</v>
      </c>
      <c r="D96" s="90" t="s">
        <v>25</v>
      </c>
      <c r="E96" s="14">
        <v>306</v>
      </c>
      <c r="F96" s="13">
        <v>183</v>
      </c>
      <c r="G96" s="14">
        <f t="shared" si="0"/>
        <v>489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351</v>
      </c>
      <c r="F97" s="12">
        <v>270</v>
      </c>
      <c r="G97" s="14">
        <f t="shared" si="0"/>
        <v>621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Povž Štefka</v>
      </c>
      <c r="D98" s="90" t="s">
        <v>25</v>
      </c>
      <c r="E98" s="12">
        <v>290</v>
      </c>
      <c r="F98" s="12">
        <v>381</v>
      </c>
      <c r="G98" s="14">
        <f t="shared" si="0"/>
        <v>671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Čelič Zdenka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Dl4GqEeJhWyMrcwAiX78KkZtK9GUYJu6DB9rWdeRKupjYBs/uX2Jd2bVDd7Q/pb5HtTQAkjbvweSxUsts+OL8A==" saltValue="p+LJ3EyrXCaszPzCS76Wow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F34" sqref="F34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370</v>
      </c>
      <c r="F5" s="12">
        <v>408</v>
      </c>
      <c r="G5" s="109">
        <f>E5+F5</f>
        <v>778</v>
      </c>
      <c r="H5" s="112">
        <v>1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Avguštin Ivan</v>
      </c>
      <c r="D7" s="90" t="s">
        <v>26</v>
      </c>
      <c r="E7" s="13">
        <v>308</v>
      </c>
      <c r="F7" s="13">
        <v>235</v>
      </c>
      <c r="G7" s="14">
        <f t="shared" si="0"/>
        <v>543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Srečko</v>
      </c>
      <c r="D8" s="90" t="s">
        <v>26</v>
      </c>
      <c r="E8" s="13">
        <v>396</v>
      </c>
      <c r="F8" s="13">
        <v>445</v>
      </c>
      <c r="G8" s="14">
        <f t="shared" si="0"/>
        <v>841</v>
      </c>
      <c r="H8" s="27"/>
    </row>
    <row r="9" spans="1:10" ht="15.75" x14ac:dyDescent="0.2">
      <c r="A9" s="5">
        <v>5</v>
      </c>
      <c r="B9" s="39"/>
      <c r="C9" s="20" t="str">
        <f>'Razvrstitev posamezno'!B8</f>
        <v>Peterlin Dušan</v>
      </c>
      <c r="D9" s="90" t="s">
        <v>26</v>
      </c>
      <c r="E9" s="13">
        <v>342</v>
      </c>
      <c r="F9" s="13">
        <v>258</v>
      </c>
      <c r="G9" s="14">
        <f t="shared" si="0"/>
        <v>600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Pugelj Jože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Kocjančič Ludvik</v>
      </c>
      <c r="D14" s="90" t="s">
        <v>21</v>
      </c>
      <c r="E14" s="12">
        <v>241</v>
      </c>
      <c r="F14" s="12">
        <v>288</v>
      </c>
      <c r="G14" s="14">
        <f t="shared" si="0"/>
        <v>529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Sambolec Ivek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227</v>
      </c>
      <c r="F16" s="13">
        <v>250</v>
      </c>
      <c r="G16" s="14">
        <f t="shared" si="0"/>
        <v>477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Strmec Viktor</v>
      </c>
      <c r="D17" s="90" t="s">
        <v>21</v>
      </c>
      <c r="E17" s="14">
        <v>305</v>
      </c>
      <c r="F17" s="13">
        <v>322</v>
      </c>
      <c r="G17" s="14">
        <f t="shared" si="0"/>
        <v>627</v>
      </c>
      <c r="H17" s="51"/>
    </row>
    <row r="18" spans="1:8" ht="15.75" x14ac:dyDescent="0.2">
      <c r="A18" s="5">
        <v>6</v>
      </c>
      <c r="B18" s="39"/>
      <c r="C18" s="20" t="str">
        <f>'Razvrstitev posamezno'!B18</f>
        <v xml:space="preserve">Jaklič Jože </v>
      </c>
      <c r="D18" s="90" t="s">
        <v>21</v>
      </c>
      <c r="E18" s="14">
        <v>349</v>
      </c>
      <c r="F18" s="13">
        <v>454</v>
      </c>
      <c r="G18" s="14">
        <f t="shared" si="0"/>
        <v>803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Gorenčič Alojz</v>
      </c>
      <c r="D21" s="90" t="s">
        <v>22</v>
      </c>
      <c r="E21" s="14">
        <v>372</v>
      </c>
      <c r="F21" s="13">
        <v>204</v>
      </c>
      <c r="G21" s="14">
        <f t="shared" si="0"/>
        <v>576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Turk Jože</v>
      </c>
      <c r="D22" s="90" t="s">
        <v>22</v>
      </c>
      <c r="E22" s="12">
        <v>353</v>
      </c>
      <c r="F22" s="12">
        <v>387</v>
      </c>
      <c r="G22" s="14">
        <f t="shared" si="0"/>
        <v>740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Kmet stanko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Obrstar Janez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Kastelic Miro</v>
      </c>
      <c r="D25" s="90" t="s">
        <v>22</v>
      </c>
      <c r="E25" s="14">
        <v>345</v>
      </c>
      <c r="F25" s="13">
        <v>290</v>
      </c>
      <c r="G25" s="14">
        <f t="shared" si="0"/>
        <v>635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Mikec Dušan</v>
      </c>
      <c r="D26" s="90" t="s">
        <v>22</v>
      </c>
      <c r="E26" s="14">
        <v>262</v>
      </c>
      <c r="F26" s="13">
        <v>306</v>
      </c>
      <c r="G26" s="14">
        <f t="shared" si="0"/>
        <v>568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Pestotnik Franc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303</v>
      </c>
      <c r="F29" s="12">
        <v>372</v>
      </c>
      <c r="G29" s="14">
        <f t="shared" si="0"/>
        <v>675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Molek Štefan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Prosen Janez</v>
      </c>
      <c r="D31" s="90" t="s">
        <v>23</v>
      </c>
      <c r="E31" s="14">
        <v>282</v>
      </c>
      <c r="F31" s="14">
        <v>370</v>
      </c>
      <c r="G31" s="14">
        <f t="shared" si="0"/>
        <v>652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372</v>
      </c>
      <c r="F32" s="13">
        <v>370</v>
      </c>
      <c r="G32" s="14">
        <f t="shared" si="0"/>
        <v>742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275</v>
      </c>
      <c r="F33" s="13">
        <v>309</v>
      </c>
      <c r="G33" s="14">
        <f t="shared" si="0"/>
        <v>584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Derganc Franc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Savanović Dragan</v>
      </c>
      <c r="D37" s="90" t="s">
        <v>24</v>
      </c>
      <c r="E37" s="14">
        <v>259</v>
      </c>
      <c r="F37" s="13">
        <v>349</v>
      </c>
      <c r="G37" s="14">
        <f t="shared" si="0"/>
        <v>608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296</v>
      </c>
      <c r="F38" s="13">
        <v>404</v>
      </c>
      <c r="G38" s="14">
        <f t="shared" si="0"/>
        <v>700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356</v>
      </c>
      <c r="F39" s="13">
        <v>334</v>
      </c>
      <c r="G39" s="14">
        <f t="shared" si="0"/>
        <v>690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366</v>
      </c>
      <c r="F40" s="14">
        <v>406</v>
      </c>
      <c r="G40" s="14">
        <f t="shared" si="0"/>
        <v>772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Košir Filip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336</v>
      </c>
      <c r="F45" s="13">
        <v>353</v>
      </c>
      <c r="G45" s="14">
        <f t="shared" si="0"/>
        <v>689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390</v>
      </c>
      <c r="F46" s="13">
        <v>474</v>
      </c>
      <c r="G46" s="14">
        <f t="shared" si="0"/>
        <v>864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361</v>
      </c>
      <c r="F47" s="13">
        <v>338</v>
      </c>
      <c r="G47" s="14">
        <f t="shared" si="0"/>
        <v>699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483</v>
      </c>
      <c r="F48" s="23">
        <v>425</v>
      </c>
      <c r="G48" s="14">
        <f t="shared" si="0"/>
        <v>908</v>
      </c>
      <c r="H48" s="27"/>
    </row>
    <row r="49" spans="1:8" ht="15.75" x14ac:dyDescent="0.2">
      <c r="A49" s="5">
        <v>5</v>
      </c>
      <c r="B49" s="40"/>
      <c r="C49" s="20">
        <f>'Razvrstitev posamezno'!B53</f>
        <v>0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Zupančič Anica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Prosen Zvonka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Makovec Marinka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Kovač Slavi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Krese Fani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Prosen Slavka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Andrijanič Alenka</v>
      </c>
      <c r="D63" s="90" t="s">
        <v>21</v>
      </c>
      <c r="E63" s="14">
        <v>282</v>
      </c>
      <c r="F63" s="14">
        <v>245</v>
      </c>
      <c r="G63" s="14">
        <f t="shared" si="0"/>
        <v>527</v>
      </c>
      <c r="H63" s="112">
        <v>0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332</v>
      </c>
      <c r="F64" s="11">
        <v>375</v>
      </c>
      <c r="G64" s="14">
        <f t="shared" si="0"/>
        <v>707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Marc Anica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Mačarol Alijzija</v>
      </c>
      <c r="D66" s="90" t="s">
        <v>21</v>
      </c>
      <c r="E66" s="14">
        <v>248</v>
      </c>
      <c r="F66" s="14">
        <v>312</v>
      </c>
      <c r="G66" s="14">
        <f t="shared" si="0"/>
        <v>560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Jaklič Vlasta</v>
      </c>
      <c r="D67" s="90" t="s">
        <v>21</v>
      </c>
      <c r="E67" s="14">
        <v>304</v>
      </c>
      <c r="F67" s="14">
        <v>178</v>
      </c>
      <c r="G67" s="14">
        <f t="shared" si="0"/>
        <v>482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Jožica</v>
      </c>
      <c r="D79" s="90" t="s">
        <v>23</v>
      </c>
      <c r="E79" s="14"/>
      <c r="F79" s="13"/>
      <c r="G79" s="14">
        <f t="shared" si="0"/>
        <v>0</v>
      </c>
      <c r="H79" s="112">
        <v>0</v>
      </c>
    </row>
    <row r="80" spans="1:8" ht="15.75" x14ac:dyDescent="0.2">
      <c r="A80" s="5">
        <v>2</v>
      </c>
      <c r="B80" s="70"/>
      <c r="C80" s="20" t="str">
        <f>'Razvrstitev posamezno'!B89</f>
        <v>Derganc Jožica</v>
      </c>
      <c r="D80" s="90" t="s">
        <v>23</v>
      </c>
      <c r="E80" s="14">
        <v>262</v>
      </c>
      <c r="F80" s="13">
        <v>254</v>
      </c>
      <c r="G80" s="14">
        <f t="shared" si="0"/>
        <v>516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336</v>
      </c>
      <c r="F81" s="13">
        <v>269</v>
      </c>
      <c r="G81" s="14">
        <f t="shared" si="0"/>
        <v>605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Daica</v>
      </c>
      <c r="D82" s="90" t="s">
        <v>23</v>
      </c>
      <c r="E82" s="14">
        <v>336</v>
      </c>
      <c r="F82" s="14">
        <v>207</v>
      </c>
      <c r="G82" s="14">
        <f t="shared" si="0"/>
        <v>543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Vodišek Anica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Mavser Vesna</v>
      </c>
      <c r="D84" s="90" t="s">
        <v>23</v>
      </c>
      <c r="E84" s="14">
        <v>265</v>
      </c>
      <c r="F84" s="14">
        <v>339</v>
      </c>
      <c r="G84" s="14">
        <f t="shared" si="0"/>
        <v>604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Vidmar Nada</v>
      </c>
      <c r="D87" s="90" t="s">
        <v>24</v>
      </c>
      <c r="E87" s="23">
        <v>384</v>
      </c>
      <c r="F87" s="24">
        <v>353</v>
      </c>
      <c r="G87" s="14">
        <f t="shared" si="0"/>
        <v>737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Kozlevčar Ana</v>
      </c>
      <c r="D88" s="90" t="s">
        <v>24</v>
      </c>
      <c r="E88" s="23">
        <v>285</v>
      </c>
      <c r="F88" s="23">
        <v>331</v>
      </c>
      <c r="G88" s="14">
        <f t="shared" si="0"/>
        <v>616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Kostrevc Cirila</v>
      </c>
      <c r="D89" s="90" t="s">
        <v>24</v>
      </c>
      <c r="E89" s="23">
        <v>314</v>
      </c>
      <c r="F89" s="23">
        <v>351</v>
      </c>
      <c r="G89" s="14">
        <f t="shared" si="0"/>
        <v>665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Nedelko Draga</v>
      </c>
      <c r="D90" s="90" t="s">
        <v>24</v>
      </c>
      <c r="E90" s="23">
        <v>326</v>
      </c>
      <c r="F90" s="24">
        <v>359</v>
      </c>
      <c r="G90" s="14">
        <f t="shared" si="0"/>
        <v>685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Iskra Milena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Bozovičar Marija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Grah Mojca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Čelič Lidija</v>
      </c>
      <c r="D95" s="90" t="s">
        <v>25</v>
      </c>
      <c r="E95" s="12">
        <v>309</v>
      </c>
      <c r="F95" s="12">
        <v>269</v>
      </c>
      <c r="G95" s="14">
        <f t="shared" si="0"/>
        <v>578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Rauh Milena</v>
      </c>
      <c r="D96" s="90" t="s">
        <v>25</v>
      </c>
      <c r="E96" s="14">
        <v>317</v>
      </c>
      <c r="F96" s="13">
        <v>211</v>
      </c>
      <c r="G96" s="14">
        <f t="shared" si="0"/>
        <v>528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270</v>
      </c>
      <c r="F97" s="12">
        <v>296</v>
      </c>
      <c r="G97" s="14">
        <f t="shared" si="0"/>
        <v>566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Povž Štefka</v>
      </c>
      <c r="D98" s="90" t="s">
        <v>25</v>
      </c>
      <c r="E98" s="12">
        <v>257</v>
      </c>
      <c r="F98" s="12">
        <v>484</v>
      </c>
      <c r="G98" s="14">
        <f t="shared" si="0"/>
        <v>741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Čelič Zdenka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KoaQoMPnUomg920+RRkw5e3P+9dmMXyz8LEL087/SvhZWpNqL63Xdpil+Hl93pEPrEJwMOC1M6/tfoFjkDjfYg==" saltValue="AHQOJgSL+pwNenvPW+WE7A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14</vt:i4>
      </vt:variant>
      <vt:variant>
        <vt:lpstr>Imenovani obsegi</vt:lpstr>
      </vt:variant>
      <vt:variant>
        <vt:i4>2</vt:i4>
      </vt:variant>
    </vt:vector>
  </HeadingPairs>
  <TitlesOfParts>
    <vt:vector size="16" baseType="lpstr">
      <vt:lpstr>Ekipna razvrstitev</vt:lpstr>
      <vt:lpstr>Razvrstitev posamezno</vt:lpstr>
      <vt:lpstr>List2</vt:lpstr>
      <vt:lpstr>List1</vt:lpstr>
      <vt:lpstr>1. kolo</vt:lpstr>
      <vt:lpstr>2. kolo</vt:lpstr>
      <vt:lpstr>3. kolo</vt:lpstr>
      <vt:lpstr>4. kolo</vt:lpstr>
      <vt:lpstr>5. kolo</vt:lpstr>
      <vt:lpstr>6. kolo</vt:lpstr>
      <vt:lpstr>7. kolo</vt:lpstr>
      <vt:lpstr>8. kolo</vt:lpstr>
      <vt:lpstr>9. kolo</vt:lpstr>
      <vt:lpstr>10. kolo</vt:lpstr>
      <vt:lpstr>'Ekipna razvrstitev'!Tiskanje_naslovov</vt:lpstr>
      <vt:lpstr>'Razvrstitev posamezno'!Tiskanje_naslovov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 Malnar</dc:creator>
  <cp:lastModifiedBy>JOCO</cp:lastModifiedBy>
  <cp:lastPrinted>2016-11-25T10:08:41Z</cp:lastPrinted>
  <dcterms:created xsi:type="dcterms:W3CDTF">2011-11-13T17:49:46Z</dcterms:created>
  <dcterms:modified xsi:type="dcterms:W3CDTF">2017-03-04T08:59:49Z</dcterms:modified>
</cp:coreProperties>
</file>