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440" windowHeight="12435" tabRatio="757"/>
  </bookViews>
  <sheets>
    <sheet name="Ekipna razvrstitev" sheetId="1" r:id="rId1"/>
    <sheet name="Razvrstitev posamezno" sheetId="2" r:id="rId2"/>
    <sheet name="1. kolo" sheetId="3" r:id="rId3"/>
    <sheet name="2. kolo" sheetId="4" r:id="rId4"/>
    <sheet name="3. kolo" sheetId="5" r:id="rId5"/>
    <sheet name="4. kolo" sheetId="6" r:id="rId6"/>
    <sheet name="5. kolo" sheetId="7" r:id="rId7"/>
    <sheet name="6. kolo" sheetId="8" r:id="rId8"/>
    <sheet name="7. kolo" sheetId="9" r:id="rId9"/>
    <sheet name="8. kolo" sheetId="10" r:id="rId10"/>
    <sheet name="9. kolo" sheetId="11" r:id="rId11"/>
    <sheet name="10. kolo" sheetId="12" r:id="rId12"/>
  </sheets>
  <definedNames>
    <definedName name="_xlnm.Print_Titles" localSheetId="0">'Ekipna razvrstitev'!$1:$2</definedName>
    <definedName name="_xlnm.Print_Titles" localSheetId="1">'Razvrstitev posamezno'!$1:$1</definedName>
    <definedName name="Z_2EEBE6AC_570D_42A2_8EFD_C243181821DC_.wvu.PrintTitles" localSheetId="0" hidden="1">'Ekipna razvrstitev'!$1:$2</definedName>
    <definedName name="Z_2EEBE6AC_570D_42A2_8EFD_C243181821DC_.wvu.PrintTitles" localSheetId="1" hidden="1">'Razvrstitev posamezno'!$1:$1</definedName>
  </definedNames>
  <calcPr calcId="145621"/>
  <customWorkbookViews>
    <customWorkbookView name="Andrej – Osebni pogled" guid="{2EEBE6AC-570D-42A2-8EFD-C243181821DC}" mergeInterval="0" personalView="1" maximized="1" xWindow="-8" yWindow="-8" windowWidth="1096" windowHeight="1896" tabRatio="757" activeSheetId="2"/>
  </customWorkbookViews>
</workbook>
</file>

<file path=xl/calcChain.xml><?xml version="1.0" encoding="utf-8"?>
<calcChain xmlns="http://schemas.openxmlformats.org/spreadsheetml/2006/main">
  <c r="V22" i="1" l="1"/>
  <c r="V21" i="1"/>
  <c r="V20" i="1"/>
  <c r="V19" i="1"/>
  <c r="V18" i="1"/>
  <c r="V17" i="1"/>
  <c r="T22" i="1"/>
  <c r="T21" i="1"/>
  <c r="T20" i="1"/>
  <c r="T19" i="1"/>
  <c r="T18" i="1"/>
  <c r="R22" i="1"/>
  <c r="R21" i="1"/>
  <c r="R20" i="1"/>
  <c r="R19" i="1"/>
  <c r="R18" i="1"/>
  <c r="P22" i="1"/>
  <c r="P21" i="1"/>
  <c r="P20" i="1"/>
  <c r="P19" i="1"/>
  <c r="P18" i="1"/>
  <c r="N22" i="1"/>
  <c r="N21" i="1"/>
  <c r="N20" i="1"/>
  <c r="N19" i="1"/>
  <c r="N18" i="1"/>
  <c r="T17" i="1"/>
  <c r="R17" i="1"/>
  <c r="P17" i="1"/>
  <c r="N17" i="1"/>
  <c r="V10" i="1" l="1"/>
  <c r="T10" i="1"/>
  <c r="R10" i="1"/>
  <c r="P10" i="1"/>
  <c r="N10" i="1"/>
  <c r="V9" i="1"/>
  <c r="T9" i="1"/>
  <c r="R9" i="1"/>
  <c r="P9" i="1"/>
  <c r="N9" i="1"/>
  <c r="V8" i="1"/>
  <c r="T8" i="1"/>
  <c r="R8" i="1"/>
  <c r="P8" i="1"/>
  <c r="N8" i="1"/>
  <c r="V7" i="1"/>
  <c r="T7" i="1"/>
  <c r="R7" i="1"/>
  <c r="P7" i="1"/>
  <c r="N7" i="1"/>
  <c r="V6" i="1"/>
  <c r="T6" i="1"/>
  <c r="R6" i="1"/>
  <c r="P6" i="1"/>
  <c r="N6" i="1"/>
  <c r="V5" i="1"/>
  <c r="T5" i="1"/>
  <c r="R5" i="1"/>
  <c r="P5" i="1"/>
  <c r="N5" i="1"/>
  <c r="G101" i="12"/>
  <c r="M112" i="2" s="1"/>
  <c r="C101" i="12"/>
  <c r="G100" i="12"/>
  <c r="M111" i="2" s="1"/>
  <c r="C100" i="12"/>
  <c r="G99" i="12"/>
  <c r="M110" i="2" s="1"/>
  <c r="C99" i="12"/>
  <c r="G98" i="12"/>
  <c r="M109" i="2" s="1"/>
  <c r="C98" i="12"/>
  <c r="G97" i="12"/>
  <c r="M108" i="2" s="1"/>
  <c r="C97" i="12"/>
  <c r="G96" i="12"/>
  <c r="M107" i="2" s="1"/>
  <c r="C96" i="12"/>
  <c r="G95" i="12"/>
  <c r="M106" i="2" s="1"/>
  <c r="C95" i="12"/>
  <c r="G93" i="12"/>
  <c r="M103" i="2" s="1"/>
  <c r="C93" i="12"/>
  <c r="G92" i="12"/>
  <c r="M102" i="2" s="1"/>
  <c r="C92" i="12"/>
  <c r="G91" i="12"/>
  <c r="M101" i="2" s="1"/>
  <c r="C91" i="12"/>
  <c r="G90" i="12"/>
  <c r="M100" i="2" s="1"/>
  <c r="C90" i="12"/>
  <c r="G89" i="12"/>
  <c r="M99" i="2" s="1"/>
  <c r="C89" i="12"/>
  <c r="G88" i="12"/>
  <c r="M98" i="2" s="1"/>
  <c r="C88" i="12"/>
  <c r="G87" i="12"/>
  <c r="M97" i="2" s="1"/>
  <c r="C87" i="12"/>
  <c r="G85" i="12"/>
  <c r="M94" i="2" s="1"/>
  <c r="C85" i="12"/>
  <c r="G84" i="12"/>
  <c r="M93" i="2" s="1"/>
  <c r="C84" i="12"/>
  <c r="G83" i="12"/>
  <c r="M92" i="2" s="1"/>
  <c r="C83" i="12"/>
  <c r="G82" i="12"/>
  <c r="M91" i="2" s="1"/>
  <c r="C82" i="12"/>
  <c r="G81" i="12"/>
  <c r="M90" i="2" s="1"/>
  <c r="C81" i="12"/>
  <c r="G80" i="12"/>
  <c r="M89" i="2" s="1"/>
  <c r="C80" i="12"/>
  <c r="G79" i="12"/>
  <c r="M88" i="2" s="1"/>
  <c r="C79" i="12"/>
  <c r="G77" i="12"/>
  <c r="M85" i="2" s="1"/>
  <c r="C77" i="12"/>
  <c r="G76" i="12"/>
  <c r="M84" i="2" s="1"/>
  <c r="C76" i="12"/>
  <c r="G75" i="12"/>
  <c r="M83" i="2" s="1"/>
  <c r="C75" i="12"/>
  <c r="G74" i="12"/>
  <c r="M82" i="2" s="1"/>
  <c r="C74" i="12"/>
  <c r="G73" i="12"/>
  <c r="M81" i="2" s="1"/>
  <c r="C73" i="12"/>
  <c r="G72" i="12"/>
  <c r="M80" i="2" s="1"/>
  <c r="C72" i="12"/>
  <c r="G71" i="12"/>
  <c r="M79" i="2" s="1"/>
  <c r="C71" i="12"/>
  <c r="G69" i="12"/>
  <c r="M76" i="2" s="1"/>
  <c r="C69" i="12"/>
  <c r="G68" i="12"/>
  <c r="M75" i="2" s="1"/>
  <c r="C68" i="12"/>
  <c r="G67" i="12"/>
  <c r="M74" i="2" s="1"/>
  <c r="C67" i="12"/>
  <c r="G66" i="12"/>
  <c r="M73" i="2" s="1"/>
  <c r="C66" i="12"/>
  <c r="G65" i="12"/>
  <c r="M72" i="2" s="1"/>
  <c r="C65" i="12"/>
  <c r="G64" i="12"/>
  <c r="M71" i="2" s="1"/>
  <c r="C64" i="12"/>
  <c r="G63" i="12"/>
  <c r="M70" i="2" s="1"/>
  <c r="C63" i="12"/>
  <c r="G61" i="12"/>
  <c r="M67" i="2" s="1"/>
  <c r="C61" i="12"/>
  <c r="G60" i="12"/>
  <c r="M66" i="2" s="1"/>
  <c r="C60" i="12"/>
  <c r="G59" i="12"/>
  <c r="M65" i="2" s="1"/>
  <c r="C59" i="12"/>
  <c r="G58" i="12"/>
  <c r="M64" i="2" s="1"/>
  <c r="C58" i="12"/>
  <c r="G57" i="12"/>
  <c r="M63" i="2" s="1"/>
  <c r="C57" i="12"/>
  <c r="G56" i="12"/>
  <c r="M62" i="2" s="1"/>
  <c r="C56" i="12"/>
  <c r="G55" i="12"/>
  <c r="M61" i="2" s="1"/>
  <c r="C55" i="12"/>
  <c r="G51" i="12"/>
  <c r="M55" i="2" s="1"/>
  <c r="C51" i="12"/>
  <c r="G50" i="12"/>
  <c r="M54" i="2" s="1"/>
  <c r="C50" i="12"/>
  <c r="G49" i="12"/>
  <c r="M53" i="2" s="1"/>
  <c r="C49" i="12"/>
  <c r="G48" i="12"/>
  <c r="M52" i="2" s="1"/>
  <c r="C48" i="12"/>
  <c r="G47" i="12"/>
  <c r="M51" i="2" s="1"/>
  <c r="C47" i="12"/>
  <c r="G46" i="12"/>
  <c r="M50" i="2" s="1"/>
  <c r="C46" i="12"/>
  <c r="G45" i="12"/>
  <c r="M49" i="2" s="1"/>
  <c r="C45" i="12"/>
  <c r="G43" i="12"/>
  <c r="M46" i="2" s="1"/>
  <c r="C43" i="12"/>
  <c r="G42" i="12"/>
  <c r="M45" i="2" s="1"/>
  <c r="C42" i="12"/>
  <c r="G41" i="12"/>
  <c r="M44" i="2" s="1"/>
  <c r="C41" i="12"/>
  <c r="G40" i="12"/>
  <c r="M43" i="2" s="1"/>
  <c r="C40" i="12"/>
  <c r="G39" i="12"/>
  <c r="M42" i="2" s="1"/>
  <c r="C39" i="12"/>
  <c r="G38" i="12"/>
  <c r="M41" i="2" s="1"/>
  <c r="C38" i="12"/>
  <c r="G37" i="12"/>
  <c r="M40" i="2" s="1"/>
  <c r="C37" i="12"/>
  <c r="G35" i="12"/>
  <c r="M37" i="2" s="1"/>
  <c r="C35" i="12"/>
  <c r="G34" i="12"/>
  <c r="M36" i="2" s="1"/>
  <c r="C34" i="12"/>
  <c r="G33" i="12"/>
  <c r="M35" i="2" s="1"/>
  <c r="C33" i="12"/>
  <c r="G32" i="12"/>
  <c r="M34" i="2" s="1"/>
  <c r="C32" i="12"/>
  <c r="G31" i="12"/>
  <c r="M33" i="2" s="1"/>
  <c r="C31" i="12"/>
  <c r="G30" i="12"/>
  <c r="M32" i="2" s="1"/>
  <c r="C30" i="12"/>
  <c r="G29" i="12"/>
  <c r="M31" i="2" s="1"/>
  <c r="M38" i="2" s="1"/>
  <c r="U8" i="1" s="1"/>
  <c r="C29" i="12"/>
  <c r="G27" i="12"/>
  <c r="M28" i="2" s="1"/>
  <c r="C27" i="12"/>
  <c r="G26" i="12"/>
  <c r="M27" i="2" s="1"/>
  <c r="C26" i="12"/>
  <c r="G25" i="12"/>
  <c r="M26" i="2" s="1"/>
  <c r="C25" i="12"/>
  <c r="G24" i="12"/>
  <c r="M25" i="2" s="1"/>
  <c r="C24" i="12"/>
  <c r="G23" i="12"/>
  <c r="M24" i="2" s="1"/>
  <c r="C23" i="12"/>
  <c r="G22" i="12"/>
  <c r="M23" i="2" s="1"/>
  <c r="C22" i="12"/>
  <c r="G21" i="12"/>
  <c r="M22" i="2" s="1"/>
  <c r="C21" i="12"/>
  <c r="G19" i="12"/>
  <c r="M19" i="2" s="1"/>
  <c r="C19" i="12"/>
  <c r="G18" i="12"/>
  <c r="M18" i="2" s="1"/>
  <c r="C18" i="12"/>
  <c r="G17" i="12"/>
  <c r="M17" i="2" s="1"/>
  <c r="C17" i="12"/>
  <c r="G16" i="12"/>
  <c r="M16" i="2" s="1"/>
  <c r="C16" i="12"/>
  <c r="G15" i="12"/>
  <c r="M15" i="2" s="1"/>
  <c r="C15" i="12"/>
  <c r="G14" i="12"/>
  <c r="M14" i="2" s="1"/>
  <c r="C14" i="12"/>
  <c r="G13" i="12"/>
  <c r="M13" i="2" s="1"/>
  <c r="C13" i="12"/>
  <c r="G11" i="12"/>
  <c r="M10" i="2" s="1"/>
  <c r="C11" i="12"/>
  <c r="G10" i="12"/>
  <c r="M9" i="2" s="1"/>
  <c r="C10" i="12"/>
  <c r="G9" i="12"/>
  <c r="M8" i="2" s="1"/>
  <c r="C9" i="12"/>
  <c r="G8" i="12"/>
  <c r="M7" i="2" s="1"/>
  <c r="C8" i="12"/>
  <c r="G7" i="12"/>
  <c r="M6" i="2" s="1"/>
  <c r="C7" i="12"/>
  <c r="G6" i="12"/>
  <c r="M5" i="2" s="1"/>
  <c r="C6" i="12"/>
  <c r="G5" i="12"/>
  <c r="M4" i="2" s="1"/>
  <c r="C5" i="12"/>
  <c r="G101" i="11"/>
  <c r="L112" i="2" s="1"/>
  <c r="C101" i="11"/>
  <c r="G100" i="11"/>
  <c r="L111" i="2" s="1"/>
  <c r="C100" i="11"/>
  <c r="G99" i="11"/>
  <c r="L110" i="2" s="1"/>
  <c r="C99" i="11"/>
  <c r="G98" i="11"/>
  <c r="L109" i="2" s="1"/>
  <c r="C98" i="11"/>
  <c r="G97" i="11"/>
  <c r="L108" i="2" s="1"/>
  <c r="C97" i="11"/>
  <c r="G96" i="11"/>
  <c r="L107" i="2" s="1"/>
  <c r="C96" i="11"/>
  <c r="G95" i="11"/>
  <c r="L106" i="2" s="1"/>
  <c r="C95" i="11"/>
  <c r="G93" i="11"/>
  <c r="L103" i="2" s="1"/>
  <c r="C93" i="11"/>
  <c r="G92" i="11"/>
  <c r="L102" i="2" s="1"/>
  <c r="C92" i="11"/>
  <c r="G91" i="11"/>
  <c r="L101" i="2" s="1"/>
  <c r="C91" i="11"/>
  <c r="G90" i="11"/>
  <c r="L100" i="2" s="1"/>
  <c r="C90" i="11"/>
  <c r="G89" i="11"/>
  <c r="L99" i="2" s="1"/>
  <c r="C89" i="11"/>
  <c r="G88" i="11"/>
  <c r="L98" i="2" s="1"/>
  <c r="C88" i="11"/>
  <c r="G87" i="11"/>
  <c r="L97" i="2" s="1"/>
  <c r="C87" i="11"/>
  <c r="G85" i="11"/>
  <c r="L94" i="2" s="1"/>
  <c r="C85" i="11"/>
  <c r="G84" i="11"/>
  <c r="L93" i="2" s="1"/>
  <c r="C84" i="11"/>
  <c r="G83" i="11"/>
  <c r="L92" i="2" s="1"/>
  <c r="C83" i="11"/>
  <c r="G82" i="11"/>
  <c r="L91" i="2" s="1"/>
  <c r="C82" i="11"/>
  <c r="G81" i="11"/>
  <c r="L90" i="2" s="1"/>
  <c r="C81" i="11"/>
  <c r="G80" i="11"/>
  <c r="L89" i="2" s="1"/>
  <c r="C80" i="11"/>
  <c r="G79" i="11"/>
  <c r="L88" i="2" s="1"/>
  <c r="C79" i="11"/>
  <c r="G77" i="11"/>
  <c r="L85" i="2" s="1"/>
  <c r="C77" i="11"/>
  <c r="G76" i="11"/>
  <c r="L84" i="2" s="1"/>
  <c r="C76" i="11"/>
  <c r="G75" i="11"/>
  <c r="L83" i="2" s="1"/>
  <c r="C75" i="11"/>
  <c r="G74" i="11"/>
  <c r="L82" i="2" s="1"/>
  <c r="C74" i="11"/>
  <c r="G73" i="11"/>
  <c r="L81" i="2" s="1"/>
  <c r="C73" i="11"/>
  <c r="G72" i="11"/>
  <c r="L80" i="2" s="1"/>
  <c r="C72" i="11"/>
  <c r="G71" i="11"/>
  <c r="L79" i="2" s="1"/>
  <c r="C71" i="11"/>
  <c r="G69" i="11"/>
  <c r="L76" i="2" s="1"/>
  <c r="C69" i="11"/>
  <c r="G68" i="11"/>
  <c r="L75" i="2" s="1"/>
  <c r="C68" i="11"/>
  <c r="G67" i="11"/>
  <c r="L74" i="2" s="1"/>
  <c r="C67" i="11"/>
  <c r="G66" i="11"/>
  <c r="L73" i="2" s="1"/>
  <c r="C66" i="11"/>
  <c r="G65" i="11"/>
  <c r="L72" i="2" s="1"/>
  <c r="C65" i="11"/>
  <c r="G64" i="11"/>
  <c r="L71" i="2" s="1"/>
  <c r="C64" i="11"/>
  <c r="G63" i="11"/>
  <c r="L70" i="2" s="1"/>
  <c r="L77" i="2" s="1"/>
  <c r="S18" i="1" s="1"/>
  <c r="C63" i="11"/>
  <c r="G61" i="11"/>
  <c r="L67" i="2" s="1"/>
  <c r="C61" i="11"/>
  <c r="G60" i="11"/>
  <c r="L66" i="2" s="1"/>
  <c r="C60" i="11"/>
  <c r="G59" i="11"/>
  <c r="L65" i="2" s="1"/>
  <c r="C59" i="11"/>
  <c r="G58" i="11"/>
  <c r="L64" i="2" s="1"/>
  <c r="C58" i="11"/>
  <c r="G57" i="11"/>
  <c r="L63" i="2" s="1"/>
  <c r="C57" i="11"/>
  <c r="G56" i="11"/>
  <c r="L62" i="2" s="1"/>
  <c r="C56" i="11"/>
  <c r="G55" i="11"/>
  <c r="L61" i="2" s="1"/>
  <c r="C55" i="11"/>
  <c r="G51" i="11"/>
  <c r="L55" i="2" s="1"/>
  <c r="C51" i="11"/>
  <c r="G50" i="11"/>
  <c r="L54" i="2" s="1"/>
  <c r="C50" i="11"/>
  <c r="G49" i="11"/>
  <c r="L53" i="2" s="1"/>
  <c r="C49" i="11"/>
  <c r="G48" i="11"/>
  <c r="L52" i="2" s="1"/>
  <c r="C48" i="11"/>
  <c r="G47" i="11"/>
  <c r="L51" i="2" s="1"/>
  <c r="C47" i="11"/>
  <c r="G46" i="11"/>
  <c r="L50" i="2" s="1"/>
  <c r="C46" i="11"/>
  <c r="G45" i="11"/>
  <c r="L49" i="2" s="1"/>
  <c r="C45" i="11"/>
  <c r="G43" i="11"/>
  <c r="L46" i="2" s="1"/>
  <c r="C43" i="11"/>
  <c r="G42" i="11"/>
  <c r="L45" i="2" s="1"/>
  <c r="C42" i="11"/>
  <c r="G41" i="11"/>
  <c r="L44" i="2" s="1"/>
  <c r="C41" i="11"/>
  <c r="G40" i="11"/>
  <c r="L43" i="2" s="1"/>
  <c r="C40" i="11"/>
  <c r="G39" i="11"/>
  <c r="L42" i="2" s="1"/>
  <c r="C39" i="11"/>
  <c r="G38" i="11"/>
  <c r="L41" i="2" s="1"/>
  <c r="C38" i="11"/>
  <c r="G37" i="11"/>
  <c r="L40" i="2" s="1"/>
  <c r="C37" i="11"/>
  <c r="G35" i="11"/>
  <c r="L37" i="2" s="1"/>
  <c r="C35" i="11"/>
  <c r="G34" i="11"/>
  <c r="L36" i="2" s="1"/>
  <c r="C34" i="11"/>
  <c r="G33" i="11"/>
  <c r="L35" i="2" s="1"/>
  <c r="C33" i="11"/>
  <c r="G32" i="11"/>
  <c r="L34" i="2" s="1"/>
  <c r="C32" i="11"/>
  <c r="G31" i="11"/>
  <c r="L33" i="2" s="1"/>
  <c r="C31" i="11"/>
  <c r="G30" i="11"/>
  <c r="L32" i="2" s="1"/>
  <c r="C30" i="11"/>
  <c r="G29" i="11"/>
  <c r="L31" i="2" s="1"/>
  <c r="C29" i="11"/>
  <c r="G27" i="11"/>
  <c r="L28" i="2" s="1"/>
  <c r="C27" i="11"/>
  <c r="G26" i="11"/>
  <c r="L27" i="2" s="1"/>
  <c r="C26" i="11"/>
  <c r="G25" i="11"/>
  <c r="L26" i="2" s="1"/>
  <c r="C25" i="11"/>
  <c r="G24" i="11"/>
  <c r="L25" i="2" s="1"/>
  <c r="C24" i="11"/>
  <c r="G23" i="11"/>
  <c r="L24" i="2" s="1"/>
  <c r="C23" i="11"/>
  <c r="G22" i="11"/>
  <c r="L23" i="2" s="1"/>
  <c r="C22" i="11"/>
  <c r="G21" i="11"/>
  <c r="L22" i="2" s="1"/>
  <c r="C21" i="11"/>
  <c r="G19" i="11"/>
  <c r="L19" i="2" s="1"/>
  <c r="C19" i="11"/>
  <c r="G18" i="11"/>
  <c r="L18" i="2" s="1"/>
  <c r="C18" i="11"/>
  <c r="G17" i="11"/>
  <c r="L17" i="2" s="1"/>
  <c r="C17" i="11"/>
  <c r="G16" i="11"/>
  <c r="L16" i="2" s="1"/>
  <c r="C16" i="11"/>
  <c r="G15" i="11"/>
  <c r="L15" i="2" s="1"/>
  <c r="C15" i="11"/>
  <c r="G14" i="11"/>
  <c r="L14" i="2" s="1"/>
  <c r="C14" i="11"/>
  <c r="G13" i="11"/>
  <c r="L13" i="2" s="1"/>
  <c r="C13" i="11"/>
  <c r="G11" i="11"/>
  <c r="L10" i="2" s="1"/>
  <c r="C11" i="11"/>
  <c r="G10" i="11"/>
  <c r="L9" i="2" s="1"/>
  <c r="C10" i="11"/>
  <c r="G9" i="11"/>
  <c r="L8" i="2" s="1"/>
  <c r="C9" i="11"/>
  <c r="G8" i="11"/>
  <c r="L7" i="2" s="1"/>
  <c r="C8" i="11"/>
  <c r="G7" i="11"/>
  <c r="L6" i="2" s="1"/>
  <c r="C7" i="11"/>
  <c r="G6" i="11"/>
  <c r="L5" i="2" s="1"/>
  <c r="C6" i="11"/>
  <c r="G5" i="11"/>
  <c r="L4" i="2" s="1"/>
  <c r="C5" i="11"/>
  <c r="G101" i="10"/>
  <c r="K112" i="2" s="1"/>
  <c r="C101" i="10"/>
  <c r="G100" i="10"/>
  <c r="K111" i="2" s="1"/>
  <c r="C100" i="10"/>
  <c r="G99" i="10"/>
  <c r="K110" i="2" s="1"/>
  <c r="C99" i="10"/>
  <c r="G98" i="10"/>
  <c r="K109" i="2" s="1"/>
  <c r="C98" i="10"/>
  <c r="G97" i="10"/>
  <c r="K108" i="2" s="1"/>
  <c r="C97" i="10"/>
  <c r="G96" i="10"/>
  <c r="K107" i="2" s="1"/>
  <c r="C96" i="10"/>
  <c r="G95" i="10"/>
  <c r="K106" i="2" s="1"/>
  <c r="C95" i="10"/>
  <c r="G93" i="10"/>
  <c r="K103" i="2" s="1"/>
  <c r="C93" i="10"/>
  <c r="G92" i="10"/>
  <c r="K102" i="2" s="1"/>
  <c r="C92" i="10"/>
  <c r="G91" i="10"/>
  <c r="K101" i="2" s="1"/>
  <c r="C91" i="10"/>
  <c r="G90" i="10"/>
  <c r="K100" i="2" s="1"/>
  <c r="C90" i="10"/>
  <c r="G89" i="10"/>
  <c r="K99" i="2" s="1"/>
  <c r="C89" i="10"/>
  <c r="G88" i="10"/>
  <c r="K98" i="2" s="1"/>
  <c r="C88" i="10"/>
  <c r="G87" i="10"/>
  <c r="K97" i="2" s="1"/>
  <c r="C87" i="10"/>
  <c r="G85" i="10"/>
  <c r="K94" i="2" s="1"/>
  <c r="C85" i="10"/>
  <c r="G84" i="10"/>
  <c r="K93" i="2" s="1"/>
  <c r="C84" i="10"/>
  <c r="G83" i="10"/>
  <c r="K92" i="2" s="1"/>
  <c r="C83" i="10"/>
  <c r="G82" i="10"/>
  <c r="K91" i="2" s="1"/>
  <c r="C82" i="10"/>
  <c r="G81" i="10"/>
  <c r="K90" i="2" s="1"/>
  <c r="C81" i="10"/>
  <c r="G80" i="10"/>
  <c r="K89" i="2" s="1"/>
  <c r="C80" i="10"/>
  <c r="G79" i="10"/>
  <c r="K88" i="2" s="1"/>
  <c r="C79" i="10"/>
  <c r="G77" i="10"/>
  <c r="K85" i="2" s="1"/>
  <c r="C77" i="10"/>
  <c r="G76" i="10"/>
  <c r="K84" i="2" s="1"/>
  <c r="C76" i="10"/>
  <c r="G75" i="10"/>
  <c r="K83" i="2" s="1"/>
  <c r="C75" i="10"/>
  <c r="G74" i="10"/>
  <c r="K82" i="2" s="1"/>
  <c r="C74" i="10"/>
  <c r="G73" i="10"/>
  <c r="K81" i="2" s="1"/>
  <c r="C73" i="10"/>
  <c r="G72" i="10"/>
  <c r="K80" i="2" s="1"/>
  <c r="C72" i="10"/>
  <c r="G71" i="10"/>
  <c r="K79" i="2" s="1"/>
  <c r="C71" i="10"/>
  <c r="G69" i="10"/>
  <c r="K76" i="2" s="1"/>
  <c r="C69" i="10"/>
  <c r="G68" i="10"/>
  <c r="K75" i="2" s="1"/>
  <c r="C68" i="10"/>
  <c r="G67" i="10"/>
  <c r="K74" i="2" s="1"/>
  <c r="C67" i="10"/>
  <c r="G66" i="10"/>
  <c r="K73" i="2" s="1"/>
  <c r="C66" i="10"/>
  <c r="G65" i="10"/>
  <c r="K72" i="2" s="1"/>
  <c r="C65" i="10"/>
  <c r="G64" i="10"/>
  <c r="K71" i="2" s="1"/>
  <c r="C64" i="10"/>
  <c r="G63" i="10"/>
  <c r="K70" i="2" s="1"/>
  <c r="C63" i="10"/>
  <c r="G61" i="10"/>
  <c r="K67" i="2" s="1"/>
  <c r="C61" i="10"/>
  <c r="G60" i="10"/>
  <c r="K66" i="2" s="1"/>
  <c r="C60" i="10"/>
  <c r="G59" i="10"/>
  <c r="K65" i="2" s="1"/>
  <c r="C59" i="10"/>
  <c r="G58" i="10"/>
  <c r="K64" i="2" s="1"/>
  <c r="C58" i="10"/>
  <c r="G57" i="10"/>
  <c r="K63" i="2" s="1"/>
  <c r="C57" i="10"/>
  <c r="G56" i="10"/>
  <c r="K62" i="2" s="1"/>
  <c r="C56" i="10"/>
  <c r="G55" i="10"/>
  <c r="K61" i="2" s="1"/>
  <c r="C55" i="10"/>
  <c r="G51" i="10"/>
  <c r="K55" i="2" s="1"/>
  <c r="C51" i="10"/>
  <c r="G50" i="10"/>
  <c r="K54" i="2" s="1"/>
  <c r="C50" i="10"/>
  <c r="G49" i="10"/>
  <c r="K53" i="2" s="1"/>
  <c r="C49" i="10"/>
  <c r="G48" i="10"/>
  <c r="K52" i="2" s="1"/>
  <c r="C48" i="10"/>
  <c r="G47" i="10"/>
  <c r="K51" i="2" s="1"/>
  <c r="C47" i="10"/>
  <c r="G46" i="10"/>
  <c r="K50" i="2" s="1"/>
  <c r="C46" i="10"/>
  <c r="G45" i="10"/>
  <c r="K49" i="2" s="1"/>
  <c r="C45" i="10"/>
  <c r="G43" i="10"/>
  <c r="K46" i="2" s="1"/>
  <c r="C43" i="10"/>
  <c r="G42" i="10"/>
  <c r="K45" i="2" s="1"/>
  <c r="C42" i="10"/>
  <c r="G41" i="10"/>
  <c r="K44" i="2" s="1"/>
  <c r="C41" i="10"/>
  <c r="G40" i="10"/>
  <c r="K43" i="2" s="1"/>
  <c r="C40" i="10"/>
  <c r="G39" i="10"/>
  <c r="K42" i="2" s="1"/>
  <c r="C39" i="10"/>
  <c r="G38" i="10"/>
  <c r="K41" i="2" s="1"/>
  <c r="C38" i="10"/>
  <c r="G37" i="10"/>
  <c r="K40" i="2" s="1"/>
  <c r="C37" i="10"/>
  <c r="G35" i="10"/>
  <c r="K37" i="2" s="1"/>
  <c r="C35" i="10"/>
  <c r="G34" i="10"/>
  <c r="K36" i="2" s="1"/>
  <c r="C34" i="10"/>
  <c r="G33" i="10"/>
  <c r="K35" i="2" s="1"/>
  <c r="C33" i="10"/>
  <c r="G32" i="10"/>
  <c r="K34" i="2" s="1"/>
  <c r="C32" i="10"/>
  <c r="G31" i="10"/>
  <c r="K33" i="2" s="1"/>
  <c r="C31" i="10"/>
  <c r="G30" i="10"/>
  <c r="K32" i="2" s="1"/>
  <c r="C30" i="10"/>
  <c r="G29" i="10"/>
  <c r="K31" i="2" s="1"/>
  <c r="C29" i="10"/>
  <c r="G27" i="10"/>
  <c r="K28" i="2" s="1"/>
  <c r="C27" i="10"/>
  <c r="G26" i="10"/>
  <c r="K27" i="2" s="1"/>
  <c r="C26" i="10"/>
  <c r="G25" i="10"/>
  <c r="K26" i="2" s="1"/>
  <c r="C25" i="10"/>
  <c r="G24" i="10"/>
  <c r="K25" i="2" s="1"/>
  <c r="C24" i="10"/>
  <c r="G23" i="10"/>
  <c r="K24" i="2" s="1"/>
  <c r="C23" i="10"/>
  <c r="G22" i="10"/>
  <c r="K23" i="2" s="1"/>
  <c r="C22" i="10"/>
  <c r="G21" i="10"/>
  <c r="K22" i="2" s="1"/>
  <c r="C21" i="10"/>
  <c r="G19" i="10"/>
  <c r="K19" i="2" s="1"/>
  <c r="C19" i="10"/>
  <c r="G18" i="10"/>
  <c r="K18" i="2" s="1"/>
  <c r="C18" i="10"/>
  <c r="G17" i="10"/>
  <c r="K17" i="2" s="1"/>
  <c r="C17" i="10"/>
  <c r="G16" i="10"/>
  <c r="K16" i="2" s="1"/>
  <c r="C16" i="10"/>
  <c r="G15" i="10"/>
  <c r="K15" i="2" s="1"/>
  <c r="C15" i="10"/>
  <c r="G14" i="10"/>
  <c r="K14" i="2" s="1"/>
  <c r="C14" i="10"/>
  <c r="G13" i="10"/>
  <c r="K13" i="2" s="1"/>
  <c r="C13" i="10"/>
  <c r="G11" i="10"/>
  <c r="K10" i="2" s="1"/>
  <c r="C11" i="10"/>
  <c r="G10" i="10"/>
  <c r="K9" i="2" s="1"/>
  <c r="C10" i="10"/>
  <c r="G9" i="10"/>
  <c r="K8" i="2" s="1"/>
  <c r="C9" i="10"/>
  <c r="G8" i="10"/>
  <c r="K7" i="2" s="1"/>
  <c r="C8" i="10"/>
  <c r="G7" i="10"/>
  <c r="K6" i="2" s="1"/>
  <c r="C7" i="10"/>
  <c r="G6" i="10"/>
  <c r="K5" i="2" s="1"/>
  <c r="C6" i="10"/>
  <c r="G5" i="10"/>
  <c r="K4" i="2" s="1"/>
  <c r="C5" i="10"/>
  <c r="G101" i="9"/>
  <c r="J112" i="2" s="1"/>
  <c r="C101" i="9"/>
  <c r="G100" i="9"/>
  <c r="J111" i="2" s="1"/>
  <c r="C100" i="9"/>
  <c r="G99" i="9"/>
  <c r="J110" i="2" s="1"/>
  <c r="C99" i="9"/>
  <c r="G98" i="9"/>
  <c r="J109" i="2" s="1"/>
  <c r="C98" i="9"/>
  <c r="G97" i="9"/>
  <c r="J108" i="2" s="1"/>
  <c r="C97" i="9"/>
  <c r="G96" i="9"/>
  <c r="J107" i="2" s="1"/>
  <c r="C96" i="9"/>
  <c r="G95" i="9"/>
  <c r="J106" i="2" s="1"/>
  <c r="C95" i="9"/>
  <c r="G93" i="9"/>
  <c r="J103" i="2" s="1"/>
  <c r="C93" i="9"/>
  <c r="G92" i="9"/>
  <c r="J102" i="2" s="1"/>
  <c r="C92" i="9"/>
  <c r="G91" i="9"/>
  <c r="J101" i="2" s="1"/>
  <c r="C91" i="9"/>
  <c r="G90" i="9"/>
  <c r="J100" i="2" s="1"/>
  <c r="C90" i="9"/>
  <c r="G89" i="9"/>
  <c r="J99" i="2" s="1"/>
  <c r="C89" i="9"/>
  <c r="G88" i="9"/>
  <c r="J98" i="2" s="1"/>
  <c r="C88" i="9"/>
  <c r="G87" i="9"/>
  <c r="J97" i="2" s="1"/>
  <c r="C87" i="9"/>
  <c r="G85" i="9"/>
  <c r="J94" i="2" s="1"/>
  <c r="C85" i="9"/>
  <c r="G84" i="9"/>
  <c r="J93" i="2" s="1"/>
  <c r="C84" i="9"/>
  <c r="G83" i="9"/>
  <c r="J92" i="2" s="1"/>
  <c r="C83" i="9"/>
  <c r="G82" i="9"/>
  <c r="J91" i="2" s="1"/>
  <c r="C82" i="9"/>
  <c r="G81" i="9"/>
  <c r="J90" i="2" s="1"/>
  <c r="C81" i="9"/>
  <c r="G80" i="9"/>
  <c r="J89" i="2" s="1"/>
  <c r="C80" i="9"/>
  <c r="G79" i="9"/>
  <c r="J88" i="2" s="1"/>
  <c r="C79" i="9"/>
  <c r="G77" i="9"/>
  <c r="J85" i="2" s="1"/>
  <c r="C77" i="9"/>
  <c r="G76" i="9"/>
  <c r="J84" i="2" s="1"/>
  <c r="C76" i="9"/>
  <c r="G75" i="9"/>
  <c r="J83" i="2" s="1"/>
  <c r="C75" i="9"/>
  <c r="G74" i="9"/>
  <c r="J82" i="2" s="1"/>
  <c r="C74" i="9"/>
  <c r="G73" i="9"/>
  <c r="J81" i="2" s="1"/>
  <c r="C73" i="9"/>
  <c r="G72" i="9"/>
  <c r="J80" i="2" s="1"/>
  <c r="C72" i="9"/>
  <c r="G71" i="9"/>
  <c r="J79" i="2" s="1"/>
  <c r="C71" i="9"/>
  <c r="G69" i="9"/>
  <c r="J76" i="2" s="1"/>
  <c r="C69" i="9"/>
  <c r="G68" i="9"/>
  <c r="J75" i="2" s="1"/>
  <c r="C68" i="9"/>
  <c r="G67" i="9"/>
  <c r="J74" i="2" s="1"/>
  <c r="C67" i="9"/>
  <c r="G66" i="9"/>
  <c r="J73" i="2" s="1"/>
  <c r="C66" i="9"/>
  <c r="G65" i="9"/>
  <c r="J72" i="2" s="1"/>
  <c r="C65" i="9"/>
  <c r="G64" i="9"/>
  <c r="J71" i="2" s="1"/>
  <c r="C64" i="9"/>
  <c r="G63" i="9"/>
  <c r="J70" i="2" s="1"/>
  <c r="C63" i="9"/>
  <c r="G61" i="9"/>
  <c r="J67" i="2" s="1"/>
  <c r="C61" i="9"/>
  <c r="G60" i="9"/>
  <c r="J66" i="2" s="1"/>
  <c r="C60" i="9"/>
  <c r="G59" i="9"/>
  <c r="J65" i="2" s="1"/>
  <c r="C59" i="9"/>
  <c r="G58" i="9"/>
  <c r="J64" i="2" s="1"/>
  <c r="C58" i="9"/>
  <c r="G57" i="9"/>
  <c r="J63" i="2" s="1"/>
  <c r="C57" i="9"/>
  <c r="G56" i="9"/>
  <c r="J62" i="2" s="1"/>
  <c r="C56" i="9"/>
  <c r="G55" i="9"/>
  <c r="J61" i="2" s="1"/>
  <c r="C55" i="9"/>
  <c r="G51" i="9"/>
  <c r="J55" i="2" s="1"/>
  <c r="C51" i="9"/>
  <c r="G50" i="9"/>
  <c r="J54" i="2" s="1"/>
  <c r="C50" i="9"/>
  <c r="G49" i="9"/>
  <c r="J53" i="2" s="1"/>
  <c r="C49" i="9"/>
  <c r="G48" i="9"/>
  <c r="J52" i="2" s="1"/>
  <c r="C48" i="9"/>
  <c r="G47" i="9"/>
  <c r="J51" i="2" s="1"/>
  <c r="C47" i="9"/>
  <c r="G46" i="9"/>
  <c r="J50" i="2" s="1"/>
  <c r="C46" i="9"/>
  <c r="G45" i="9"/>
  <c r="J49" i="2" s="1"/>
  <c r="C45" i="9"/>
  <c r="G43" i="9"/>
  <c r="J46" i="2" s="1"/>
  <c r="C43" i="9"/>
  <c r="G42" i="9"/>
  <c r="J45" i="2" s="1"/>
  <c r="C42" i="9"/>
  <c r="G41" i="9"/>
  <c r="J44" i="2" s="1"/>
  <c r="C41" i="9"/>
  <c r="G40" i="9"/>
  <c r="J43" i="2" s="1"/>
  <c r="C40" i="9"/>
  <c r="G39" i="9"/>
  <c r="J42" i="2" s="1"/>
  <c r="C39" i="9"/>
  <c r="G38" i="9"/>
  <c r="J41" i="2" s="1"/>
  <c r="C38" i="9"/>
  <c r="G37" i="9"/>
  <c r="J40" i="2" s="1"/>
  <c r="C37" i="9"/>
  <c r="G35" i="9"/>
  <c r="J37" i="2" s="1"/>
  <c r="C35" i="9"/>
  <c r="G34" i="9"/>
  <c r="J36" i="2" s="1"/>
  <c r="C34" i="9"/>
  <c r="G33" i="9"/>
  <c r="J35" i="2" s="1"/>
  <c r="C33" i="9"/>
  <c r="G32" i="9"/>
  <c r="J34" i="2" s="1"/>
  <c r="C32" i="9"/>
  <c r="G31" i="9"/>
  <c r="J33" i="2" s="1"/>
  <c r="C31" i="9"/>
  <c r="G30" i="9"/>
  <c r="J32" i="2" s="1"/>
  <c r="C30" i="9"/>
  <c r="G29" i="9"/>
  <c r="J31" i="2" s="1"/>
  <c r="C29" i="9"/>
  <c r="G27" i="9"/>
  <c r="J28" i="2" s="1"/>
  <c r="C27" i="9"/>
  <c r="G26" i="9"/>
  <c r="J27" i="2" s="1"/>
  <c r="C26" i="9"/>
  <c r="G25" i="9"/>
  <c r="J26" i="2" s="1"/>
  <c r="C25" i="9"/>
  <c r="G24" i="9"/>
  <c r="J25" i="2" s="1"/>
  <c r="C24" i="9"/>
  <c r="G23" i="9"/>
  <c r="J24" i="2" s="1"/>
  <c r="C23" i="9"/>
  <c r="G22" i="9"/>
  <c r="J23" i="2" s="1"/>
  <c r="C22" i="9"/>
  <c r="G21" i="9"/>
  <c r="J22" i="2" s="1"/>
  <c r="C21" i="9"/>
  <c r="G19" i="9"/>
  <c r="J19" i="2" s="1"/>
  <c r="C19" i="9"/>
  <c r="G18" i="9"/>
  <c r="J18" i="2" s="1"/>
  <c r="C18" i="9"/>
  <c r="G17" i="9"/>
  <c r="J17" i="2" s="1"/>
  <c r="C17" i="9"/>
  <c r="G16" i="9"/>
  <c r="J16" i="2" s="1"/>
  <c r="C16" i="9"/>
  <c r="G15" i="9"/>
  <c r="J15" i="2" s="1"/>
  <c r="C15" i="9"/>
  <c r="G14" i="9"/>
  <c r="J14" i="2" s="1"/>
  <c r="C14" i="9"/>
  <c r="G13" i="9"/>
  <c r="J13" i="2" s="1"/>
  <c r="C13" i="9"/>
  <c r="G11" i="9"/>
  <c r="J10" i="2" s="1"/>
  <c r="C11" i="9"/>
  <c r="G10" i="9"/>
  <c r="J9" i="2" s="1"/>
  <c r="C10" i="9"/>
  <c r="G9" i="9"/>
  <c r="J8" i="2" s="1"/>
  <c r="C9" i="9"/>
  <c r="G8" i="9"/>
  <c r="J7" i="2" s="1"/>
  <c r="C8" i="9"/>
  <c r="G7" i="9"/>
  <c r="J6" i="2" s="1"/>
  <c r="C7" i="9"/>
  <c r="G6" i="9"/>
  <c r="J5" i="2" s="1"/>
  <c r="C6" i="9"/>
  <c r="G5" i="9"/>
  <c r="J4" i="2" s="1"/>
  <c r="C5" i="9"/>
  <c r="G101" i="8"/>
  <c r="I112" i="2" s="1"/>
  <c r="C101" i="8"/>
  <c r="G100" i="8"/>
  <c r="I111" i="2" s="1"/>
  <c r="C100" i="8"/>
  <c r="G99" i="8"/>
  <c r="I110" i="2" s="1"/>
  <c r="C99" i="8"/>
  <c r="G98" i="8"/>
  <c r="I109" i="2" s="1"/>
  <c r="C98" i="8"/>
  <c r="G97" i="8"/>
  <c r="I108" i="2" s="1"/>
  <c r="C97" i="8"/>
  <c r="G96" i="8"/>
  <c r="I107" i="2" s="1"/>
  <c r="C96" i="8"/>
  <c r="G95" i="8"/>
  <c r="I106" i="2" s="1"/>
  <c r="C95" i="8"/>
  <c r="G93" i="8"/>
  <c r="I103" i="2" s="1"/>
  <c r="C93" i="8"/>
  <c r="G92" i="8"/>
  <c r="I102" i="2" s="1"/>
  <c r="C92" i="8"/>
  <c r="G91" i="8"/>
  <c r="I101" i="2" s="1"/>
  <c r="C91" i="8"/>
  <c r="G90" i="8"/>
  <c r="I100" i="2" s="1"/>
  <c r="C90" i="8"/>
  <c r="G89" i="8"/>
  <c r="I99" i="2" s="1"/>
  <c r="C89" i="8"/>
  <c r="G88" i="8"/>
  <c r="I98" i="2" s="1"/>
  <c r="C88" i="8"/>
  <c r="G87" i="8"/>
  <c r="I97" i="2" s="1"/>
  <c r="C87" i="8"/>
  <c r="G85" i="8"/>
  <c r="I94" i="2" s="1"/>
  <c r="C85" i="8"/>
  <c r="G84" i="8"/>
  <c r="I93" i="2" s="1"/>
  <c r="C84" i="8"/>
  <c r="G83" i="8"/>
  <c r="I92" i="2" s="1"/>
  <c r="C83" i="8"/>
  <c r="G82" i="8"/>
  <c r="I91" i="2" s="1"/>
  <c r="C82" i="8"/>
  <c r="G81" i="8"/>
  <c r="I90" i="2" s="1"/>
  <c r="C81" i="8"/>
  <c r="G80" i="8"/>
  <c r="I89" i="2" s="1"/>
  <c r="C80" i="8"/>
  <c r="G79" i="8"/>
  <c r="I88" i="2" s="1"/>
  <c r="C79" i="8"/>
  <c r="G77" i="8"/>
  <c r="I85" i="2" s="1"/>
  <c r="C77" i="8"/>
  <c r="G76" i="8"/>
  <c r="I84" i="2" s="1"/>
  <c r="C76" i="8"/>
  <c r="G75" i="8"/>
  <c r="I83" i="2" s="1"/>
  <c r="C75" i="8"/>
  <c r="G74" i="8"/>
  <c r="I82" i="2" s="1"/>
  <c r="C74" i="8"/>
  <c r="G73" i="8"/>
  <c r="I81" i="2" s="1"/>
  <c r="C73" i="8"/>
  <c r="G72" i="8"/>
  <c r="I80" i="2" s="1"/>
  <c r="C72" i="8"/>
  <c r="G71" i="8"/>
  <c r="I79" i="2" s="1"/>
  <c r="C71" i="8"/>
  <c r="G69" i="8"/>
  <c r="I76" i="2" s="1"/>
  <c r="C69" i="8"/>
  <c r="G68" i="8"/>
  <c r="I75" i="2" s="1"/>
  <c r="C68" i="8"/>
  <c r="G67" i="8"/>
  <c r="I74" i="2" s="1"/>
  <c r="C67" i="8"/>
  <c r="G66" i="8"/>
  <c r="I73" i="2" s="1"/>
  <c r="C66" i="8"/>
  <c r="G65" i="8"/>
  <c r="I72" i="2" s="1"/>
  <c r="C65" i="8"/>
  <c r="G64" i="8"/>
  <c r="I71" i="2" s="1"/>
  <c r="C64" i="8"/>
  <c r="G63" i="8"/>
  <c r="I70" i="2" s="1"/>
  <c r="I77" i="2" s="1"/>
  <c r="M18" i="1" s="1"/>
  <c r="C63" i="8"/>
  <c r="G61" i="8"/>
  <c r="I67" i="2" s="1"/>
  <c r="C61" i="8"/>
  <c r="G60" i="8"/>
  <c r="I66" i="2" s="1"/>
  <c r="C60" i="8"/>
  <c r="G59" i="8"/>
  <c r="I65" i="2" s="1"/>
  <c r="C59" i="8"/>
  <c r="G58" i="8"/>
  <c r="I64" i="2" s="1"/>
  <c r="C58" i="8"/>
  <c r="G57" i="8"/>
  <c r="I63" i="2" s="1"/>
  <c r="C57" i="8"/>
  <c r="G56" i="8"/>
  <c r="I62" i="2" s="1"/>
  <c r="C56" i="8"/>
  <c r="G55" i="8"/>
  <c r="I61" i="2" s="1"/>
  <c r="C55" i="8"/>
  <c r="G51" i="8"/>
  <c r="I55" i="2" s="1"/>
  <c r="C51" i="8"/>
  <c r="G50" i="8"/>
  <c r="I54" i="2" s="1"/>
  <c r="C50" i="8"/>
  <c r="G49" i="8"/>
  <c r="I53" i="2" s="1"/>
  <c r="C49" i="8"/>
  <c r="G48" i="8"/>
  <c r="I52" i="2" s="1"/>
  <c r="C48" i="8"/>
  <c r="G47" i="8"/>
  <c r="I51" i="2" s="1"/>
  <c r="C47" i="8"/>
  <c r="G46" i="8"/>
  <c r="I50" i="2" s="1"/>
  <c r="C46" i="8"/>
  <c r="G45" i="8"/>
  <c r="I49" i="2" s="1"/>
  <c r="C45" i="8"/>
  <c r="G43" i="8"/>
  <c r="I46" i="2" s="1"/>
  <c r="C43" i="8"/>
  <c r="G42" i="8"/>
  <c r="I45" i="2" s="1"/>
  <c r="C42" i="8"/>
  <c r="G41" i="8"/>
  <c r="I44" i="2" s="1"/>
  <c r="C41" i="8"/>
  <c r="G40" i="8"/>
  <c r="I43" i="2" s="1"/>
  <c r="C40" i="8"/>
  <c r="G39" i="8"/>
  <c r="I42" i="2" s="1"/>
  <c r="C39" i="8"/>
  <c r="G38" i="8"/>
  <c r="I41" i="2" s="1"/>
  <c r="C38" i="8"/>
  <c r="G37" i="8"/>
  <c r="I40" i="2" s="1"/>
  <c r="C37" i="8"/>
  <c r="G35" i="8"/>
  <c r="I37" i="2" s="1"/>
  <c r="C35" i="8"/>
  <c r="G34" i="8"/>
  <c r="I36" i="2" s="1"/>
  <c r="C34" i="8"/>
  <c r="G33" i="8"/>
  <c r="I35" i="2" s="1"/>
  <c r="C33" i="8"/>
  <c r="G32" i="8"/>
  <c r="I34" i="2" s="1"/>
  <c r="C32" i="8"/>
  <c r="G31" i="8"/>
  <c r="I33" i="2" s="1"/>
  <c r="C31" i="8"/>
  <c r="G30" i="8"/>
  <c r="I32" i="2" s="1"/>
  <c r="C30" i="8"/>
  <c r="G29" i="8"/>
  <c r="I31" i="2" s="1"/>
  <c r="C29" i="8"/>
  <c r="G27" i="8"/>
  <c r="I28" i="2" s="1"/>
  <c r="C27" i="8"/>
  <c r="G26" i="8"/>
  <c r="I27" i="2" s="1"/>
  <c r="C26" i="8"/>
  <c r="G25" i="8"/>
  <c r="I26" i="2" s="1"/>
  <c r="C25" i="8"/>
  <c r="G24" i="8"/>
  <c r="I25" i="2" s="1"/>
  <c r="C24" i="8"/>
  <c r="G23" i="8"/>
  <c r="I24" i="2" s="1"/>
  <c r="C23" i="8"/>
  <c r="G22" i="8"/>
  <c r="I23" i="2" s="1"/>
  <c r="C22" i="8"/>
  <c r="G21" i="8"/>
  <c r="I22" i="2" s="1"/>
  <c r="C21" i="8"/>
  <c r="G19" i="8"/>
  <c r="I19" i="2" s="1"/>
  <c r="C19" i="8"/>
  <c r="G18" i="8"/>
  <c r="I18" i="2" s="1"/>
  <c r="C18" i="8"/>
  <c r="G17" i="8"/>
  <c r="I17" i="2" s="1"/>
  <c r="C17" i="8"/>
  <c r="G16" i="8"/>
  <c r="I16" i="2" s="1"/>
  <c r="C16" i="8"/>
  <c r="G15" i="8"/>
  <c r="I15" i="2" s="1"/>
  <c r="C15" i="8"/>
  <c r="G14" i="8"/>
  <c r="I14" i="2" s="1"/>
  <c r="C14" i="8"/>
  <c r="G13" i="8"/>
  <c r="I13" i="2" s="1"/>
  <c r="C13" i="8"/>
  <c r="G11" i="8"/>
  <c r="I10" i="2" s="1"/>
  <c r="C11" i="8"/>
  <c r="G10" i="8"/>
  <c r="I9" i="2" s="1"/>
  <c r="C10" i="8"/>
  <c r="G9" i="8"/>
  <c r="I8" i="2" s="1"/>
  <c r="C9" i="8"/>
  <c r="G8" i="8"/>
  <c r="I7" i="2" s="1"/>
  <c r="C8" i="8"/>
  <c r="G7" i="8"/>
  <c r="I6" i="2" s="1"/>
  <c r="C7" i="8"/>
  <c r="G6" i="8"/>
  <c r="I5" i="2" s="1"/>
  <c r="C6" i="8"/>
  <c r="G5" i="8"/>
  <c r="I4" i="2" s="1"/>
  <c r="C5" i="8"/>
  <c r="J95" i="2" l="1"/>
  <c r="O20" i="1" s="1"/>
  <c r="L104" i="2"/>
  <c r="S21" i="1" s="1"/>
  <c r="M20" i="2"/>
  <c r="U6" i="1" s="1"/>
  <c r="L38" i="2"/>
  <c r="S8" i="1" s="1"/>
  <c r="L20" i="2"/>
  <c r="S6" i="1" s="1"/>
  <c r="K38" i="2"/>
  <c r="Q8" i="1" s="1"/>
  <c r="K20" i="2"/>
  <c r="Q6" i="1" s="1"/>
  <c r="K29" i="2"/>
  <c r="Q7" i="1" s="1"/>
  <c r="L11" i="2"/>
  <c r="S5" i="1" s="1"/>
  <c r="L29" i="2"/>
  <c r="S7" i="1" s="1"/>
  <c r="L47" i="2"/>
  <c r="S9" i="1" s="1"/>
  <c r="M29" i="2"/>
  <c r="U7" i="1" s="1"/>
  <c r="M95" i="2"/>
  <c r="U20" i="1" s="1"/>
  <c r="J113" i="2"/>
  <c r="O22" i="1" s="1"/>
  <c r="L56" i="2"/>
  <c r="S10" i="1" s="1"/>
  <c r="M113" i="2"/>
  <c r="U22" i="1" s="1"/>
  <c r="I68" i="2"/>
  <c r="M17" i="1" s="1"/>
  <c r="J104" i="2"/>
  <c r="O21" i="1" s="1"/>
  <c r="K95" i="2"/>
  <c r="Q20" i="1" s="1"/>
  <c r="L68" i="2"/>
  <c r="S17" i="1" s="1"/>
  <c r="L86" i="2"/>
  <c r="S19" i="1" s="1"/>
  <c r="L95" i="2"/>
  <c r="S20" i="1" s="1"/>
  <c r="L113" i="2"/>
  <c r="S22" i="1" s="1"/>
  <c r="M47" i="2"/>
  <c r="U9" i="1" s="1"/>
  <c r="M104" i="2"/>
  <c r="U21" i="1" s="1"/>
  <c r="I95" i="2"/>
  <c r="M20" i="1" s="1"/>
  <c r="K113" i="2"/>
  <c r="Q22" i="1" s="1"/>
  <c r="K104" i="2"/>
  <c r="Q21" i="1" s="1"/>
  <c r="K47" i="2"/>
  <c r="Q9" i="1" s="1"/>
  <c r="K11" i="2"/>
  <c r="Q5" i="1" s="1"/>
  <c r="J11" i="2"/>
  <c r="O5" i="1" s="1"/>
  <c r="J38" i="2"/>
  <c r="O8" i="1" s="1"/>
  <c r="J47" i="2"/>
  <c r="O9" i="1" s="1"/>
  <c r="J29" i="2"/>
  <c r="O7" i="1" s="1"/>
  <c r="J20" i="2"/>
  <c r="O6" i="1" s="1"/>
  <c r="I20" i="2"/>
  <c r="M6" i="1" s="1"/>
  <c r="I11" i="2"/>
  <c r="M5" i="1" s="1"/>
  <c r="I38" i="2"/>
  <c r="M8" i="1" s="1"/>
  <c r="I29" i="2"/>
  <c r="M7" i="1" s="1"/>
  <c r="I113" i="2"/>
  <c r="M22" i="1" s="1"/>
  <c r="I104" i="2"/>
  <c r="M21" i="1" s="1"/>
  <c r="I47" i="2"/>
  <c r="M9" i="1" s="1"/>
  <c r="M11" i="2"/>
  <c r="U5" i="1" s="1"/>
  <c r="I86" i="2"/>
  <c r="M19" i="1" s="1"/>
  <c r="M86" i="2"/>
  <c r="U19" i="1" s="1"/>
  <c r="J86" i="2"/>
  <c r="O19" i="1" s="1"/>
  <c r="K86" i="2"/>
  <c r="Q19" i="1" s="1"/>
  <c r="M77" i="2"/>
  <c r="U18" i="1" s="1"/>
  <c r="J77" i="2"/>
  <c r="O18" i="1" s="1"/>
  <c r="K77" i="2"/>
  <c r="Q18" i="1" s="1"/>
  <c r="J68" i="2"/>
  <c r="O17" i="1" s="1"/>
  <c r="O23" i="1" s="1"/>
  <c r="K68" i="2"/>
  <c r="Q17" i="1" s="1"/>
  <c r="M68" i="2"/>
  <c r="U17" i="1" s="1"/>
  <c r="U23" i="1" s="1"/>
  <c r="I56" i="2"/>
  <c r="M10" i="1" s="1"/>
  <c r="M56" i="2"/>
  <c r="U10" i="1" s="1"/>
  <c r="J56" i="2"/>
  <c r="O10" i="1" s="1"/>
  <c r="K56" i="2"/>
  <c r="Q10" i="1" s="1"/>
  <c r="F10" i="1"/>
  <c r="S23" i="1" l="1"/>
  <c r="S11" i="1"/>
  <c r="Q23" i="1"/>
  <c r="M23" i="1"/>
  <c r="Q11" i="1"/>
  <c r="O11" i="1"/>
  <c r="M11" i="1"/>
  <c r="U11" i="1"/>
  <c r="L22" i="1"/>
  <c r="J22" i="1"/>
  <c r="H22" i="1"/>
  <c r="F22" i="1"/>
  <c r="L21" i="1"/>
  <c r="J21" i="1"/>
  <c r="H21" i="1"/>
  <c r="F21" i="1"/>
  <c r="L20" i="1"/>
  <c r="J20" i="1"/>
  <c r="H20" i="1"/>
  <c r="F20" i="1"/>
  <c r="L19" i="1"/>
  <c r="J19" i="1"/>
  <c r="H19" i="1"/>
  <c r="F19" i="1"/>
  <c r="L18" i="1"/>
  <c r="J18" i="1"/>
  <c r="H18" i="1"/>
  <c r="F18" i="1"/>
  <c r="L17" i="1"/>
  <c r="J17" i="1"/>
  <c r="H17" i="1"/>
  <c r="F17" i="1"/>
  <c r="L10" i="1"/>
  <c r="J10" i="1"/>
  <c r="H10" i="1"/>
  <c r="L9" i="1"/>
  <c r="J9" i="1"/>
  <c r="H9" i="1"/>
  <c r="F9" i="1"/>
  <c r="L8" i="1"/>
  <c r="J8" i="1"/>
  <c r="H8" i="1"/>
  <c r="F8" i="1"/>
  <c r="L7" i="1"/>
  <c r="J7" i="1"/>
  <c r="H7" i="1"/>
  <c r="F7" i="1"/>
  <c r="L6" i="1"/>
  <c r="J6" i="1"/>
  <c r="H6" i="1"/>
  <c r="F6" i="1"/>
  <c r="D17" i="1"/>
  <c r="G101" i="7"/>
  <c r="H112" i="2" s="1"/>
  <c r="C101" i="7"/>
  <c r="G100" i="7"/>
  <c r="H111" i="2" s="1"/>
  <c r="C100" i="7"/>
  <c r="G99" i="7"/>
  <c r="H110" i="2" s="1"/>
  <c r="C99" i="7"/>
  <c r="G98" i="7"/>
  <c r="H109" i="2" s="1"/>
  <c r="C98" i="7"/>
  <c r="G97" i="7"/>
  <c r="H108" i="2" s="1"/>
  <c r="C97" i="7"/>
  <c r="G96" i="7"/>
  <c r="H107" i="2" s="1"/>
  <c r="C96" i="7"/>
  <c r="G95" i="7"/>
  <c r="H106" i="2" s="1"/>
  <c r="C95" i="7"/>
  <c r="G93" i="7"/>
  <c r="H103" i="2" s="1"/>
  <c r="C93" i="7"/>
  <c r="G92" i="7"/>
  <c r="H102" i="2" s="1"/>
  <c r="C92" i="7"/>
  <c r="G91" i="7"/>
  <c r="H101" i="2" s="1"/>
  <c r="C91" i="7"/>
  <c r="G90" i="7"/>
  <c r="H100" i="2" s="1"/>
  <c r="C90" i="7"/>
  <c r="G89" i="7"/>
  <c r="H99" i="2" s="1"/>
  <c r="C89" i="7"/>
  <c r="G88" i="7"/>
  <c r="H98" i="2" s="1"/>
  <c r="C88" i="7"/>
  <c r="G87" i="7"/>
  <c r="H97" i="2" s="1"/>
  <c r="C87" i="7"/>
  <c r="G85" i="7"/>
  <c r="H94" i="2" s="1"/>
  <c r="C85" i="7"/>
  <c r="G84" i="7"/>
  <c r="H93" i="2" s="1"/>
  <c r="C84" i="7"/>
  <c r="G83" i="7"/>
  <c r="H92" i="2" s="1"/>
  <c r="C83" i="7"/>
  <c r="G82" i="7"/>
  <c r="H91" i="2" s="1"/>
  <c r="C82" i="7"/>
  <c r="G81" i="7"/>
  <c r="H90" i="2" s="1"/>
  <c r="C81" i="7"/>
  <c r="G80" i="7"/>
  <c r="H89" i="2" s="1"/>
  <c r="C80" i="7"/>
  <c r="G79" i="7"/>
  <c r="H88" i="2" s="1"/>
  <c r="C79" i="7"/>
  <c r="G77" i="7"/>
  <c r="H85" i="2" s="1"/>
  <c r="C77" i="7"/>
  <c r="G76" i="7"/>
  <c r="H84" i="2" s="1"/>
  <c r="C76" i="7"/>
  <c r="G75" i="7"/>
  <c r="H83" i="2" s="1"/>
  <c r="C75" i="7"/>
  <c r="G74" i="7"/>
  <c r="H82" i="2" s="1"/>
  <c r="C74" i="7"/>
  <c r="G73" i="7"/>
  <c r="H81" i="2" s="1"/>
  <c r="C73" i="7"/>
  <c r="G72" i="7"/>
  <c r="H80" i="2" s="1"/>
  <c r="C72" i="7"/>
  <c r="G71" i="7"/>
  <c r="H79" i="2" s="1"/>
  <c r="C71" i="7"/>
  <c r="G69" i="7"/>
  <c r="H76" i="2" s="1"/>
  <c r="C69" i="7"/>
  <c r="G68" i="7"/>
  <c r="H75" i="2" s="1"/>
  <c r="C68" i="7"/>
  <c r="G67" i="7"/>
  <c r="H74" i="2" s="1"/>
  <c r="C67" i="7"/>
  <c r="G66" i="7"/>
  <c r="H73" i="2" s="1"/>
  <c r="C66" i="7"/>
  <c r="G65" i="7"/>
  <c r="H72" i="2" s="1"/>
  <c r="C65" i="7"/>
  <c r="G64" i="7"/>
  <c r="H71" i="2" s="1"/>
  <c r="C64" i="7"/>
  <c r="G63" i="7"/>
  <c r="H70" i="2" s="1"/>
  <c r="C63" i="7"/>
  <c r="G61" i="7"/>
  <c r="H67" i="2" s="1"/>
  <c r="C61" i="7"/>
  <c r="G60" i="7"/>
  <c r="H66" i="2" s="1"/>
  <c r="C60" i="7"/>
  <c r="G59" i="7"/>
  <c r="H65" i="2" s="1"/>
  <c r="C59" i="7"/>
  <c r="G58" i="7"/>
  <c r="H64" i="2" s="1"/>
  <c r="C58" i="7"/>
  <c r="G57" i="7"/>
  <c r="H63" i="2" s="1"/>
  <c r="C57" i="7"/>
  <c r="G56" i="7"/>
  <c r="H62" i="2" s="1"/>
  <c r="C56" i="7"/>
  <c r="G55" i="7"/>
  <c r="H61" i="2" s="1"/>
  <c r="C55" i="7"/>
  <c r="G51" i="7"/>
  <c r="H55" i="2" s="1"/>
  <c r="C51" i="7"/>
  <c r="G50" i="7"/>
  <c r="H54" i="2" s="1"/>
  <c r="C50" i="7"/>
  <c r="G49" i="7"/>
  <c r="H53" i="2" s="1"/>
  <c r="C49" i="7"/>
  <c r="G48" i="7"/>
  <c r="H52" i="2" s="1"/>
  <c r="C48" i="7"/>
  <c r="G47" i="7"/>
  <c r="H51" i="2" s="1"/>
  <c r="C47" i="7"/>
  <c r="G46" i="7"/>
  <c r="H50" i="2" s="1"/>
  <c r="C46" i="7"/>
  <c r="G45" i="7"/>
  <c r="H49" i="2" s="1"/>
  <c r="C45" i="7"/>
  <c r="G43" i="7"/>
  <c r="H46" i="2" s="1"/>
  <c r="C43" i="7"/>
  <c r="G42" i="7"/>
  <c r="H45" i="2" s="1"/>
  <c r="C42" i="7"/>
  <c r="G41" i="7"/>
  <c r="H44" i="2" s="1"/>
  <c r="C41" i="7"/>
  <c r="G40" i="7"/>
  <c r="H43" i="2" s="1"/>
  <c r="C40" i="7"/>
  <c r="G39" i="7"/>
  <c r="H42" i="2" s="1"/>
  <c r="C39" i="7"/>
  <c r="G38" i="7"/>
  <c r="H41" i="2" s="1"/>
  <c r="C38" i="7"/>
  <c r="G37" i="7"/>
  <c r="H40" i="2" s="1"/>
  <c r="C37" i="7"/>
  <c r="G35" i="7"/>
  <c r="H37" i="2" s="1"/>
  <c r="C35" i="7"/>
  <c r="G34" i="7"/>
  <c r="H36" i="2" s="1"/>
  <c r="C34" i="7"/>
  <c r="G33" i="7"/>
  <c r="H35" i="2" s="1"/>
  <c r="C33" i="7"/>
  <c r="G32" i="7"/>
  <c r="H34" i="2" s="1"/>
  <c r="C32" i="7"/>
  <c r="G31" i="7"/>
  <c r="H33" i="2" s="1"/>
  <c r="C31" i="7"/>
  <c r="G30" i="7"/>
  <c r="H32" i="2" s="1"/>
  <c r="C30" i="7"/>
  <c r="G29" i="7"/>
  <c r="H31" i="2" s="1"/>
  <c r="C29" i="7"/>
  <c r="G27" i="7"/>
  <c r="H28" i="2" s="1"/>
  <c r="C27" i="7"/>
  <c r="G26" i="7"/>
  <c r="H27" i="2" s="1"/>
  <c r="C26" i="7"/>
  <c r="G25" i="7"/>
  <c r="H26" i="2" s="1"/>
  <c r="C25" i="7"/>
  <c r="G24" i="7"/>
  <c r="H25" i="2" s="1"/>
  <c r="C24" i="7"/>
  <c r="G23" i="7"/>
  <c r="H24" i="2" s="1"/>
  <c r="C23" i="7"/>
  <c r="G22" i="7"/>
  <c r="H23" i="2" s="1"/>
  <c r="C22" i="7"/>
  <c r="G21" i="7"/>
  <c r="H22" i="2" s="1"/>
  <c r="C21" i="7"/>
  <c r="G19" i="7"/>
  <c r="H19" i="2" s="1"/>
  <c r="C19" i="7"/>
  <c r="G18" i="7"/>
  <c r="H18" i="2" s="1"/>
  <c r="C18" i="7"/>
  <c r="G17" i="7"/>
  <c r="H17" i="2" s="1"/>
  <c r="C17" i="7"/>
  <c r="G16" i="7"/>
  <c r="H16" i="2" s="1"/>
  <c r="C16" i="7"/>
  <c r="G15" i="7"/>
  <c r="H15" i="2" s="1"/>
  <c r="C15" i="7"/>
  <c r="G14" i="7"/>
  <c r="H14" i="2" s="1"/>
  <c r="C14" i="7"/>
  <c r="G13" i="7"/>
  <c r="H13" i="2" s="1"/>
  <c r="C13" i="7"/>
  <c r="G11" i="7"/>
  <c r="H10" i="2" s="1"/>
  <c r="C11" i="7"/>
  <c r="G10" i="7"/>
  <c r="H9" i="2" s="1"/>
  <c r="C10" i="7"/>
  <c r="G9" i="7"/>
  <c r="H8" i="2" s="1"/>
  <c r="C9" i="7"/>
  <c r="G8" i="7"/>
  <c r="C8" i="7"/>
  <c r="G7" i="7"/>
  <c r="C7" i="7"/>
  <c r="G6" i="7"/>
  <c r="C6" i="7"/>
  <c r="G5" i="7"/>
  <c r="C5" i="7"/>
  <c r="G101" i="6"/>
  <c r="G112" i="2" s="1"/>
  <c r="C101" i="6"/>
  <c r="G100" i="6"/>
  <c r="G111" i="2" s="1"/>
  <c r="C100" i="6"/>
  <c r="G99" i="6"/>
  <c r="G110" i="2" s="1"/>
  <c r="C99" i="6"/>
  <c r="G98" i="6"/>
  <c r="G109" i="2" s="1"/>
  <c r="C98" i="6"/>
  <c r="G97" i="6"/>
  <c r="G108" i="2" s="1"/>
  <c r="C97" i="6"/>
  <c r="G96" i="6"/>
  <c r="G107" i="2" s="1"/>
  <c r="C96" i="6"/>
  <c r="G95" i="6"/>
  <c r="G106" i="2" s="1"/>
  <c r="C95" i="6"/>
  <c r="G93" i="6"/>
  <c r="G103" i="2" s="1"/>
  <c r="C93" i="6"/>
  <c r="G92" i="6"/>
  <c r="G102" i="2" s="1"/>
  <c r="C92" i="6"/>
  <c r="G91" i="6"/>
  <c r="G101" i="2" s="1"/>
  <c r="C91" i="6"/>
  <c r="G90" i="6"/>
  <c r="G100" i="2" s="1"/>
  <c r="C90" i="6"/>
  <c r="G89" i="6"/>
  <c r="G99" i="2" s="1"/>
  <c r="C89" i="6"/>
  <c r="G88" i="6"/>
  <c r="G98" i="2" s="1"/>
  <c r="C88" i="6"/>
  <c r="G87" i="6"/>
  <c r="G97" i="2" s="1"/>
  <c r="C87" i="6"/>
  <c r="G85" i="6"/>
  <c r="G94" i="2" s="1"/>
  <c r="C85" i="6"/>
  <c r="G84" i="6"/>
  <c r="G93" i="2" s="1"/>
  <c r="C84" i="6"/>
  <c r="G83" i="6"/>
  <c r="G92" i="2" s="1"/>
  <c r="C83" i="6"/>
  <c r="G82" i="6"/>
  <c r="G91" i="2" s="1"/>
  <c r="C82" i="6"/>
  <c r="G81" i="6"/>
  <c r="G90" i="2" s="1"/>
  <c r="C81" i="6"/>
  <c r="G80" i="6"/>
  <c r="G89" i="2" s="1"/>
  <c r="C80" i="6"/>
  <c r="G79" i="6"/>
  <c r="G88" i="2" s="1"/>
  <c r="C79" i="6"/>
  <c r="G77" i="6"/>
  <c r="G85" i="2" s="1"/>
  <c r="C77" i="6"/>
  <c r="G76" i="6"/>
  <c r="G84" i="2" s="1"/>
  <c r="C76" i="6"/>
  <c r="G75" i="6"/>
  <c r="G83" i="2" s="1"/>
  <c r="C75" i="6"/>
  <c r="G74" i="6"/>
  <c r="G82" i="2" s="1"/>
  <c r="C74" i="6"/>
  <c r="G73" i="6"/>
  <c r="G81" i="2" s="1"/>
  <c r="C73" i="6"/>
  <c r="G72" i="6"/>
  <c r="G80" i="2" s="1"/>
  <c r="C72" i="6"/>
  <c r="G71" i="6"/>
  <c r="G79" i="2" s="1"/>
  <c r="C71" i="6"/>
  <c r="G69" i="6"/>
  <c r="G76" i="2" s="1"/>
  <c r="C69" i="6"/>
  <c r="G68" i="6"/>
  <c r="G75" i="2" s="1"/>
  <c r="C68" i="6"/>
  <c r="G67" i="6"/>
  <c r="G74" i="2" s="1"/>
  <c r="C67" i="6"/>
  <c r="G66" i="6"/>
  <c r="G73" i="2" s="1"/>
  <c r="C66" i="6"/>
  <c r="G65" i="6"/>
  <c r="G72" i="2" s="1"/>
  <c r="C65" i="6"/>
  <c r="G64" i="6"/>
  <c r="G71" i="2" s="1"/>
  <c r="C64" i="6"/>
  <c r="G63" i="6"/>
  <c r="G70" i="2" s="1"/>
  <c r="C63" i="6"/>
  <c r="G61" i="6"/>
  <c r="G67" i="2" s="1"/>
  <c r="C61" i="6"/>
  <c r="G60" i="6"/>
  <c r="G66" i="2" s="1"/>
  <c r="C60" i="6"/>
  <c r="G59" i="6"/>
  <c r="G65" i="2" s="1"/>
  <c r="C59" i="6"/>
  <c r="G58" i="6"/>
  <c r="G64" i="2" s="1"/>
  <c r="C58" i="6"/>
  <c r="G57" i="6"/>
  <c r="G63" i="2" s="1"/>
  <c r="C57" i="6"/>
  <c r="G56" i="6"/>
  <c r="G62" i="2" s="1"/>
  <c r="C56" i="6"/>
  <c r="G55" i="6"/>
  <c r="G61" i="2" s="1"/>
  <c r="C55" i="6"/>
  <c r="G51" i="6"/>
  <c r="G55" i="2" s="1"/>
  <c r="C51" i="6"/>
  <c r="G50" i="6"/>
  <c r="G54" i="2" s="1"/>
  <c r="C50" i="6"/>
  <c r="G49" i="6"/>
  <c r="G53" i="2" s="1"/>
  <c r="C49" i="6"/>
  <c r="G48" i="6"/>
  <c r="G52" i="2" s="1"/>
  <c r="C48" i="6"/>
  <c r="G47" i="6"/>
  <c r="G51" i="2" s="1"/>
  <c r="C47" i="6"/>
  <c r="G46" i="6"/>
  <c r="G50" i="2" s="1"/>
  <c r="C46" i="6"/>
  <c r="G45" i="6"/>
  <c r="G49" i="2" s="1"/>
  <c r="C45" i="6"/>
  <c r="G43" i="6"/>
  <c r="G46" i="2" s="1"/>
  <c r="C43" i="6"/>
  <c r="G42" i="6"/>
  <c r="G45" i="2" s="1"/>
  <c r="C42" i="6"/>
  <c r="G41" i="6"/>
  <c r="G44" i="2" s="1"/>
  <c r="C41" i="6"/>
  <c r="G40" i="6"/>
  <c r="G43" i="2" s="1"/>
  <c r="C40" i="6"/>
  <c r="G39" i="6"/>
  <c r="G42" i="2" s="1"/>
  <c r="C39" i="6"/>
  <c r="G38" i="6"/>
  <c r="G41" i="2" s="1"/>
  <c r="C38" i="6"/>
  <c r="G37" i="6"/>
  <c r="G40" i="2" s="1"/>
  <c r="C37" i="6"/>
  <c r="G35" i="6"/>
  <c r="G37" i="2" s="1"/>
  <c r="C35" i="6"/>
  <c r="G34" i="6"/>
  <c r="G36" i="2" s="1"/>
  <c r="C34" i="6"/>
  <c r="G33" i="6"/>
  <c r="G35" i="2" s="1"/>
  <c r="C33" i="6"/>
  <c r="G32" i="6"/>
  <c r="G34" i="2" s="1"/>
  <c r="C32" i="6"/>
  <c r="G31" i="6"/>
  <c r="G33" i="2" s="1"/>
  <c r="C31" i="6"/>
  <c r="G30" i="6"/>
  <c r="G32" i="2" s="1"/>
  <c r="C30" i="6"/>
  <c r="G29" i="6"/>
  <c r="G31" i="2" s="1"/>
  <c r="C29" i="6"/>
  <c r="G27" i="6"/>
  <c r="G28" i="2" s="1"/>
  <c r="C27" i="6"/>
  <c r="G26" i="6"/>
  <c r="G27" i="2" s="1"/>
  <c r="C26" i="6"/>
  <c r="G25" i="6"/>
  <c r="G26" i="2" s="1"/>
  <c r="C25" i="6"/>
  <c r="G24" i="6"/>
  <c r="G25" i="2" s="1"/>
  <c r="C24" i="6"/>
  <c r="G23" i="6"/>
  <c r="G24" i="2" s="1"/>
  <c r="C23" i="6"/>
  <c r="G22" i="6"/>
  <c r="G23" i="2" s="1"/>
  <c r="C22" i="6"/>
  <c r="G21" i="6"/>
  <c r="G22" i="2" s="1"/>
  <c r="C21" i="6"/>
  <c r="G19" i="6"/>
  <c r="G19" i="2" s="1"/>
  <c r="C19" i="6"/>
  <c r="G18" i="6"/>
  <c r="G18" i="2" s="1"/>
  <c r="C18" i="6"/>
  <c r="G17" i="6"/>
  <c r="G17" i="2" s="1"/>
  <c r="C17" i="6"/>
  <c r="G16" i="6"/>
  <c r="G16" i="2" s="1"/>
  <c r="C16" i="6"/>
  <c r="G15" i="6"/>
  <c r="G15" i="2" s="1"/>
  <c r="C15" i="6"/>
  <c r="G14" i="6"/>
  <c r="G14" i="2" s="1"/>
  <c r="C14" i="6"/>
  <c r="G13" i="6"/>
  <c r="G13" i="2" s="1"/>
  <c r="C13" i="6"/>
  <c r="G11" i="6"/>
  <c r="G10" i="2" s="1"/>
  <c r="C11" i="6"/>
  <c r="G10" i="6"/>
  <c r="G9" i="2" s="1"/>
  <c r="C10" i="6"/>
  <c r="G9" i="6"/>
  <c r="G8" i="2" s="1"/>
  <c r="C9" i="6"/>
  <c r="G8" i="6"/>
  <c r="C8" i="6"/>
  <c r="G7" i="6"/>
  <c r="C7" i="6"/>
  <c r="G6" i="6"/>
  <c r="C6" i="6"/>
  <c r="G5" i="6"/>
  <c r="C5" i="6"/>
  <c r="G101" i="5"/>
  <c r="F112" i="2" s="1"/>
  <c r="C101" i="5"/>
  <c r="G100" i="5"/>
  <c r="F111" i="2" s="1"/>
  <c r="C100" i="5"/>
  <c r="G99" i="5"/>
  <c r="F110" i="2" s="1"/>
  <c r="C99" i="5"/>
  <c r="G98" i="5"/>
  <c r="F109" i="2" s="1"/>
  <c r="C98" i="5"/>
  <c r="G97" i="5"/>
  <c r="F108" i="2" s="1"/>
  <c r="C97" i="5"/>
  <c r="G96" i="5"/>
  <c r="F107" i="2" s="1"/>
  <c r="C96" i="5"/>
  <c r="G95" i="5"/>
  <c r="F106" i="2" s="1"/>
  <c r="C95" i="5"/>
  <c r="G93" i="5"/>
  <c r="F103" i="2" s="1"/>
  <c r="C93" i="5"/>
  <c r="G92" i="5"/>
  <c r="F102" i="2" s="1"/>
  <c r="C92" i="5"/>
  <c r="G91" i="5"/>
  <c r="F101" i="2" s="1"/>
  <c r="C91" i="5"/>
  <c r="G90" i="5"/>
  <c r="F100" i="2" s="1"/>
  <c r="C90" i="5"/>
  <c r="G89" i="5"/>
  <c r="F99" i="2" s="1"/>
  <c r="C89" i="5"/>
  <c r="G88" i="5"/>
  <c r="F98" i="2" s="1"/>
  <c r="C88" i="5"/>
  <c r="G87" i="5"/>
  <c r="F97" i="2" s="1"/>
  <c r="C87" i="5"/>
  <c r="G85" i="5"/>
  <c r="F94" i="2" s="1"/>
  <c r="C85" i="5"/>
  <c r="G84" i="5"/>
  <c r="F93" i="2" s="1"/>
  <c r="C84" i="5"/>
  <c r="G83" i="5"/>
  <c r="F92" i="2" s="1"/>
  <c r="C83" i="5"/>
  <c r="G82" i="5"/>
  <c r="F91" i="2" s="1"/>
  <c r="C82" i="5"/>
  <c r="G81" i="5"/>
  <c r="F90" i="2" s="1"/>
  <c r="C81" i="5"/>
  <c r="G80" i="5"/>
  <c r="F89" i="2" s="1"/>
  <c r="C80" i="5"/>
  <c r="G79" i="5"/>
  <c r="F88" i="2" s="1"/>
  <c r="C79" i="5"/>
  <c r="G77" i="5"/>
  <c r="F85" i="2" s="1"/>
  <c r="C77" i="5"/>
  <c r="G76" i="5"/>
  <c r="F84" i="2" s="1"/>
  <c r="C76" i="5"/>
  <c r="G75" i="5"/>
  <c r="F83" i="2" s="1"/>
  <c r="C75" i="5"/>
  <c r="G74" i="5"/>
  <c r="F82" i="2" s="1"/>
  <c r="C74" i="5"/>
  <c r="G73" i="5"/>
  <c r="F81" i="2" s="1"/>
  <c r="C73" i="5"/>
  <c r="G72" i="5"/>
  <c r="F80" i="2" s="1"/>
  <c r="C72" i="5"/>
  <c r="G71" i="5"/>
  <c r="F79" i="2" s="1"/>
  <c r="C71" i="5"/>
  <c r="G69" i="5"/>
  <c r="F76" i="2" s="1"/>
  <c r="C69" i="5"/>
  <c r="G68" i="5"/>
  <c r="F75" i="2" s="1"/>
  <c r="C68" i="5"/>
  <c r="G67" i="5"/>
  <c r="F74" i="2" s="1"/>
  <c r="C67" i="5"/>
  <c r="G66" i="5"/>
  <c r="F73" i="2" s="1"/>
  <c r="C66" i="5"/>
  <c r="G65" i="5"/>
  <c r="F72" i="2" s="1"/>
  <c r="C65" i="5"/>
  <c r="G64" i="5"/>
  <c r="F71" i="2" s="1"/>
  <c r="C64" i="5"/>
  <c r="G63" i="5"/>
  <c r="F70" i="2" s="1"/>
  <c r="C63" i="5"/>
  <c r="G61" i="5"/>
  <c r="F67" i="2" s="1"/>
  <c r="C61" i="5"/>
  <c r="G60" i="5"/>
  <c r="F66" i="2" s="1"/>
  <c r="C60" i="5"/>
  <c r="G59" i="5"/>
  <c r="F65" i="2" s="1"/>
  <c r="C59" i="5"/>
  <c r="G58" i="5"/>
  <c r="F64" i="2" s="1"/>
  <c r="C58" i="5"/>
  <c r="G57" i="5"/>
  <c r="F63" i="2" s="1"/>
  <c r="C57" i="5"/>
  <c r="G56" i="5"/>
  <c r="F62" i="2" s="1"/>
  <c r="C56" i="5"/>
  <c r="G55" i="5"/>
  <c r="F61" i="2" s="1"/>
  <c r="C55" i="5"/>
  <c r="G51" i="5"/>
  <c r="F55" i="2" s="1"/>
  <c r="C51" i="5"/>
  <c r="G50" i="5"/>
  <c r="F54" i="2" s="1"/>
  <c r="C50" i="5"/>
  <c r="G49" i="5"/>
  <c r="F53" i="2" s="1"/>
  <c r="C49" i="5"/>
  <c r="G48" i="5"/>
  <c r="F52" i="2" s="1"/>
  <c r="C48" i="5"/>
  <c r="G47" i="5"/>
  <c r="F51" i="2" s="1"/>
  <c r="C47" i="5"/>
  <c r="G46" i="5"/>
  <c r="F50" i="2" s="1"/>
  <c r="C46" i="5"/>
  <c r="G45" i="5"/>
  <c r="F49" i="2" s="1"/>
  <c r="C45" i="5"/>
  <c r="G43" i="5"/>
  <c r="F46" i="2" s="1"/>
  <c r="C43" i="5"/>
  <c r="G42" i="5"/>
  <c r="F45" i="2" s="1"/>
  <c r="C42" i="5"/>
  <c r="G41" i="5"/>
  <c r="F44" i="2" s="1"/>
  <c r="C41" i="5"/>
  <c r="G40" i="5"/>
  <c r="F43" i="2" s="1"/>
  <c r="C40" i="5"/>
  <c r="G39" i="5"/>
  <c r="F42" i="2" s="1"/>
  <c r="C39" i="5"/>
  <c r="G38" i="5"/>
  <c r="F41" i="2" s="1"/>
  <c r="C38" i="5"/>
  <c r="G37" i="5"/>
  <c r="F40" i="2" s="1"/>
  <c r="C37" i="5"/>
  <c r="G35" i="5"/>
  <c r="F37" i="2" s="1"/>
  <c r="C35" i="5"/>
  <c r="G34" i="5"/>
  <c r="F36" i="2" s="1"/>
  <c r="C34" i="5"/>
  <c r="G33" i="5"/>
  <c r="F35" i="2" s="1"/>
  <c r="C33" i="5"/>
  <c r="G32" i="5"/>
  <c r="F34" i="2" s="1"/>
  <c r="C32" i="5"/>
  <c r="G31" i="5"/>
  <c r="F33" i="2" s="1"/>
  <c r="C31" i="5"/>
  <c r="G30" i="5"/>
  <c r="F32" i="2" s="1"/>
  <c r="C30" i="5"/>
  <c r="G29" i="5"/>
  <c r="F31" i="2" s="1"/>
  <c r="C29" i="5"/>
  <c r="G27" i="5"/>
  <c r="F28" i="2" s="1"/>
  <c r="C27" i="5"/>
  <c r="G26" i="5"/>
  <c r="F27" i="2" s="1"/>
  <c r="C26" i="5"/>
  <c r="G25" i="5"/>
  <c r="F26" i="2" s="1"/>
  <c r="C25" i="5"/>
  <c r="G24" i="5"/>
  <c r="F25" i="2" s="1"/>
  <c r="C24" i="5"/>
  <c r="G23" i="5"/>
  <c r="F24" i="2" s="1"/>
  <c r="C23" i="5"/>
  <c r="G22" i="5"/>
  <c r="F23" i="2" s="1"/>
  <c r="C22" i="5"/>
  <c r="G21" i="5"/>
  <c r="F22" i="2" s="1"/>
  <c r="C21" i="5"/>
  <c r="G19" i="5"/>
  <c r="F19" i="2" s="1"/>
  <c r="C19" i="5"/>
  <c r="G18" i="5"/>
  <c r="F18" i="2" s="1"/>
  <c r="C18" i="5"/>
  <c r="G17" i="5"/>
  <c r="F17" i="2" s="1"/>
  <c r="C17" i="5"/>
  <c r="G16" i="5"/>
  <c r="F16" i="2" s="1"/>
  <c r="C16" i="5"/>
  <c r="G15" i="5"/>
  <c r="F15" i="2" s="1"/>
  <c r="C15" i="5"/>
  <c r="G14" i="5"/>
  <c r="F14" i="2" s="1"/>
  <c r="C14" i="5"/>
  <c r="G13" i="5"/>
  <c r="F13" i="2" s="1"/>
  <c r="C13" i="5"/>
  <c r="G11" i="5"/>
  <c r="F10" i="2" s="1"/>
  <c r="C11" i="5"/>
  <c r="G10" i="5"/>
  <c r="F9" i="2" s="1"/>
  <c r="C10" i="5"/>
  <c r="G9" i="5"/>
  <c r="F8" i="2" s="1"/>
  <c r="C9" i="5"/>
  <c r="G8" i="5"/>
  <c r="C8" i="5"/>
  <c r="G7" i="5"/>
  <c r="C7" i="5"/>
  <c r="G6" i="5"/>
  <c r="C6" i="5"/>
  <c r="G5" i="5"/>
  <c r="C5" i="5"/>
  <c r="G101" i="4"/>
  <c r="E112" i="2" s="1"/>
  <c r="C101" i="4"/>
  <c r="G100" i="4"/>
  <c r="E111" i="2" s="1"/>
  <c r="C100" i="4"/>
  <c r="G99" i="4"/>
  <c r="E110" i="2" s="1"/>
  <c r="C99" i="4"/>
  <c r="G98" i="4"/>
  <c r="E109" i="2" s="1"/>
  <c r="C98" i="4"/>
  <c r="G97" i="4"/>
  <c r="E108" i="2" s="1"/>
  <c r="C97" i="4"/>
  <c r="G96" i="4"/>
  <c r="E107" i="2" s="1"/>
  <c r="C96" i="4"/>
  <c r="G95" i="4"/>
  <c r="E106" i="2" s="1"/>
  <c r="C95" i="4"/>
  <c r="G93" i="4"/>
  <c r="E103" i="2" s="1"/>
  <c r="C93" i="4"/>
  <c r="G92" i="4"/>
  <c r="E102" i="2" s="1"/>
  <c r="C92" i="4"/>
  <c r="G91" i="4"/>
  <c r="E101" i="2" s="1"/>
  <c r="C91" i="4"/>
  <c r="G90" i="4"/>
  <c r="E100" i="2" s="1"/>
  <c r="C90" i="4"/>
  <c r="G89" i="4"/>
  <c r="E99" i="2" s="1"/>
  <c r="C89" i="4"/>
  <c r="G88" i="4"/>
  <c r="E98" i="2" s="1"/>
  <c r="C88" i="4"/>
  <c r="G87" i="4"/>
  <c r="E97" i="2" s="1"/>
  <c r="C87" i="4"/>
  <c r="G85" i="4"/>
  <c r="E94" i="2" s="1"/>
  <c r="C85" i="4"/>
  <c r="G84" i="4"/>
  <c r="E93" i="2" s="1"/>
  <c r="C84" i="4"/>
  <c r="G83" i="4"/>
  <c r="E92" i="2" s="1"/>
  <c r="C83" i="4"/>
  <c r="G82" i="4"/>
  <c r="E91" i="2" s="1"/>
  <c r="C82" i="4"/>
  <c r="G81" i="4"/>
  <c r="E90" i="2" s="1"/>
  <c r="C81" i="4"/>
  <c r="G80" i="4"/>
  <c r="E89" i="2" s="1"/>
  <c r="C80" i="4"/>
  <c r="G79" i="4"/>
  <c r="E88" i="2" s="1"/>
  <c r="C79" i="4"/>
  <c r="G77" i="4"/>
  <c r="E85" i="2" s="1"/>
  <c r="C77" i="4"/>
  <c r="G76" i="4"/>
  <c r="E84" i="2" s="1"/>
  <c r="C76" i="4"/>
  <c r="G75" i="4"/>
  <c r="E83" i="2" s="1"/>
  <c r="C75" i="4"/>
  <c r="G74" i="4"/>
  <c r="E82" i="2" s="1"/>
  <c r="C74" i="4"/>
  <c r="G73" i="4"/>
  <c r="E81" i="2" s="1"/>
  <c r="C73" i="4"/>
  <c r="G72" i="4"/>
  <c r="E80" i="2" s="1"/>
  <c r="C72" i="4"/>
  <c r="G71" i="4"/>
  <c r="E79" i="2" s="1"/>
  <c r="C71" i="4"/>
  <c r="G69" i="4"/>
  <c r="E76" i="2" s="1"/>
  <c r="C69" i="4"/>
  <c r="G68" i="4"/>
  <c r="E75" i="2" s="1"/>
  <c r="C68" i="4"/>
  <c r="G67" i="4"/>
  <c r="E74" i="2" s="1"/>
  <c r="C67" i="4"/>
  <c r="G66" i="4"/>
  <c r="E73" i="2" s="1"/>
  <c r="C66" i="4"/>
  <c r="G65" i="4"/>
  <c r="E72" i="2" s="1"/>
  <c r="C65" i="4"/>
  <c r="G64" i="4"/>
  <c r="E71" i="2" s="1"/>
  <c r="C64" i="4"/>
  <c r="G63" i="4"/>
  <c r="E70" i="2" s="1"/>
  <c r="C63" i="4"/>
  <c r="G61" i="4"/>
  <c r="E67" i="2" s="1"/>
  <c r="C61" i="4"/>
  <c r="G60" i="4"/>
  <c r="E66" i="2" s="1"/>
  <c r="C60" i="4"/>
  <c r="G59" i="4"/>
  <c r="E65" i="2" s="1"/>
  <c r="C59" i="4"/>
  <c r="G58" i="4"/>
  <c r="E64" i="2" s="1"/>
  <c r="C58" i="4"/>
  <c r="G57" i="4"/>
  <c r="E63" i="2" s="1"/>
  <c r="C57" i="4"/>
  <c r="G56" i="4"/>
  <c r="E62" i="2" s="1"/>
  <c r="C56" i="4"/>
  <c r="G55" i="4"/>
  <c r="E61" i="2" s="1"/>
  <c r="C55" i="4"/>
  <c r="G51" i="4"/>
  <c r="E55" i="2" s="1"/>
  <c r="C51" i="4"/>
  <c r="G50" i="4"/>
  <c r="E54" i="2" s="1"/>
  <c r="C50" i="4"/>
  <c r="G49" i="4"/>
  <c r="E53" i="2" s="1"/>
  <c r="C49" i="4"/>
  <c r="G48" i="4"/>
  <c r="E52" i="2" s="1"/>
  <c r="C48" i="4"/>
  <c r="G47" i="4"/>
  <c r="E51" i="2" s="1"/>
  <c r="C47" i="4"/>
  <c r="G46" i="4"/>
  <c r="E50" i="2" s="1"/>
  <c r="C46" i="4"/>
  <c r="G45" i="4"/>
  <c r="E49" i="2" s="1"/>
  <c r="C45" i="4"/>
  <c r="G43" i="4"/>
  <c r="E46" i="2" s="1"/>
  <c r="C43" i="4"/>
  <c r="G42" i="4"/>
  <c r="E45" i="2" s="1"/>
  <c r="C42" i="4"/>
  <c r="G41" i="4"/>
  <c r="E44" i="2" s="1"/>
  <c r="C41" i="4"/>
  <c r="G40" i="4"/>
  <c r="E43" i="2" s="1"/>
  <c r="C40" i="4"/>
  <c r="G39" i="4"/>
  <c r="E42" i="2" s="1"/>
  <c r="C39" i="4"/>
  <c r="G38" i="4"/>
  <c r="E41" i="2" s="1"/>
  <c r="C38" i="4"/>
  <c r="G37" i="4"/>
  <c r="E40" i="2" s="1"/>
  <c r="C37" i="4"/>
  <c r="G35" i="4"/>
  <c r="E37" i="2" s="1"/>
  <c r="C35" i="4"/>
  <c r="G34" i="4"/>
  <c r="E36" i="2" s="1"/>
  <c r="C34" i="4"/>
  <c r="G33" i="4"/>
  <c r="E35" i="2" s="1"/>
  <c r="C33" i="4"/>
  <c r="G32" i="4"/>
  <c r="E34" i="2" s="1"/>
  <c r="C32" i="4"/>
  <c r="G31" i="4"/>
  <c r="E33" i="2" s="1"/>
  <c r="C31" i="4"/>
  <c r="G30" i="4"/>
  <c r="E32" i="2" s="1"/>
  <c r="C30" i="4"/>
  <c r="G29" i="4"/>
  <c r="E31" i="2" s="1"/>
  <c r="C29" i="4"/>
  <c r="G27" i="4"/>
  <c r="E28" i="2" s="1"/>
  <c r="C27" i="4"/>
  <c r="G26" i="4"/>
  <c r="E27" i="2" s="1"/>
  <c r="C26" i="4"/>
  <c r="G25" i="4"/>
  <c r="E26" i="2" s="1"/>
  <c r="C25" i="4"/>
  <c r="G24" i="4"/>
  <c r="E25" i="2" s="1"/>
  <c r="C24" i="4"/>
  <c r="G23" i="4"/>
  <c r="E24" i="2" s="1"/>
  <c r="C23" i="4"/>
  <c r="G22" i="4"/>
  <c r="E23" i="2" s="1"/>
  <c r="C22" i="4"/>
  <c r="G21" i="4"/>
  <c r="E22" i="2" s="1"/>
  <c r="C21" i="4"/>
  <c r="G19" i="4"/>
  <c r="E19" i="2" s="1"/>
  <c r="C19" i="4"/>
  <c r="G18" i="4"/>
  <c r="E18" i="2" s="1"/>
  <c r="C18" i="4"/>
  <c r="G17" i="4"/>
  <c r="E17" i="2" s="1"/>
  <c r="C17" i="4"/>
  <c r="G16" i="4"/>
  <c r="E16" i="2" s="1"/>
  <c r="C16" i="4"/>
  <c r="G15" i="4"/>
  <c r="E15" i="2" s="1"/>
  <c r="C15" i="4"/>
  <c r="G14" i="4"/>
  <c r="E14" i="2" s="1"/>
  <c r="C14" i="4"/>
  <c r="G13" i="4"/>
  <c r="E13" i="2" s="1"/>
  <c r="C13" i="4"/>
  <c r="G11" i="4"/>
  <c r="E10" i="2" s="1"/>
  <c r="C11" i="4"/>
  <c r="G10" i="4"/>
  <c r="E9" i="2" s="1"/>
  <c r="C10" i="4"/>
  <c r="G9" i="4"/>
  <c r="E8" i="2" s="1"/>
  <c r="C9" i="4"/>
  <c r="G8" i="4"/>
  <c r="C8" i="4"/>
  <c r="G7" i="4"/>
  <c r="C7" i="4"/>
  <c r="G6" i="4"/>
  <c r="C6" i="4"/>
  <c r="G5" i="4"/>
  <c r="C5" i="4"/>
  <c r="G99" i="3"/>
  <c r="D110" i="2" s="1"/>
  <c r="N110" i="2" s="1"/>
  <c r="G100" i="3"/>
  <c r="D111" i="2" s="1"/>
  <c r="N111" i="2" s="1"/>
  <c r="G101" i="3"/>
  <c r="D112" i="2" s="1"/>
  <c r="C99" i="3"/>
  <c r="C100" i="3"/>
  <c r="C101" i="3"/>
  <c r="G91" i="3"/>
  <c r="D101" i="2" s="1"/>
  <c r="N101" i="2" s="1"/>
  <c r="G92" i="3"/>
  <c r="D102" i="2" s="1"/>
  <c r="G93" i="3"/>
  <c r="D103" i="2" s="1"/>
  <c r="N103" i="2" s="1"/>
  <c r="C91" i="3"/>
  <c r="C92" i="3"/>
  <c r="C93" i="3"/>
  <c r="G83" i="3"/>
  <c r="D92" i="2" s="1"/>
  <c r="N92" i="2" s="1"/>
  <c r="G84" i="3"/>
  <c r="D93" i="2" s="1"/>
  <c r="N93" i="2" s="1"/>
  <c r="G85" i="3"/>
  <c r="D94" i="2" s="1"/>
  <c r="C83" i="3"/>
  <c r="C84" i="3"/>
  <c r="C85" i="3"/>
  <c r="G75" i="3"/>
  <c r="D83" i="2" s="1"/>
  <c r="N83" i="2" s="1"/>
  <c r="G76" i="3"/>
  <c r="D84" i="2" s="1"/>
  <c r="G77" i="3"/>
  <c r="D85" i="2" s="1"/>
  <c r="N85" i="2" s="1"/>
  <c r="C75" i="3"/>
  <c r="C76" i="3"/>
  <c r="C77" i="3"/>
  <c r="G67" i="3"/>
  <c r="D74" i="2" s="1"/>
  <c r="N74" i="2" s="1"/>
  <c r="G68" i="3"/>
  <c r="D75" i="2" s="1"/>
  <c r="N75" i="2" s="1"/>
  <c r="G69" i="3"/>
  <c r="D76" i="2" s="1"/>
  <c r="C67" i="3"/>
  <c r="C68" i="3"/>
  <c r="C69" i="3"/>
  <c r="G59" i="3"/>
  <c r="D65" i="2" s="1"/>
  <c r="N65" i="2" s="1"/>
  <c r="G60" i="3"/>
  <c r="D66" i="2" s="1"/>
  <c r="G61" i="3"/>
  <c r="D67" i="2" s="1"/>
  <c r="N67" i="2" s="1"/>
  <c r="C59" i="3"/>
  <c r="C60" i="3"/>
  <c r="C61" i="3"/>
  <c r="G49" i="3"/>
  <c r="D53" i="2" s="1"/>
  <c r="N53" i="2" s="1"/>
  <c r="G50" i="3"/>
  <c r="D54" i="2" s="1"/>
  <c r="N54" i="2" s="1"/>
  <c r="G51" i="3"/>
  <c r="D55" i="2" s="1"/>
  <c r="G41" i="3"/>
  <c r="D44" i="2" s="1"/>
  <c r="G42" i="3"/>
  <c r="D45" i="2" s="1"/>
  <c r="N45" i="2" s="1"/>
  <c r="G43" i="3"/>
  <c r="D46" i="2" s="1"/>
  <c r="G33" i="3"/>
  <c r="D35" i="2" s="1"/>
  <c r="G34" i="3"/>
  <c r="D36" i="2" s="1"/>
  <c r="G35" i="3"/>
  <c r="D37" i="2" s="1"/>
  <c r="N37" i="2" s="1"/>
  <c r="G25" i="3"/>
  <c r="D26" i="2" s="1"/>
  <c r="G26" i="3"/>
  <c r="D27" i="2" s="1"/>
  <c r="G27" i="3"/>
  <c r="D28" i="2" s="1"/>
  <c r="G17" i="3"/>
  <c r="D17" i="2" s="1"/>
  <c r="N17" i="2" s="1"/>
  <c r="G18" i="3"/>
  <c r="D18" i="2" s="1"/>
  <c r="G19" i="3"/>
  <c r="D19" i="2" s="1"/>
  <c r="C49" i="3"/>
  <c r="C50" i="3"/>
  <c r="C51" i="3"/>
  <c r="C41" i="3"/>
  <c r="C42" i="3"/>
  <c r="C43" i="3"/>
  <c r="C33" i="3"/>
  <c r="C34" i="3"/>
  <c r="C35" i="3"/>
  <c r="C25" i="3"/>
  <c r="C26" i="3"/>
  <c r="C27" i="3"/>
  <c r="C17" i="3"/>
  <c r="C18" i="3"/>
  <c r="C19" i="3"/>
  <c r="N28" i="2" l="1"/>
  <c r="N36" i="2"/>
  <c r="N44" i="2"/>
  <c r="N66" i="2"/>
  <c r="N84" i="2"/>
  <c r="N102" i="2"/>
  <c r="X17" i="1"/>
  <c r="N76" i="2"/>
  <c r="N94" i="2"/>
  <c r="N112" i="2"/>
  <c r="N19" i="2"/>
  <c r="N27" i="2"/>
  <c r="N35" i="2"/>
  <c r="N55" i="2"/>
  <c r="N18" i="2"/>
  <c r="N26" i="2"/>
  <c r="N46" i="2"/>
  <c r="G9" i="3"/>
  <c r="D8" i="2" s="1"/>
  <c r="N8" i="2" s="1"/>
  <c r="G10" i="3"/>
  <c r="D9" i="2" s="1"/>
  <c r="N9" i="2" s="1"/>
  <c r="G11" i="3"/>
  <c r="D10" i="2" s="1"/>
  <c r="N10" i="2" s="1"/>
  <c r="C9" i="3"/>
  <c r="C10" i="3"/>
  <c r="C11" i="3"/>
  <c r="C8" i="3"/>
  <c r="L5" i="1" l="1"/>
  <c r="J5" i="1"/>
  <c r="H5" i="1"/>
  <c r="F5" i="1"/>
  <c r="D22" i="1"/>
  <c r="X22" i="1" s="1"/>
  <c r="D21" i="1"/>
  <c r="X21" i="1" s="1"/>
  <c r="D20" i="1"/>
  <c r="X20" i="1" s="1"/>
  <c r="D19" i="1"/>
  <c r="X19" i="1" s="1"/>
  <c r="D18" i="1"/>
  <c r="X18" i="1" s="1"/>
  <c r="D10" i="1"/>
  <c r="X10" i="1" s="1"/>
  <c r="D9" i="1"/>
  <c r="X9" i="1" s="1"/>
  <c r="D8" i="1"/>
  <c r="X8" i="1" s="1"/>
  <c r="D7" i="1"/>
  <c r="X7" i="1" s="1"/>
  <c r="D6" i="1"/>
  <c r="X6" i="1" s="1"/>
  <c r="D5" i="1"/>
  <c r="G5" i="2"/>
  <c r="F6" i="2"/>
  <c r="H113" i="2"/>
  <c r="H104" i="2"/>
  <c r="H95" i="2"/>
  <c r="H7" i="2"/>
  <c r="H6" i="2"/>
  <c r="H5" i="2"/>
  <c r="H4" i="2"/>
  <c r="G68" i="2"/>
  <c r="G56" i="2"/>
  <c r="G38" i="2"/>
  <c r="G7" i="2"/>
  <c r="G6" i="2"/>
  <c r="G4" i="2"/>
  <c r="F86" i="2"/>
  <c r="F7" i="2"/>
  <c r="F5" i="2"/>
  <c r="F4" i="2"/>
  <c r="E95" i="2"/>
  <c r="E56" i="2"/>
  <c r="E7" i="2"/>
  <c r="E6" i="2"/>
  <c r="E5" i="2"/>
  <c r="E4" i="2"/>
  <c r="C96" i="3"/>
  <c r="C97" i="3"/>
  <c r="C98" i="3"/>
  <c r="C95" i="3"/>
  <c r="C88" i="3"/>
  <c r="C89" i="3"/>
  <c r="C90" i="3"/>
  <c r="C87" i="3"/>
  <c r="C80" i="3"/>
  <c r="C81" i="3"/>
  <c r="C82" i="3"/>
  <c r="C79" i="3"/>
  <c r="C72" i="3"/>
  <c r="C73" i="3"/>
  <c r="C74" i="3"/>
  <c r="C71" i="3"/>
  <c r="C64" i="3"/>
  <c r="C65" i="3"/>
  <c r="C66" i="3"/>
  <c r="C63" i="3"/>
  <c r="C56" i="3"/>
  <c r="C57" i="3"/>
  <c r="C58" i="3"/>
  <c r="C55" i="3"/>
  <c r="C46" i="3"/>
  <c r="C47" i="3"/>
  <c r="C48" i="3"/>
  <c r="C45" i="3"/>
  <c r="C38" i="3"/>
  <c r="C39" i="3"/>
  <c r="C40" i="3"/>
  <c r="C37" i="3"/>
  <c r="C30" i="3"/>
  <c r="C31" i="3"/>
  <c r="C32" i="3"/>
  <c r="C29" i="3"/>
  <c r="C22" i="3"/>
  <c r="C23" i="3"/>
  <c r="C24" i="3"/>
  <c r="C21" i="3"/>
  <c r="C14" i="3"/>
  <c r="C15" i="3"/>
  <c r="C16" i="3"/>
  <c r="C13" i="3"/>
  <c r="C7" i="3"/>
  <c r="C6" i="3"/>
  <c r="C5" i="3"/>
  <c r="G6" i="3"/>
  <c r="D5" i="2" s="1"/>
  <c r="N5" i="2" s="1"/>
  <c r="G7" i="3"/>
  <c r="D6" i="2" s="1"/>
  <c r="G8" i="3"/>
  <c r="D7" i="2" s="1"/>
  <c r="G13" i="3"/>
  <c r="D13" i="2" s="1"/>
  <c r="N13" i="2" s="1"/>
  <c r="G14" i="3"/>
  <c r="D14" i="2" s="1"/>
  <c r="N14" i="2" s="1"/>
  <c r="G15" i="3"/>
  <c r="D15" i="2" s="1"/>
  <c r="N15" i="2" s="1"/>
  <c r="G16" i="3"/>
  <c r="D16" i="2" s="1"/>
  <c r="N16" i="2" s="1"/>
  <c r="G21" i="3"/>
  <c r="D22" i="2" s="1"/>
  <c r="N22" i="2" s="1"/>
  <c r="G22" i="3"/>
  <c r="D23" i="2" s="1"/>
  <c r="N23" i="2" s="1"/>
  <c r="G23" i="3"/>
  <c r="D24" i="2" s="1"/>
  <c r="N24" i="2" s="1"/>
  <c r="G24" i="3"/>
  <c r="D25" i="2" s="1"/>
  <c r="N25" i="2" s="1"/>
  <c r="G29" i="3"/>
  <c r="D31" i="2" s="1"/>
  <c r="N31" i="2" s="1"/>
  <c r="G30" i="3"/>
  <c r="D32" i="2" s="1"/>
  <c r="N32" i="2" s="1"/>
  <c r="G31" i="3"/>
  <c r="D33" i="2" s="1"/>
  <c r="N33" i="2" s="1"/>
  <c r="G32" i="3"/>
  <c r="D34" i="2" s="1"/>
  <c r="N34" i="2" s="1"/>
  <c r="G37" i="3"/>
  <c r="D40" i="2" s="1"/>
  <c r="N40" i="2" s="1"/>
  <c r="G38" i="3"/>
  <c r="D41" i="2" s="1"/>
  <c r="N41" i="2" s="1"/>
  <c r="G39" i="3"/>
  <c r="D42" i="2" s="1"/>
  <c r="N42" i="2" s="1"/>
  <c r="G40" i="3"/>
  <c r="D43" i="2" s="1"/>
  <c r="N43" i="2" s="1"/>
  <c r="G45" i="3"/>
  <c r="D49" i="2" s="1"/>
  <c r="N49" i="2" s="1"/>
  <c r="G46" i="3"/>
  <c r="D50" i="2" s="1"/>
  <c r="N50" i="2" s="1"/>
  <c r="G47" i="3"/>
  <c r="D51" i="2" s="1"/>
  <c r="N51" i="2" s="1"/>
  <c r="G48" i="3"/>
  <c r="D52" i="2" s="1"/>
  <c r="N52" i="2" s="1"/>
  <c r="G55" i="3"/>
  <c r="D61" i="2" s="1"/>
  <c r="N61" i="2" s="1"/>
  <c r="G56" i="3"/>
  <c r="D62" i="2" s="1"/>
  <c r="N62" i="2" s="1"/>
  <c r="G57" i="3"/>
  <c r="D63" i="2" s="1"/>
  <c r="N63" i="2" s="1"/>
  <c r="G58" i="3"/>
  <c r="D64" i="2" s="1"/>
  <c r="N64" i="2" s="1"/>
  <c r="G63" i="3"/>
  <c r="D70" i="2" s="1"/>
  <c r="N70" i="2" s="1"/>
  <c r="G64" i="3"/>
  <c r="D71" i="2" s="1"/>
  <c r="N71" i="2" s="1"/>
  <c r="G65" i="3"/>
  <c r="D72" i="2" s="1"/>
  <c r="N72" i="2" s="1"/>
  <c r="G66" i="3"/>
  <c r="D73" i="2" s="1"/>
  <c r="N73" i="2" s="1"/>
  <c r="G71" i="3"/>
  <c r="D79" i="2" s="1"/>
  <c r="N79" i="2" s="1"/>
  <c r="G72" i="3"/>
  <c r="D80" i="2" s="1"/>
  <c r="N80" i="2" s="1"/>
  <c r="G73" i="3"/>
  <c r="D81" i="2" s="1"/>
  <c r="N81" i="2" s="1"/>
  <c r="G74" i="3"/>
  <c r="D82" i="2" s="1"/>
  <c r="N82" i="2" s="1"/>
  <c r="G79" i="3"/>
  <c r="D88" i="2" s="1"/>
  <c r="N88" i="2" s="1"/>
  <c r="G80" i="3"/>
  <c r="D89" i="2" s="1"/>
  <c r="N89" i="2" s="1"/>
  <c r="G81" i="3"/>
  <c r="D90" i="2" s="1"/>
  <c r="N90" i="2" s="1"/>
  <c r="G82" i="3"/>
  <c r="D91" i="2" s="1"/>
  <c r="N91" i="2" s="1"/>
  <c r="G87" i="3"/>
  <c r="D97" i="2" s="1"/>
  <c r="N97" i="2" s="1"/>
  <c r="G88" i="3"/>
  <c r="D98" i="2" s="1"/>
  <c r="N98" i="2" s="1"/>
  <c r="G89" i="3"/>
  <c r="D99" i="2" s="1"/>
  <c r="N99" i="2" s="1"/>
  <c r="G90" i="3"/>
  <c r="D100" i="2" s="1"/>
  <c r="N100" i="2" s="1"/>
  <c r="G95" i="3"/>
  <c r="D106" i="2" s="1"/>
  <c r="N106" i="2" s="1"/>
  <c r="G96" i="3"/>
  <c r="D107" i="2" s="1"/>
  <c r="N107" i="2" s="1"/>
  <c r="G97" i="3"/>
  <c r="D108" i="2" s="1"/>
  <c r="N108" i="2" s="1"/>
  <c r="G98" i="3"/>
  <c r="D109" i="2" s="1"/>
  <c r="N109" i="2" s="1"/>
  <c r="G5" i="3"/>
  <c r="D4" i="2" s="1"/>
  <c r="N6" i="2" l="1"/>
  <c r="X5" i="1"/>
  <c r="N7" i="2"/>
  <c r="N4" i="2"/>
  <c r="H56" i="2"/>
  <c r="K10" i="1" s="1"/>
  <c r="H68" i="2"/>
  <c r="K17" i="1" s="1"/>
  <c r="H77" i="2"/>
  <c r="K18" i="1" s="1"/>
  <c r="H20" i="2"/>
  <c r="K6" i="1" s="1"/>
  <c r="H29" i="2"/>
  <c r="K7" i="1" s="1"/>
  <c r="H38" i="2"/>
  <c r="K8" i="1" s="1"/>
  <c r="H47" i="2"/>
  <c r="K9" i="1" s="1"/>
  <c r="H86" i="2"/>
  <c r="K19" i="1" s="1"/>
  <c r="G104" i="2"/>
  <c r="I21" i="1" s="1"/>
  <c r="G113" i="2"/>
  <c r="G20" i="2"/>
  <c r="I6" i="1" s="1"/>
  <c r="G95" i="2"/>
  <c r="I20" i="1" s="1"/>
  <c r="G29" i="2"/>
  <c r="I7" i="1" s="1"/>
  <c r="G86" i="2"/>
  <c r="I19" i="1" s="1"/>
  <c r="G47" i="2"/>
  <c r="I9" i="1" s="1"/>
  <c r="G77" i="2"/>
  <c r="I18" i="1" s="1"/>
  <c r="F56" i="2"/>
  <c r="F113" i="2"/>
  <c r="G22" i="1" s="1"/>
  <c r="F104" i="2"/>
  <c r="G21" i="1" s="1"/>
  <c r="F68" i="2"/>
  <c r="G17" i="1" s="1"/>
  <c r="F95" i="2"/>
  <c r="G20" i="1" s="1"/>
  <c r="F47" i="2"/>
  <c r="F77" i="2"/>
  <c r="G18" i="1" s="1"/>
  <c r="F29" i="2"/>
  <c r="G7" i="1" s="1"/>
  <c r="F38" i="2"/>
  <c r="G8" i="1" s="1"/>
  <c r="F20" i="2"/>
  <c r="E113" i="2"/>
  <c r="E22" i="1" s="1"/>
  <c r="E68" i="2"/>
  <c r="E17" i="1" s="1"/>
  <c r="E77" i="2"/>
  <c r="E18" i="1" s="1"/>
  <c r="E86" i="2"/>
  <c r="E19" i="1" s="1"/>
  <c r="E20" i="2"/>
  <c r="E6" i="1" s="1"/>
  <c r="E29" i="2"/>
  <c r="E7" i="1" s="1"/>
  <c r="E38" i="2"/>
  <c r="E8" i="1" s="1"/>
  <c r="E47" i="2"/>
  <c r="E9" i="1" s="1"/>
  <c r="E104" i="2"/>
  <c r="D113" i="2"/>
  <c r="C22" i="1" s="1"/>
  <c r="D104" i="2"/>
  <c r="D95" i="2"/>
  <c r="C20" i="1" s="1"/>
  <c r="D86" i="2"/>
  <c r="C19" i="1" s="1"/>
  <c r="D77" i="2"/>
  <c r="C18" i="1" s="1"/>
  <c r="D68" i="2"/>
  <c r="C17" i="1" s="1"/>
  <c r="D47" i="2"/>
  <c r="C9" i="1" s="1"/>
  <c r="D38" i="2"/>
  <c r="D29" i="2"/>
  <c r="C7" i="1" s="1"/>
  <c r="D20" i="2"/>
  <c r="C6" i="1" s="1"/>
  <c r="D56" i="2"/>
  <c r="C10" i="1" s="1"/>
  <c r="E10" i="1"/>
  <c r="K22" i="1"/>
  <c r="E20" i="1"/>
  <c r="G9" i="1"/>
  <c r="G19" i="1"/>
  <c r="I8" i="1"/>
  <c r="I10" i="1"/>
  <c r="I17" i="1"/>
  <c r="D11" i="2"/>
  <c r="C5" i="1" s="1"/>
  <c r="E11" i="2"/>
  <c r="E5" i="1" s="1"/>
  <c r="E11" i="1" s="1"/>
  <c r="F11" i="2"/>
  <c r="G5" i="1" s="1"/>
  <c r="G11" i="2"/>
  <c r="I5" i="1" s="1"/>
  <c r="H11" i="2"/>
  <c r="K5" i="1" s="1"/>
  <c r="K20" i="1"/>
  <c r="K21" i="1"/>
  <c r="G6" i="1"/>
  <c r="G10" i="1"/>
  <c r="I22" i="1"/>
  <c r="N95" i="2"/>
  <c r="C21" i="1"/>
  <c r="W6" i="1" l="1"/>
  <c r="K11" i="1"/>
  <c r="W5" i="1"/>
  <c r="W7" i="1"/>
  <c r="W18" i="1"/>
  <c r="W22" i="1"/>
  <c r="G23" i="1"/>
  <c r="C23" i="1"/>
  <c r="W17" i="1"/>
  <c r="I11" i="1"/>
  <c r="W19" i="1"/>
  <c r="G11" i="1"/>
  <c r="I23" i="1"/>
  <c r="W10" i="1"/>
  <c r="W9" i="1"/>
  <c r="W20" i="1"/>
  <c r="K23" i="1"/>
  <c r="N11" i="2"/>
  <c r="N29" i="2"/>
  <c r="N20" i="2"/>
  <c r="N104" i="2"/>
  <c r="N68" i="2"/>
  <c r="N38" i="2"/>
  <c r="N47" i="2"/>
  <c r="N113" i="2"/>
  <c r="N56" i="2"/>
  <c r="N77" i="2"/>
  <c r="N86" i="2"/>
  <c r="C8" i="1"/>
  <c r="W8" i="1" s="1"/>
  <c r="C11" i="1" l="1"/>
  <c r="E21" i="1"/>
  <c r="W21" i="1" l="1"/>
  <c r="E23" i="1"/>
</calcChain>
</file>

<file path=xl/sharedStrings.xml><?xml version="1.0" encoding="utf-8"?>
<sst xmlns="http://schemas.openxmlformats.org/spreadsheetml/2006/main" count="1554" uniqueCount="101">
  <si>
    <t>Priimek in ime</t>
  </si>
  <si>
    <t>Ekipa</t>
  </si>
  <si>
    <t xml:space="preserve"> </t>
  </si>
  <si>
    <t>1. kolo</t>
  </si>
  <si>
    <t>SKUPNA RAZVRSTITEV:</t>
  </si>
  <si>
    <t>2. kolo</t>
  </si>
  <si>
    <t>3. kolo</t>
  </si>
  <si>
    <t>4. kolo</t>
  </si>
  <si>
    <t>5. kolo</t>
  </si>
  <si>
    <t>Skupaj</t>
  </si>
  <si>
    <t>Vrstni red</t>
  </si>
  <si>
    <t>Točke</t>
  </si>
  <si>
    <t>Kategorija</t>
  </si>
  <si>
    <t>1. kolo
Rezultat</t>
  </si>
  <si>
    <t>2. kolo
Rezultat</t>
  </si>
  <si>
    <t>3. kolo
Rezultat</t>
  </si>
  <si>
    <t>4. kolo
Rezultat</t>
  </si>
  <si>
    <t>5. kolo
Rezultat</t>
  </si>
  <si>
    <t>Skupaj
Rezultat</t>
  </si>
  <si>
    <t>povprečni rezultat vseh ekip:</t>
  </si>
  <si>
    <t>Mesto</t>
  </si>
  <si>
    <t>Žužemberk</t>
  </si>
  <si>
    <t>Dvor</t>
  </si>
  <si>
    <t>Straža</t>
  </si>
  <si>
    <t>Prečna</t>
  </si>
  <si>
    <t>Uršna sela</t>
  </si>
  <si>
    <t>Dolenjske Toplice</t>
  </si>
  <si>
    <t>PIKADO LIGA DRUŠTEV UPOKOJENCEV OB KRKI MOŠKI &amp; ŽENSKE 2016</t>
  </si>
  <si>
    <t>Ekipa MOŠKI</t>
  </si>
  <si>
    <t>Ekipa ŽENSKE</t>
  </si>
  <si>
    <t>MOŠKI</t>
  </si>
  <si>
    <t>ŽENSKE</t>
  </si>
  <si>
    <t>Vodja tekmovanja:</t>
  </si>
  <si>
    <t>1. igra</t>
  </si>
  <si>
    <t>2. igra</t>
  </si>
  <si>
    <t>Skupno</t>
  </si>
  <si>
    <t>Št.</t>
  </si>
  <si>
    <t>Rezultati</t>
  </si>
  <si>
    <t>Točka</t>
  </si>
  <si>
    <t>Marjan Struna</t>
  </si>
  <si>
    <t>Rafko Lekše</t>
  </si>
  <si>
    <t>Dragan Savanovič</t>
  </si>
  <si>
    <t>Drago Šulc</t>
  </si>
  <si>
    <t>Ivan Pavše</t>
  </si>
  <si>
    <t>Janez Hrovat</t>
  </si>
  <si>
    <t>Anton Čelič</t>
  </si>
  <si>
    <t>Tone Klobučar</t>
  </si>
  <si>
    <t>Draga Nedelko</t>
  </si>
  <si>
    <t>Ana Kozlevčar</t>
  </si>
  <si>
    <t>Milena iskra</t>
  </si>
  <si>
    <t>Cirila Kostrevc</t>
  </si>
  <si>
    <t>Lidija Celič</t>
  </si>
  <si>
    <t>Milena Rauh</t>
  </si>
  <si>
    <t>Anica Žagar</t>
  </si>
  <si>
    <t>Štefka Povž</t>
  </si>
  <si>
    <t>Stane Kmet</t>
  </si>
  <si>
    <t>Feliks Gorenčič</t>
  </si>
  <si>
    <t>Alojz Gorenčič</t>
  </si>
  <si>
    <t>Dušan Mikec</t>
  </si>
  <si>
    <t>Drago Krštinc</t>
  </si>
  <si>
    <t>Jože Barbič</t>
  </si>
  <si>
    <t>Štefan Molek</t>
  </si>
  <si>
    <t>Janez Prosen</t>
  </si>
  <si>
    <t>Zupančič Jože</t>
  </si>
  <si>
    <t>Fink Jože</t>
  </si>
  <si>
    <t>Peterlin Dušan</t>
  </si>
  <si>
    <t>Pugelj Srečo</t>
  </si>
  <si>
    <t>Andrijanič Jole</t>
  </si>
  <si>
    <t>Strmec Viktor</t>
  </si>
  <si>
    <t>Jaklič Jože</t>
  </si>
  <si>
    <t>Mohorčič Mihael</t>
  </si>
  <si>
    <t>Janez Strajnar</t>
  </si>
  <si>
    <t>Branko Novak</t>
  </si>
  <si>
    <t>Nada Vidmar</t>
  </si>
  <si>
    <t>Makovec Marinka</t>
  </si>
  <si>
    <t>Krese Fanika</t>
  </si>
  <si>
    <t>Kovač Slavica</t>
  </si>
  <si>
    <t>Prosen Zvonka</t>
  </si>
  <si>
    <t>Stane Jarc</t>
  </si>
  <si>
    <t>Kocjančič Ludvik</t>
  </si>
  <si>
    <t>Jože Turk</t>
  </si>
  <si>
    <t>Franc Pestotnik</t>
  </si>
  <si>
    <t>Celič Drago</t>
  </si>
  <si>
    <t>Strajnar Slavica</t>
  </si>
  <si>
    <t>Zdenka Celič</t>
  </si>
  <si>
    <t>Branko Đurić</t>
  </si>
  <si>
    <t>6. kolo
Rezultat</t>
  </si>
  <si>
    <t>7. kolo
Rezultat</t>
  </si>
  <si>
    <t>8. kolo
Rezultat</t>
  </si>
  <si>
    <t>9. kolo
Rezultat</t>
  </si>
  <si>
    <t>10. kolo
Rezultat</t>
  </si>
  <si>
    <t>6. kolo</t>
  </si>
  <si>
    <t>7. kolo</t>
  </si>
  <si>
    <t>8. kolo</t>
  </si>
  <si>
    <t>9. kolo</t>
  </si>
  <si>
    <t>10. kolo</t>
  </si>
  <si>
    <t>Program je avtorsko zaščiten: Andrej Šulc</t>
  </si>
  <si>
    <t>Vinko Mačerol</t>
  </si>
  <si>
    <t>Kužnik Marija</t>
  </si>
  <si>
    <t>Sambolec Ivo</t>
  </si>
  <si>
    <t>Stošek Slavko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</si>
</sst>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0"/>
      <name val="Arial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u/>
      <sz val="14"/>
      <name val="Arial"/>
      <family val="2"/>
      <charset val="238"/>
    </font>
    <font>
      <sz val="8"/>
      <name val="Arial"/>
      <family val="2"/>
    </font>
    <font>
      <b/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b/>
      <u/>
      <sz val="8"/>
      <name val="Arial"/>
      <family val="2"/>
      <charset val="238"/>
    </font>
    <font>
      <b/>
      <sz val="7"/>
      <name val="Arial"/>
      <family val="2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</font>
    <font>
      <sz val="8"/>
      <name val="Times New Roman"/>
      <family val="1"/>
    </font>
    <font>
      <sz val="12"/>
      <color indexed="8"/>
      <name val="Times New Roman"/>
      <family val="1"/>
    </font>
    <font>
      <sz val="8"/>
      <color indexed="8"/>
      <name val="Times New Roman"/>
      <family val="1"/>
    </font>
    <font>
      <b/>
      <u/>
      <sz val="12"/>
      <name val="Times New Roman"/>
      <family val="1"/>
    </font>
    <font>
      <b/>
      <u/>
      <sz val="8"/>
      <name val="Times New Roman"/>
      <family val="1"/>
    </font>
    <font>
      <b/>
      <sz val="8"/>
      <name val="Times New Roman"/>
      <family val="1"/>
    </font>
    <font>
      <sz val="10"/>
      <name val="Arial CE"/>
      <charset val="238"/>
    </font>
    <font>
      <sz val="6"/>
      <name val="Arial"/>
      <family val="2"/>
    </font>
    <font>
      <sz val="4"/>
      <name val="Times New Roman"/>
      <family val="1"/>
    </font>
    <font>
      <b/>
      <u/>
      <sz val="13"/>
      <name val="Times New Roman"/>
      <family val="1"/>
    </font>
    <font>
      <b/>
      <sz val="4"/>
      <name val="Times New Roman"/>
      <family val="1"/>
      <charset val="238"/>
    </font>
    <font>
      <b/>
      <sz val="9"/>
      <color indexed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8"/>
      <name val="Times New Roman"/>
      <family val="1"/>
      <charset val="238"/>
    </font>
    <font>
      <sz val="7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6"/>
      <name val="Arial"/>
      <family val="2"/>
      <charset val="238"/>
    </font>
    <font>
      <sz val="6"/>
      <color indexed="8"/>
      <name val="Times New Roman"/>
      <family val="1"/>
      <charset val="238"/>
    </font>
    <font>
      <b/>
      <u/>
      <sz val="7"/>
      <name val="Times New Roman"/>
      <family val="1"/>
    </font>
    <font>
      <sz val="9"/>
      <name val="Arial"/>
      <family val="2"/>
      <charset val="238"/>
    </font>
    <font>
      <b/>
      <sz val="8"/>
      <color indexed="8"/>
      <name val="Times New Roman"/>
      <family val="1"/>
    </font>
    <font>
      <b/>
      <sz val="8"/>
      <name val="Times New Roman"/>
      <family val="1"/>
      <charset val="238"/>
    </font>
    <font>
      <sz val="12"/>
      <name val="Times New Roman"/>
      <family val="1"/>
      <charset val="238"/>
    </font>
    <font>
      <b/>
      <sz val="6"/>
      <name val="Arial"/>
      <family val="2"/>
      <charset val="238"/>
    </font>
    <font>
      <sz val="5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9" fillId="0" borderId="0"/>
  </cellStyleXfs>
  <cellXfs count="142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2" fontId="6" fillId="0" borderId="0" xfId="0" applyNumberFormat="1" applyFont="1"/>
    <xf numFmtId="0" fontId="6" fillId="0" borderId="0" xfId="0" applyFont="1"/>
    <xf numFmtId="0" fontId="1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20" fillId="0" borderId="0" xfId="0" applyNumberFormat="1" applyFont="1"/>
    <xf numFmtId="0" fontId="0" fillId="0" borderId="0" xfId="0" applyFill="1"/>
    <xf numFmtId="0" fontId="16" fillId="0" borderId="2" xfId="0" applyFont="1" applyBorder="1" applyAlignment="1">
      <alignment horizontal="center"/>
    </xf>
    <xf numFmtId="0" fontId="28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8" fillId="2" borderId="1" xfId="0" applyFont="1" applyFill="1" applyBorder="1" applyAlignment="1">
      <alignment horizontal="left" vertical="center"/>
    </xf>
    <xf numFmtId="0" fontId="31" fillId="2" borderId="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/>
    </xf>
    <xf numFmtId="0" fontId="1" fillId="0" borderId="0" xfId="0" applyFont="1"/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1" fillId="2" borderId="3" xfId="0" applyFont="1" applyFill="1" applyBorder="1" applyAlignment="1">
      <alignment vertical="center" wrapText="1"/>
    </xf>
    <xf numFmtId="2" fontId="30" fillId="0" borderId="0" xfId="0" applyNumberFormat="1" applyFont="1" applyAlignment="1">
      <alignment horizontal="right"/>
    </xf>
    <xf numFmtId="1" fontId="15" fillId="0" borderId="1" xfId="0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0" fontId="2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8" xfId="0" applyBorder="1"/>
    <xf numFmtId="0" fontId="30" fillId="0" borderId="8" xfId="0" applyFont="1" applyBorder="1"/>
    <xf numFmtId="0" fontId="4" fillId="0" borderId="1" xfId="0" applyFont="1" applyBorder="1" applyAlignment="1">
      <alignment horizontal="center" vertical="center"/>
    </xf>
    <xf numFmtId="0" fontId="35" fillId="2" borderId="9" xfId="0" applyFont="1" applyFill="1" applyBorder="1" applyAlignment="1">
      <alignment horizontal="center" vertical="center" wrapText="1"/>
    </xf>
    <xf numFmtId="1" fontId="27" fillId="2" borderId="9" xfId="0" applyNumberFormat="1" applyFont="1" applyFill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left" vertical="center"/>
    </xf>
    <xf numFmtId="16" fontId="29" fillId="2" borderId="9" xfId="0" quotePrefix="1" applyNumberFormat="1" applyFont="1" applyFill="1" applyBorder="1" applyAlignment="1">
      <alignment horizontal="center" vertical="center" wrapText="1"/>
    </xf>
    <xf numFmtId="17" fontId="29" fillId="2" borderId="9" xfId="0" quotePrefix="1" applyNumberFormat="1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1" fontId="17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right" vertical="center"/>
    </xf>
    <xf numFmtId="0" fontId="2" fillId="4" borderId="9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1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35" fillId="2" borderId="1" xfId="0" applyFont="1" applyFill="1" applyBorder="1" applyAlignment="1">
      <alignment horizontal="center" vertical="center" wrapText="1"/>
    </xf>
    <xf numFmtId="1" fontId="27" fillId="2" borderId="1" xfId="0" applyNumberFormat="1" applyFont="1" applyFill="1" applyBorder="1" applyAlignment="1">
      <alignment horizontal="center" vertical="center" wrapText="1"/>
    </xf>
    <xf numFmtId="16" fontId="29" fillId="2" borderId="1" xfId="0" quotePrefix="1" applyNumberFormat="1" applyFont="1" applyFill="1" applyBorder="1" applyAlignment="1">
      <alignment horizontal="center" vertical="center" wrapText="1"/>
    </xf>
    <xf numFmtId="17" fontId="29" fillId="2" borderId="1" xfId="0" quotePrefix="1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30" fillId="0" borderId="1" xfId="0" quotePrefix="1" applyFont="1" applyBorder="1" applyAlignment="1">
      <alignment horizontal="center" vertical="center"/>
    </xf>
    <xf numFmtId="0" fontId="30" fillId="0" borderId="1" xfId="0" quotePrefix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left" vertical="center"/>
    </xf>
    <xf numFmtId="0" fontId="30" fillId="0" borderId="8" xfId="0" applyFont="1" applyFill="1" applyBorder="1" applyAlignment="1">
      <alignment horizontal="right" vertical="center"/>
    </xf>
    <xf numFmtId="0" fontId="30" fillId="8" borderId="0" xfId="0" applyFont="1" applyFill="1"/>
    <xf numFmtId="0" fontId="1" fillId="0" borderId="1" xfId="0" applyFont="1" applyBorder="1"/>
    <xf numFmtId="0" fontId="2" fillId="7" borderId="1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13" fillId="8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1" fontId="13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 wrapText="1"/>
    </xf>
    <xf numFmtId="0" fontId="13" fillId="8" borderId="0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14" fillId="9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/>
    </xf>
    <xf numFmtId="1" fontId="26" fillId="9" borderId="1" xfId="0" applyNumberFormat="1" applyFont="1" applyFill="1" applyBorder="1" applyAlignment="1">
      <alignment horizontal="center" vertical="center"/>
    </xf>
    <xf numFmtId="0" fontId="23" fillId="9" borderId="1" xfId="0" applyFont="1" applyFill="1" applyBorder="1" applyAlignment="1">
      <alignment horizontal="left" vertical="center"/>
    </xf>
    <xf numFmtId="0" fontId="13" fillId="9" borderId="1" xfId="0" applyFont="1" applyFill="1" applyBorder="1" applyAlignment="1">
      <alignment horizontal="left" vertical="center"/>
    </xf>
    <xf numFmtId="0" fontId="18" fillId="9" borderId="1" xfId="0" quotePrefix="1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/>
    </xf>
    <xf numFmtId="1" fontId="27" fillId="9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36" fillId="0" borderId="1" xfId="0" applyFont="1" applyBorder="1" applyAlignment="1">
      <alignment horizontal="left"/>
    </xf>
    <xf numFmtId="0" fontId="14" fillId="0" borderId="4" xfId="0" applyFont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37" fillId="10" borderId="1" xfId="0" quotePrefix="1" applyFont="1" applyFill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 applyProtection="1">
      <alignment vertical="center" wrapText="1"/>
      <protection locked="0"/>
    </xf>
    <xf numFmtId="0" fontId="21" fillId="2" borderId="1" xfId="0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vertical="center"/>
    </xf>
    <xf numFmtId="0" fontId="24" fillId="2" borderId="1" xfId="0" applyFont="1" applyFill="1" applyBorder="1" applyAlignment="1">
      <alignment vertical="center" wrapText="1"/>
    </xf>
    <xf numFmtId="0" fontId="36" fillId="0" borderId="1" xfId="0" applyFont="1" applyBorder="1" applyAlignment="1"/>
    <xf numFmtId="0" fontId="0" fillId="0" borderId="1" xfId="0" applyBorder="1" applyAlignment="1"/>
    <xf numFmtId="0" fontId="6" fillId="0" borderId="1" xfId="0" applyFont="1" applyBorder="1" applyAlignment="1"/>
    <xf numFmtId="0" fontId="6" fillId="0" borderId="0" xfId="0" applyFont="1" applyAlignment="1"/>
    <xf numFmtId="0" fontId="27" fillId="2" borderId="1" xfId="0" applyFont="1" applyFill="1" applyBorder="1" applyAlignment="1">
      <alignment vertical="center"/>
    </xf>
    <xf numFmtId="0" fontId="28" fillId="2" borderId="1" xfId="0" applyFont="1" applyFill="1" applyBorder="1" applyAlignment="1">
      <alignment vertical="center"/>
    </xf>
    <xf numFmtId="0" fontId="38" fillId="0" borderId="0" xfId="0" applyFont="1" applyAlignment="1">
      <alignment horizontal="left" vertical="top"/>
    </xf>
    <xf numFmtId="0" fontId="5" fillId="0" borderId="0" xfId="0" applyFont="1" applyBorder="1" applyAlignment="1">
      <alignment horizontal="left" wrapText="1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33" fillId="0" borderId="2" xfId="0" applyFont="1" applyBorder="1" applyAlignment="1">
      <alignment horizontal="right" vertical="center"/>
    </xf>
    <xf numFmtId="0" fontId="33" fillId="0" borderId="0" xfId="0" applyFont="1" applyBorder="1" applyAlignment="1">
      <alignment horizontal="center" vertical="center"/>
    </xf>
  </cellXfs>
  <cellStyles count="2">
    <cellStyle name="Navadno" xfId="0" builtinId="0"/>
    <cellStyle name="Navadno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"/>
  <sheetViews>
    <sheetView tabSelected="1" zoomScale="120" zoomScaleNormal="120" workbookViewId="0">
      <selection activeCell="I13" sqref="I13"/>
    </sheetView>
  </sheetViews>
  <sheetFormatPr defaultRowHeight="12.75" x14ac:dyDescent="0.2"/>
  <cols>
    <col min="1" max="1" width="9.28515625" customWidth="1"/>
    <col min="2" max="2" width="20.7109375" customWidth="1"/>
    <col min="3" max="22" width="4.85546875" customWidth="1"/>
    <col min="23" max="24" width="5.7109375" customWidth="1"/>
    <col min="25" max="25" width="7.7109375" customWidth="1"/>
  </cols>
  <sheetData>
    <row r="1" spans="1:25" ht="66.75" customHeight="1" x14ac:dyDescent="0.25">
      <c r="A1" s="134" t="s">
        <v>96</v>
      </c>
      <c r="B1" s="134"/>
      <c r="C1" s="135" t="s">
        <v>27</v>
      </c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</row>
    <row r="2" spans="1:25" ht="5.25" customHeight="1" x14ac:dyDescent="0.2"/>
    <row r="3" spans="1:25" ht="13.5" thickBot="1" x14ac:dyDescent="0.25">
      <c r="A3" s="61"/>
      <c r="B3" s="62" t="s">
        <v>4</v>
      </c>
      <c r="C3" s="136" t="s">
        <v>3</v>
      </c>
      <c r="D3" s="137"/>
      <c r="E3" s="136" t="s">
        <v>5</v>
      </c>
      <c r="F3" s="137"/>
      <c r="G3" s="136" t="s">
        <v>6</v>
      </c>
      <c r="H3" s="137"/>
      <c r="I3" s="136" t="s">
        <v>7</v>
      </c>
      <c r="J3" s="137"/>
      <c r="K3" s="136" t="s">
        <v>8</v>
      </c>
      <c r="L3" s="137"/>
      <c r="M3" s="136" t="s">
        <v>91</v>
      </c>
      <c r="N3" s="137"/>
      <c r="O3" s="136" t="s">
        <v>92</v>
      </c>
      <c r="P3" s="137"/>
      <c r="Q3" s="136" t="s">
        <v>93</v>
      </c>
      <c r="R3" s="137"/>
      <c r="S3" s="136" t="s">
        <v>94</v>
      </c>
      <c r="T3" s="137"/>
      <c r="U3" s="136" t="s">
        <v>95</v>
      </c>
      <c r="V3" s="137"/>
      <c r="W3" s="138" t="s">
        <v>9</v>
      </c>
      <c r="X3" s="139"/>
    </row>
    <row r="4" spans="1:25" x14ac:dyDescent="0.2">
      <c r="A4" s="63" t="s">
        <v>10</v>
      </c>
      <c r="B4" s="64" t="s">
        <v>28</v>
      </c>
      <c r="C4" s="65" t="s">
        <v>37</v>
      </c>
      <c r="D4" s="65" t="s">
        <v>11</v>
      </c>
      <c r="E4" s="65" t="s">
        <v>37</v>
      </c>
      <c r="F4" s="65" t="s">
        <v>11</v>
      </c>
      <c r="G4" s="65" t="s">
        <v>37</v>
      </c>
      <c r="H4" s="65" t="s">
        <v>11</v>
      </c>
      <c r="I4" s="65" t="s">
        <v>37</v>
      </c>
      <c r="J4" s="65" t="s">
        <v>11</v>
      </c>
      <c r="K4" s="65" t="s">
        <v>37</v>
      </c>
      <c r="L4" s="65" t="s">
        <v>11</v>
      </c>
      <c r="M4" s="65" t="s">
        <v>37</v>
      </c>
      <c r="N4" s="65" t="s">
        <v>11</v>
      </c>
      <c r="O4" s="65" t="s">
        <v>37</v>
      </c>
      <c r="P4" s="65" t="s">
        <v>11</v>
      </c>
      <c r="Q4" s="65" t="s">
        <v>37</v>
      </c>
      <c r="R4" s="65" t="s">
        <v>11</v>
      </c>
      <c r="S4" s="65" t="s">
        <v>37</v>
      </c>
      <c r="T4" s="65" t="s">
        <v>11</v>
      </c>
      <c r="U4" s="65" t="s">
        <v>37</v>
      </c>
      <c r="V4" s="65" t="s">
        <v>11</v>
      </c>
      <c r="W4" s="65" t="s">
        <v>37</v>
      </c>
      <c r="X4" s="66" t="s">
        <v>11</v>
      </c>
    </row>
    <row r="5" spans="1:25" x14ac:dyDescent="0.2">
      <c r="A5" s="80">
        <v>1</v>
      </c>
      <c r="B5" s="67" t="s">
        <v>26</v>
      </c>
      <c r="C5" s="34">
        <f>'Razvrstitev posamezno'!D11</f>
        <v>2539</v>
      </c>
      <c r="D5" s="35">
        <f>'1. kolo'!H5</f>
        <v>1</v>
      </c>
      <c r="E5" s="34">
        <f>'Razvrstitev posamezno'!E11</f>
        <v>2160</v>
      </c>
      <c r="F5" s="35">
        <f>'2. kolo'!H5</f>
        <v>0</v>
      </c>
      <c r="G5" s="34">
        <f>'Razvrstitev posamezno'!F11</f>
        <v>2069</v>
      </c>
      <c r="H5" s="35">
        <f>'3. kolo'!H5</f>
        <v>0</v>
      </c>
      <c r="I5" s="34">
        <f>'Razvrstitev posamezno'!G11</f>
        <v>2410</v>
      </c>
      <c r="J5" s="35">
        <f>'4. kolo'!H5</f>
        <v>0</v>
      </c>
      <c r="K5" s="34">
        <f>'Razvrstitev posamezno'!H11</f>
        <v>2783</v>
      </c>
      <c r="L5" s="35">
        <f>'5. kolo'!H5</f>
        <v>1</v>
      </c>
      <c r="M5" s="35">
        <f>'Razvrstitev posamezno'!I11</f>
        <v>2435</v>
      </c>
      <c r="N5" s="35">
        <f>'6. kolo'!H5</f>
        <v>1</v>
      </c>
      <c r="O5" s="35">
        <f>'Razvrstitev posamezno'!J11</f>
        <v>2597</v>
      </c>
      <c r="P5" s="35">
        <f>'7. kolo'!H5</f>
        <v>1</v>
      </c>
      <c r="Q5" s="35">
        <f>'Razvrstitev posamezno'!K11</f>
        <v>2210</v>
      </c>
      <c r="R5" s="35">
        <f>'8. kolo'!H5</f>
        <v>1</v>
      </c>
      <c r="S5" s="35">
        <f>'Razvrstitev posamezno'!L11</f>
        <v>2537</v>
      </c>
      <c r="T5" s="35">
        <f>'9. kolo'!H5</f>
        <v>0</v>
      </c>
      <c r="U5" s="35">
        <f>'Razvrstitev posamezno'!M11</f>
        <v>2592</v>
      </c>
      <c r="V5" s="35">
        <f>'10. kolo'!H5</f>
        <v>1</v>
      </c>
      <c r="W5" s="68">
        <f>C5+E5+G5+I5+K5+M5+O5+Q5+S5+U5</f>
        <v>24332</v>
      </c>
      <c r="X5" s="68">
        <f>D5+F5+H5+J5+L5+N5+P5+R5+T5+V5</f>
        <v>6</v>
      </c>
    </row>
    <row r="6" spans="1:25" x14ac:dyDescent="0.2">
      <c r="A6" s="81">
        <v>2</v>
      </c>
      <c r="B6" s="67" t="s">
        <v>21</v>
      </c>
      <c r="C6" s="34">
        <f>'Razvrstitev posamezno'!D20</f>
        <v>1877</v>
      </c>
      <c r="D6" s="35">
        <f>'1. kolo'!H13</f>
        <v>0</v>
      </c>
      <c r="E6" s="34">
        <f>'Razvrstitev posamezno'!E20</f>
        <v>2345</v>
      </c>
      <c r="F6" s="35">
        <f>'2. kolo'!H13</f>
        <v>0</v>
      </c>
      <c r="G6" s="34">
        <f>'Razvrstitev posamezno'!F20</f>
        <v>2004</v>
      </c>
      <c r="H6" s="35">
        <f>'3. kolo'!H13</f>
        <v>0</v>
      </c>
      <c r="I6" s="34">
        <f>'Razvrstitev posamezno'!G20</f>
        <v>1919</v>
      </c>
      <c r="J6" s="35">
        <f>'4. kolo'!H13</f>
        <v>0</v>
      </c>
      <c r="K6" s="34">
        <f>'Razvrstitev posamezno'!H20</f>
        <v>1930</v>
      </c>
      <c r="L6" s="35">
        <f>'5. kolo'!H13</f>
        <v>0</v>
      </c>
      <c r="M6" s="34">
        <f>'Razvrstitev posamezno'!I20</f>
        <v>2333</v>
      </c>
      <c r="N6" s="35">
        <f>'6. kolo'!H13</f>
        <v>0</v>
      </c>
      <c r="O6" s="34">
        <f>'Razvrstitev posamezno'!J20</f>
        <v>1950</v>
      </c>
      <c r="P6" s="35">
        <f>'7. kolo'!H13</f>
        <v>0</v>
      </c>
      <c r="Q6" s="34">
        <f>'Razvrstitev posamezno'!K20</f>
        <v>2317</v>
      </c>
      <c r="R6" s="35">
        <f>'8. kolo'!H13</f>
        <v>1</v>
      </c>
      <c r="S6" s="34">
        <f>'Razvrstitev posamezno'!L20</f>
        <v>2155</v>
      </c>
      <c r="T6" s="35">
        <f>'9. kolo'!H13</f>
        <v>1</v>
      </c>
      <c r="U6" s="34">
        <f>'Razvrstitev posamezno'!M20</f>
        <v>2285</v>
      </c>
      <c r="V6" s="35">
        <f>'10. kolo'!H13</f>
        <v>0</v>
      </c>
      <c r="W6" s="68">
        <f t="shared" ref="W6:W10" si="0">C6+E6+G6+I6+K6+M6+O6+Q6+S6+U6</f>
        <v>21115</v>
      </c>
      <c r="X6" s="68">
        <f t="shared" ref="X6:X10" si="1">D6+F6+H6+J6+L6+N6+P6+R6+T6+V6</f>
        <v>2</v>
      </c>
    </row>
    <row r="7" spans="1:25" x14ac:dyDescent="0.2">
      <c r="A7" s="82">
        <v>3</v>
      </c>
      <c r="B7" s="67" t="s">
        <v>22</v>
      </c>
      <c r="C7" s="34">
        <f>'Razvrstitev posamezno'!D29</f>
        <v>2189</v>
      </c>
      <c r="D7" s="35">
        <f>'1. kolo'!H21</f>
        <v>0</v>
      </c>
      <c r="E7" s="34">
        <f>'Razvrstitev posamezno'!E29</f>
        <v>2177</v>
      </c>
      <c r="F7" s="35">
        <f>'2. kolo'!H21</f>
        <v>0</v>
      </c>
      <c r="G7" s="34">
        <f>'Razvrstitev posamezno'!F29</f>
        <v>2021</v>
      </c>
      <c r="H7" s="35">
        <f>'3. kolo'!H21</f>
        <v>0</v>
      </c>
      <c r="I7" s="34">
        <f>'Razvrstitev posamezno'!G29</f>
        <v>1922</v>
      </c>
      <c r="J7" s="35">
        <f>'4. kolo'!H21</f>
        <v>1</v>
      </c>
      <c r="K7" s="34">
        <f>'Razvrstitev posamezno'!H29</f>
        <v>2359</v>
      </c>
      <c r="L7" s="35">
        <f>'5. kolo'!H21</f>
        <v>0</v>
      </c>
      <c r="M7" s="35">
        <f>'Razvrstitev posamezno'!I29</f>
        <v>2011</v>
      </c>
      <c r="N7" s="35">
        <f>'6. kolo'!H21</f>
        <v>0</v>
      </c>
      <c r="O7" s="35">
        <f>'Razvrstitev posamezno'!J29</f>
        <v>2169</v>
      </c>
      <c r="P7" s="35">
        <f>'7. kolo'!H21</f>
        <v>0</v>
      </c>
      <c r="Q7" s="35">
        <f>'Razvrstitev posamezno'!K29</f>
        <v>2367</v>
      </c>
      <c r="R7" s="35">
        <f>'8. kolo'!H21</f>
        <v>0</v>
      </c>
      <c r="S7" s="35">
        <f>'Razvrstitev posamezno'!L29</f>
        <v>2138</v>
      </c>
      <c r="T7" s="35">
        <f>'9. kolo'!H21</f>
        <v>0</v>
      </c>
      <c r="U7" s="35">
        <f>'Razvrstitev posamezno'!M29</f>
        <v>2287</v>
      </c>
      <c r="V7" s="35">
        <f>'10. kolo'!H21</f>
        <v>0</v>
      </c>
      <c r="W7" s="68">
        <f t="shared" si="0"/>
        <v>21640</v>
      </c>
      <c r="X7" s="68">
        <f t="shared" si="1"/>
        <v>1</v>
      </c>
    </row>
    <row r="8" spans="1:25" x14ac:dyDescent="0.2">
      <c r="A8" s="6">
        <v>4</v>
      </c>
      <c r="B8" s="1" t="s">
        <v>23</v>
      </c>
      <c r="C8" s="34">
        <f>'Razvrstitev posamezno'!D38</f>
        <v>2291</v>
      </c>
      <c r="D8" s="35">
        <f>'1. kolo'!H29</f>
        <v>1</v>
      </c>
      <c r="E8" s="34">
        <f>'Razvrstitev posamezno'!E38</f>
        <v>2304</v>
      </c>
      <c r="F8" s="35">
        <f>'2. kolo'!H29</f>
        <v>1</v>
      </c>
      <c r="G8" s="34">
        <f>'Razvrstitev posamezno'!F38</f>
        <v>2590</v>
      </c>
      <c r="H8" s="35">
        <f>'3. kolo'!H29</f>
        <v>1</v>
      </c>
      <c r="I8" s="34">
        <f>'Razvrstitev posamezno'!G38</f>
        <v>2296</v>
      </c>
      <c r="J8" s="35">
        <f>'4. kolo'!H29</f>
        <v>0</v>
      </c>
      <c r="K8" s="34">
        <f>'Razvrstitev posamezno'!H38</f>
        <v>2522</v>
      </c>
      <c r="L8" s="35">
        <f>'5. kolo'!H29</f>
        <v>0</v>
      </c>
      <c r="M8" s="35">
        <f>'Razvrstitev posamezno'!I38</f>
        <v>2542</v>
      </c>
      <c r="N8" s="35">
        <f>'6. kolo'!H29</f>
        <v>1</v>
      </c>
      <c r="O8" s="35">
        <f>'Razvrstitev posamezno'!J38</f>
        <v>2197</v>
      </c>
      <c r="P8" s="35">
        <f>'7. kolo'!H29</f>
        <v>0</v>
      </c>
      <c r="Q8" s="35">
        <f>'Razvrstitev posamezno'!K38</f>
        <v>2202</v>
      </c>
      <c r="R8" s="35">
        <f>'8. kolo'!H29</f>
        <v>0</v>
      </c>
      <c r="S8" s="35">
        <f>'Razvrstitev posamezno'!L38</f>
        <v>2280</v>
      </c>
      <c r="T8" s="35">
        <f>'9. kolo'!H29</f>
        <v>0</v>
      </c>
      <c r="U8" s="35">
        <f>'Razvrstitev posamezno'!M38</f>
        <v>2491</v>
      </c>
      <c r="V8" s="35">
        <f>'10. kolo'!H29</f>
        <v>0</v>
      </c>
      <c r="W8" s="68">
        <f t="shared" si="0"/>
        <v>23715</v>
      </c>
      <c r="X8" s="68">
        <f t="shared" si="1"/>
        <v>4</v>
      </c>
    </row>
    <row r="9" spans="1:25" x14ac:dyDescent="0.2">
      <c r="A9" s="6">
        <v>5</v>
      </c>
      <c r="B9" s="1" t="s">
        <v>24</v>
      </c>
      <c r="C9" s="34">
        <f>'Razvrstitev posamezno'!D47</f>
        <v>2250</v>
      </c>
      <c r="D9" s="35">
        <f>'1. kolo'!H37</f>
        <v>0</v>
      </c>
      <c r="E9" s="34">
        <f>'Razvrstitev posamezno'!E47</f>
        <v>2357</v>
      </c>
      <c r="F9" s="35">
        <f>'2. kolo'!H37</f>
        <v>1</v>
      </c>
      <c r="G9" s="34">
        <f>'Razvrstitev posamezno'!F47</f>
        <v>2315</v>
      </c>
      <c r="H9" s="35">
        <f>'3. kolo'!H37</f>
        <v>1</v>
      </c>
      <c r="I9" s="34">
        <f>'Razvrstitev posamezno'!G47</f>
        <v>2499</v>
      </c>
      <c r="J9" s="35">
        <f>'4. kolo'!H37</f>
        <v>1</v>
      </c>
      <c r="K9" s="34">
        <f>'Razvrstitev posamezno'!H47</f>
        <v>2534</v>
      </c>
      <c r="L9" s="35">
        <f>'5. kolo'!H37</f>
        <v>1</v>
      </c>
      <c r="M9" s="35">
        <f>'Razvrstitev posamezno'!I47</f>
        <v>2592</v>
      </c>
      <c r="N9" s="35">
        <f>'6. kolo'!H37</f>
        <v>0</v>
      </c>
      <c r="O9" s="35">
        <f>'Razvrstitev posamezno'!J47</f>
        <v>2588</v>
      </c>
      <c r="P9" s="35">
        <f>'7. kolo'!H37</f>
        <v>1</v>
      </c>
      <c r="Q9" s="35">
        <f>'Razvrstitev posamezno'!K47</f>
        <v>2191</v>
      </c>
      <c r="R9" s="35">
        <f>'8. kolo'!H37</f>
        <v>0</v>
      </c>
      <c r="S9" s="35">
        <f>'Razvrstitev posamezno'!L47</f>
        <v>2611</v>
      </c>
      <c r="T9" s="35">
        <f>'9. kolo'!H37</f>
        <v>1</v>
      </c>
      <c r="U9" s="35">
        <f>'Razvrstitev posamezno'!M47</f>
        <v>2331</v>
      </c>
      <c r="V9" s="35">
        <f>'10. kolo'!H37</f>
        <v>1</v>
      </c>
      <c r="W9" s="68">
        <f t="shared" si="0"/>
        <v>24268</v>
      </c>
      <c r="X9" s="68">
        <f t="shared" si="1"/>
        <v>7</v>
      </c>
    </row>
    <row r="10" spans="1:25" x14ac:dyDescent="0.2">
      <c r="A10" s="6">
        <v>6</v>
      </c>
      <c r="B10" s="84" t="s">
        <v>25</v>
      </c>
      <c r="C10" s="34">
        <f>'Razvrstitev posamezno'!D56</f>
        <v>2634</v>
      </c>
      <c r="D10" s="35">
        <f>'1. kolo'!H45</f>
        <v>1</v>
      </c>
      <c r="E10" s="34">
        <f>'Razvrstitev posamezno'!E56</f>
        <v>2809</v>
      </c>
      <c r="F10" s="35">
        <f>'2. kolo'!H45</f>
        <v>1</v>
      </c>
      <c r="G10" s="34">
        <f>'Razvrstitev posamezno'!F56</f>
        <v>2754</v>
      </c>
      <c r="H10" s="35">
        <f>'3. kolo'!H45</f>
        <v>1</v>
      </c>
      <c r="I10" s="34">
        <f>'Razvrstitev posamezno'!G56</f>
        <v>2927</v>
      </c>
      <c r="J10" s="35">
        <f>'4. kolo'!H45</f>
        <v>1</v>
      </c>
      <c r="K10" s="34">
        <f>'Razvrstitev posamezno'!H56</f>
        <v>3203</v>
      </c>
      <c r="L10" s="35">
        <f>'5. kolo'!H45</f>
        <v>1</v>
      </c>
      <c r="M10" s="35">
        <f>'Razvrstitev posamezno'!I56</f>
        <v>3139</v>
      </c>
      <c r="N10" s="35">
        <f>'6. kolo'!H45</f>
        <v>1</v>
      </c>
      <c r="O10" s="35">
        <f>'Razvrstitev posamezno'!J56</f>
        <v>2996</v>
      </c>
      <c r="P10" s="35">
        <f>'7. kolo'!H45</f>
        <v>1</v>
      </c>
      <c r="Q10" s="35">
        <f>'Razvrstitev posamezno'!K56</f>
        <v>3235</v>
      </c>
      <c r="R10" s="35">
        <f>'8. kolo'!H45</f>
        <v>1</v>
      </c>
      <c r="S10" s="35">
        <f>'Razvrstitev posamezno'!L56</f>
        <v>3004</v>
      </c>
      <c r="T10" s="35">
        <f>'9. kolo'!H45</f>
        <v>1</v>
      </c>
      <c r="U10" s="35">
        <f>'Razvrstitev posamezno'!M56</f>
        <v>3343</v>
      </c>
      <c r="V10" s="35">
        <f>'10. kolo'!H45</f>
        <v>1</v>
      </c>
      <c r="W10" s="68">
        <f t="shared" si="0"/>
        <v>30044</v>
      </c>
      <c r="X10" s="68">
        <f t="shared" si="1"/>
        <v>10</v>
      </c>
    </row>
    <row r="11" spans="1:25" x14ac:dyDescent="0.2">
      <c r="B11" s="85" t="s">
        <v>19</v>
      </c>
      <c r="C11" s="15">
        <f>SUM(C5:C10)/6</f>
        <v>2296.6666666666665</v>
      </c>
      <c r="D11" s="8" t="s">
        <v>2</v>
      </c>
      <c r="E11" s="15">
        <f>SUM(E5:E10)/6</f>
        <v>2358.6666666666665</v>
      </c>
      <c r="F11" s="8" t="s">
        <v>2</v>
      </c>
      <c r="G11" s="15">
        <f>SUM(G5:G10)/6</f>
        <v>2292.1666666666665</v>
      </c>
      <c r="H11" s="8" t="s">
        <v>2</v>
      </c>
      <c r="I11" s="15">
        <f>SUM(I5:I10)/6</f>
        <v>2328.8333333333335</v>
      </c>
      <c r="J11" s="8" t="s">
        <v>2</v>
      </c>
      <c r="K11" s="15">
        <f>SUM(K5:K10)/6</f>
        <v>2555.1666666666665</v>
      </c>
      <c r="L11" s="15"/>
      <c r="M11" s="15">
        <f t="shared" ref="M11:U11" si="2">SUM(M5:M10)/6</f>
        <v>2508.6666666666665</v>
      </c>
      <c r="N11" s="15"/>
      <c r="O11" s="15">
        <f t="shared" si="2"/>
        <v>2416.1666666666665</v>
      </c>
      <c r="P11" s="15"/>
      <c r="Q11" s="15">
        <f t="shared" si="2"/>
        <v>2420.3333333333335</v>
      </c>
      <c r="R11" s="15"/>
      <c r="S11" s="15">
        <f t="shared" si="2"/>
        <v>2454.1666666666665</v>
      </c>
      <c r="T11" s="15"/>
      <c r="U11" s="15">
        <f t="shared" si="2"/>
        <v>2554.8333333333335</v>
      </c>
      <c r="V11" s="15"/>
      <c r="W11" s="15" t="s">
        <v>2</v>
      </c>
      <c r="X11" s="116"/>
      <c r="Y11" s="4"/>
    </row>
    <row r="12" spans="1:25" x14ac:dyDescent="0.2">
      <c r="B12" s="83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7"/>
      <c r="X12" s="115"/>
      <c r="Y12" s="4"/>
    </row>
    <row r="13" spans="1:25" ht="13.5" customHeight="1" x14ac:dyDescent="0.2"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</row>
    <row r="15" spans="1:25" ht="13.5" thickBot="1" x14ac:dyDescent="0.25">
      <c r="A15" s="61"/>
      <c r="B15" s="62" t="s">
        <v>4</v>
      </c>
      <c r="C15" s="136" t="s">
        <v>3</v>
      </c>
      <c r="D15" s="137"/>
      <c r="E15" s="136" t="s">
        <v>5</v>
      </c>
      <c r="F15" s="137"/>
      <c r="G15" s="136" t="s">
        <v>6</v>
      </c>
      <c r="H15" s="137"/>
      <c r="I15" s="136" t="s">
        <v>7</v>
      </c>
      <c r="J15" s="137"/>
      <c r="K15" s="136" t="s">
        <v>8</v>
      </c>
      <c r="L15" s="137"/>
      <c r="M15" s="136" t="s">
        <v>91</v>
      </c>
      <c r="N15" s="137"/>
      <c r="O15" s="136" t="s">
        <v>92</v>
      </c>
      <c r="P15" s="137"/>
      <c r="Q15" s="136" t="s">
        <v>93</v>
      </c>
      <c r="R15" s="137"/>
      <c r="S15" s="136" t="s">
        <v>94</v>
      </c>
      <c r="T15" s="137"/>
      <c r="U15" s="136" t="s">
        <v>95</v>
      </c>
      <c r="V15" s="137"/>
      <c r="W15" s="138" t="s">
        <v>9</v>
      </c>
      <c r="X15" s="139"/>
    </row>
    <row r="16" spans="1:25" x14ac:dyDescent="0.2">
      <c r="A16" s="63" t="s">
        <v>10</v>
      </c>
      <c r="B16" s="64" t="s">
        <v>29</v>
      </c>
      <c r="C16" s="65" t="s">
        <v>37</v>
      </c>
      <c r="D16" s="65" t="s">
        <v>11</v>
      </c>
      <c r="E16" s="65" t="s">
        <v>37</v>
      </c>
      <c r="F16" s="65" t="s">
        <v>11</v>
      </c>
      <c r="G16" s="65" t="s">
        <v>37</v>
      </c>
      <c r="H16" s="65" t="s">
        <v>11</v>
      </c>
      <c r="I16" s="65" t="s">
        <v>37</v>
      </c>
      <c r="J16" s="65" t="s">
        <v>11</v>
      </c>
      <c r="K16" s="65" t="s">
        <v>37</v>
      </c>
      <c r="L16" s="65" t="s">
        <v>11</v>
      </c>
      <c r="M16" s="65" t="s">
        <v>37</v>
      </c>
      <c r="N16" s="65" t="s">
        <v>11</v>
      </c>
      <c r="O16" s="65" t="s">
        <v>37</v>
      </c>
      <c r="P16" s="65" t="s">
        <v>11</v>
      </c>
      <c r="Q16" s="65" t="s">
        <v>37</v>
      </c>
      <c r="R16" s="65" t="s">
        <v>11</v>
      </c>
      <c r="S16" s="65" t="s">
        <v>37</v>
      </c>
      <c r="T16" s="65" t="s">
        <v>11</v>
      </c>
      <c r="U16" s="65" t="s">
        <v>37</v>
      </c>
      <c r="V16" s="65" t="s">
        <v>11</v>
      </c>
      <c r="W16" s="65" t="s">
        <v>37</v>
      </c>
      <c r="X16" s="66" t="s">
        <v>11</v>
      </c>
    </row>
    <row r="17" spans="1:24" x14ac:dyDescent="0.2">
      <c r="A17" s="80">
        <v>1</v>
      </c>
      <c r="B17" s="67" t="s">
        <v>26</v>
      </c>
      <c r="C17" s="34">
        <f>'Razvrstitev posamezno'!D68</f>
        <v>0</v>
      </c>
      <c r="D17" s="35">
        <f>'1. kolo'!H55</f>
        <v>0</v>
      </c>
      <c r="E17" s="34">
        <f>'Razvrstitev posamezno'!E68</f>
        <v>0</v>
      </c>
      <c r="F17" s="35">
        <f>'2. kolo'!H55</f>
        <v>0</v>
      </c>
      <c r="G17" s="34">
        <f>'Razvrstitev posamezno'!F68</f>
        <v>2102</v>
      </c>
      <c r="H17" s="35">
        <f>'3. kolo'!H55</f>
        <v>0</v>
      </c>
      <c r="I17" s="34">
        <f>'Razvrstitev posamezno'!G68</f>
        <v>2062</v>
      </c>
      <c r="J17" s="35">
        <f>'4. kolo'!H55</f>
        <v>0</v>
      </c>
      <c r="K17" s="34">
        <f>'Razvrstitev posamezno'!H68</f>
        <v>0</v>
      </c>
      <c r="L17" s="35">
        <f>'5. kolo'!H55</f>
        <v>0</v>
      </c>
      <c r="M17" s="35">
        <f>'Razvrstitev posamezno'!I68</f>
        <v>0</v>
      </c>
      <c r="N17" s="35">
        <f>'6. kolo'!H55</f>
        <v>0</v>
      </c>
      <c r="O17" s="35">
        <f>'Razvrstitev posamezno'!J68</f>
        <v>0</v>
      </c>
      <c r="P17" s="35">
        <f>'7. kolo'!H55</f>
        <v>0</v>
      </c>
      <c r="Q17" s="35">
        <f>'Razvrstitev posamezno'!K68</f>
        <v>1758</v>
      </c>
      <c r="R17" s="35">
        <f>'8. kolo'!H55</f>
        <v>0</v>
      </c>
      <c r="S17" s="35">
        <f>'Razvrstitev posamezno'!L68</f>
        <v>2084</v>
      </c>
      <c r="T17" s="35">
        <f>'9. kolo'!H55</f>
        <v>0</v>
      </c>
      <c r="U17" s="35">
        <f>'Razvrstitev posamezno'!M68</f>
        <v>0</v>
      </c>
      <c r="V17" s="35">
        <f>'10. kolo'!H55</f>
        <v>0</v>
      </c>
      <c r="W17" s="68">
        <f>C17+E17+G17+I17+K17+M17+O17+Q17+S17+U17</f>
        <v>8006</v>
      </c>
      <c r="X17" s="68">
        <f>D17+F17+H17+J17+L17+N17+P17+R17+T17+V17</f>
        <v>0</v>
      </c>
    </row>
    <row r="18" spans="1:24" x14ac:dyDescent="0.2">
      <c r="A18" s="81">
        <v>2</v>
      </c>
      <c r="B18" s="67" t="s">
        <v>21</v>
      </c>
      <c r="C18" s="34">
        <f>'Razvrstitev posamezno'!D77</f>
        <v>0</v>
      </c>
      <c r="D18" s="35">
        <f>'1. kolo'!H63</f>
        <v>0</v>
      </c>
      <c r="E18" s="34">
        <f>'Razvrstitev posamezno'!E77</f>
        <v>0</v>
      </c>
      <c r="F18" s="35">
        <f>'2. kolo'!H63</f>
        <v>0</v>
      </c>
      <c r="G18" s="34">
        <f>'Razvrstitev posamezno'!F77</f>
        <v>0</v>
      </c>
      <c r="H18" s="35">
        <f>'3. kolo'!H63</f>
        <v>0</v>
      </c>
      <c r="I18" s="34">
        <f>'Razvrstitev posamezno'!G77</f>
        <v>0</v>
      </c>
      <c r="J18" s="35">
        <f>'4. kolo'!H63</f>
        <v>0</v>
      </c>
      <c r="K18" s="34">
        <f>'Razvrstitev posamezno'!H77</f>
        <v>0</v>
      </c>
      <c r="L18" s="35">
        <f>'5. kolo'!H63</f>
        <v>0</v>
      </c>
      <c r="M18" s="35">
        <f>'Razvrstitev posamezno'!I77</f>
        <v>0</v>
      </c>
      <c r="N18" s="35">
        <f>'6. kolo'!H63</f>
        <v>0</v>
      </c>
      <c r="O18" s="35">
        <f>'Razvrstitev posamezno'!J77</f>
        <v>0</v>
      </c>
      <c r="P18" s="35">
        <f>'7. kolo'!H63</f>
        <v>0</v>
      </c>
      <c r="Q18" s="35">
        <f>'Razvrstitev posamezno'!K77</f>
        <v>0</v>
      </c>
      <c r="R18" s="35">
        <f>'8. kolo'!H63</f>
        <v>0</v>
      </c>
      <c r="S18" s="35">
        <f>'Razvrstitev posamezno'!L77</f>
        <v>0</v>
      </c>
      <c r="T18" s="35">
        <f>'9. kolo'!H63</f>
        <v>0</v>
      </c>
      <c r="U18" s="35">
        <f>'Razvrstitev posamezno'!M77</f>
        <v>0</v>
      </c>
      <c r="V18" s="35">
        <f>'10. kolo'!H63</f>
        <v>0</v>
      </c>
      <c r="W18" s="68">
        <f t="shared" ref="W18:W22" si="3">C18+E18+G18+I18+K18+M18+O18+Q18+S18+U18</f>
        <v>0</v>
      </c>
      <c r="X18" s="68">
        <f t="shared" ref="X18:X22" si="4">D18+F18+H18+J18+L18+N18+P18+R18+T18+V18</f>
        <v>0</v>
      </c>
    </row>
    <row r="19" spans="1:24" x14ac:dyDescent="0.2">
      <c r="A19" s="82">
        <v>3</v>
      </c>
      <c r="B19" s="67" t="s">
        <v>22</v>
      </c>
      <c r="C19" s="34">
        <f>'Razvrstitev posamezno'!D86</f>
        <v>0</v>
      </c>
      <c r="D19" s="35">
        <f>'1. kolo'!H71</f>
        <v>0</v>
      </c>
      <c r="E19" s="34">
        <f>'Razvrstitev posamezno'!E86</f>
        <v>0</v>
      </c>
      <c r="F19" s="35">
        <f>'2. kolo'!H71</f>
        <v>0</v>
      </c>
      <c r="G19" s="34">
        <f>'Razvrstitev posamezno'!F86</f>
        <v>0</v>
      </c>
      <c r="H19" s="35">
        <f>'3. kolo'!H71</f>
        <v>0</v>
      </c>
      <c r="I19" s="34">
        <f>'Razvrstitev posamezno'!G86</f>
        <v>0</v>
      </c>
      <c r="J19" s="35">
        <f>'4. kolo'!H71</f>
        <v>0</v>
      </c>
      <c r="K19" s="34">
        <f>'Razvrstitev posamezno'!H86</f>
        <v>0</v>
      </c>
      <c r="L19" s="35">
        <f>'5. kolo'!H71</f>
        <v>0</v>
      </c>
      <c r="M19" s="35">
        <f>'Razvrstitev posamezno'!I86</f>
        <v>0</v>
      </c>
      <c r="N19" s="35">
        <f>'6. kolo'!H71</f>
        <v>0</v>
      </c>
      <c r="O19" s="35">
        <f>'Razvrstitev posamezno'!J86</f>
        <v>0</v>
      </c>
      <c r="P19" s="35">
        <f>'7. kolo'!H71</f>
        <v>0</v>
      </c>
      <c r="Q19" s="35">
        <f>'Razvrstitev posamezno'!K86</f>
        <v>0</v>
      </c>
      <c r="R19" s="35">
        <f>'8. kolo'!H71</f>
        <v>0</v>
      </c>
      <c r="S19" s="35">
        <f>'Razvrstitev posamezno'!L86</f>
        <v>0</v>
      </c>
      <c r="T19" s="35">
        <f>'9. kolo'!H71</f>
        <v>0</v>
      </c>
      <c r="U19" s="35">
        <f>'Razvrstitev posamezno'!M86</f>
        <v>0</v>
      </c>
      <c r="V19" s="35">
        <f>'10. kolo'!H71</f>
        <v>0</v>
      </c>
      <c r="W19" s="68">
        <f t="shared" si="3"/>
        <v>0</v>
      </c>
      <c r="X19" s="68">
        <f t="shared" si="4"/>
        <v>0</v>
      </c>
    </row>
    <row r="20" spans="1:24" x14ac:dyDescent="0.2">
      <c r="A20" s="6">
        <v>4</v>
      </c>
      <c r="B20" s="1" t="s">
        <v>23</v>
      </c>
      <c r="C20" s="34">
        <f>'Razvrstitev posamezno'!D95</f>
        <v>0</v>
      </c>
      <c r="D20" s="35">
        <f>'1. kolo'!H79</f>
        <v>0</v>
      </c>
      <c r="E20" s="34">
        <f>'Razvrstitev posamezno'!E95</f>
        <v>0</v>
      </c>
      <c r="F20" s="35">
        <f>'2. kolo'!H79</f>
        <v>0</v>
      </c>
      <c r="G20" s="34">
        <f>'Razvrstitev posamezno'!F95</f>
        <v>0</v>
      </c>
      <c r="H20" s="35">
        <f>'3. kolo'!H79</f>
        <v>0</v>
      </c>
      <c r="I20" s="34">
        <f>'Razvrstitev posamezno'!G95</f>
        <v>0</v>
      </c>
      <c r="J20" s="35">
        <f>'4. kolo'!H79</f>
        <v>0</v>
      </c>
      <c r="K20" s="34">
        <f>'Razvrstitev posamezno'!H95</f>
        <v>0</v>
      </c>
      <c r="L20" s="35">
        <f>'5. kolo'!H79</f>
        <v>0</v>
      </c>
      <c r="M20" s="35">
        <f>'Razvrstitev posamezno'!I95</f>
        <v>0</v>
      </c>
      <c r="N20" s="35">
        <f>'6. kolo'!H79</f>
        <v>0</v>
      </c>
      <c r="O20" s="35">
        <f>'Razvrstitev posamezno'!J95</f>
        <v>0</v>
      </c>
      <c r="P20" s="35">
        <f>'7. kolo'!H79</f>
        <v>0</v>
      </c>
      <c r="Q20" s="35">
        <f>'Razvrstitev posamezno'!K95</f>
        <v>0</v>
      </c>
      <c r="R20" s="35">
        <f>'8. kolo'!H79</f>
        <v>0</v>
      </c>
      <c r="S20" s="35">
        <f>'Razvrstitev posamezno'!L95</f>
        <v>0</v>
      </c>
      <c r="T20" s="35">
        <f>'9. kolo'!H79</f>
        <v>0</v>
      </c>
      <c r="U20" s="35">
        <f>'Razvrstitev posamezno'!M95</f>
        <v>0</v>
      </c>
      <c r="V20" s="35">
        <f>'10. kolo'!H79</f>
        <v>0</v>
      </c>
      <c r="W20" s="68">
        <f t="shared" si="3"/>
        <v>0</v>
      </c>
      <c r="X20" s="68">
        <f t="shared" si="4"/>
        <v>0</v>
      </c>
    </row>
    <row r="21" spans="1:24" x14ac:dyDescent="0.2">
      <c r="A21" s="6">
        <v>5</v>
      </c>
      <c r="B21" s="1" t="s">
        <v>24</v>
      </c>
      <c r="C21" s="34">
        <f>'Razvrstitev posamezno'!D104</f>
        <v>2197</v>
      </c>
      <c r="D21" s="35">
        <f>'1. kolo'!H87</f>
        <v>0</v>
      </c>
      <c r="E21" s="34">
        <f>'Razvrstitev posamezno'!E104</f>
        <v>0</v>
      </c>
      <c r="F21" s="35">
        <f>'2. kolo'!H87</f>
        <v>0</v>
      </c>
      <c r="G21" s="34">
        <f>'Razvrstitev posamezno'!F104</f>
        <v>2388</v>
      </c>
      <c r="H21" s="35">
        <f>'3. kolo'!H87</f>
        <v>1</v>
      </c>
      <c r="I21" s="34">
        <f>'Razvrstitev posamezno'!G104</f>
        <v>0</v>
      </c>
      <c r="J21" s="35">
        <f>'4. kolo'!H87</f>
        <v>0</v>
      </c>
      <c r="K21" s="34">
        <f>'Razvrstitev posamezno'!H104</f>
        <v>0</v>
      </c>
      <c r="L21" s="35">
        <f>'5. kolo'!H87</f>
        <v>0</v>
      </c>
      <c r="M21" s="35">
        <f>'Razvrstitev posamezno'!I104</f>
        <v>2203</v>
      </c>
      <c r="N21" s="35">
        <f>'6. kolo'!H87</f>
        <v>0</v>
      </c>
      <c r="O21" s="35">
        <f>'Razvrstitev posamezno'!J104</f>
        <v>0</v>
      </c>
      <c r="P21" s="35">
        <f>'7. kolo'!H87</f>
        <v>0</v>
      </c>
      <c r="Q21" s="35">
        <f>'Razvrstitev posamezno'!K104</f>
        <v>2135</v>
      </c>
      <c r="R21" s="35">
        <f>'8. kolo'!H87</f>
        <v>1</v>
      </c>
      <c r="S21" s="35">
        <f>'Razvrstitev posamezno'!L104</f>
        <v>0</v>
      </c>
      <c r="T21" s="35">
        <f>'9. kolo'!H87</f>
        <v>0</v>
      </c>
      <c r="U21" s="35">
        <f>'Razvrstitev posamezno'!M104</f>
        <v>0</v>
      </c>
      <c r="V21" s="35">
        <f>'10. kolo'!H87</f>
        <v>0</v>
      </c>
      <c r="W21" s="68">
        <f t="shared" si="3"/>
        <v>8923</v>
      </c>
      <c r="X21" s="68">
        <f t="shared" si="4"/>
        <v>2</v>
      </c>
    </row>
    <row r="22" spans="1:24" x14ac:dyDescent="0.2">
      <c r="A22" s="6">
        <v>6</v>
      </c>
      <c r="B22" s="84" t="s">
        <v>25</v>
      </c>
      <c r="C22" s="34">
        <f>'Razvrstitev posamezno'!D113</f>
        <v>2376</v>
      </c>
      <c r="D22" s="35">
        <f>'1. kolo'!H95</f>
        <v>1</v>
      </c>
      <c r="E22" s="34">
        <f>'Razvrstitev posamezno'!E113</f>
        <v>0</v>
      </c>
      <c r="F22" s="35">
        <f>'2. kolo'!H95</f>
        <v>0</v>
      </c>
      <c r="G22" s="34">
        <f>'Razvrstitev posamezno'!F113</f>
        <v>0</v>
      </c>
      <c r="H22" s="35">
        <f>'3. kolo'!H95</f>
        <v>0</v>
      </c>
      <c r="I22" s="34">
        <f>'Razvrstitev posamezno'!G113</f>
        <v>2308</v>
      </c>
      <c r="J22" s="35">
        <f>'4. kolo'!H95</f>
        <v>1</v>
      </c>
      <c r="K22" s="34">
        <f>'Razvrstitev posamezno'!H113</f>
        <v>0</v>
      </c>
      <c r="L22" s="35">
        <f>'5. kolo'!H95</f>
        <v>0</v>
      </c>
      <c r="M22" s="35">
        <f>'Razvrstitev posamezno'!I113</f>
        <v>2252</v>
      </c>
      <c r="N22" s="35">
        <f>'6. kolo'!H95</f>
        <v>1</v>
      </c>
      <c r="O22" s="35">
        <f>'Razvrstitev posamezno'!J113</f>
        <v>0</v>
      </c>
      <c r="P22" s="35">
        <f>'7. kolo'!H95</f>
        <v>0</v>
      </c>
      <c r="Q22" s="35">
        <f>'Razvrstitev posamezno'!K113</f>
        <v>0</v>
      </c>
      <c r="R22" s="35">
        <f>'8. kolo'!H95</f>
        <v>0</v>
      </c>
      <c r="S22" s="35">
        <f>'Razvrstitev posamezno'!L113</f>
        <v>2383</v>
      </c>
      <c r="T22" s="35">
        <f>'9. kolo'!H95</f>
        <v>1</v>
      </c>
      <c r="U22" s="35">
        <f>'Razvrstitev posamezno'!M113</f>
        <v>0</v>
      </c>
      <c r="V22" s="35">
        <f>'10. kolo'!H95</f>
        <v>0</v>
      </c>
      <c r="W22" s="68">
        <f t="shared" si="3"/>
        <v>9319</v>
      </c>
      <c r="X22" s="68">
        <f t="shared" si="4"/>
        <v>4</v>
      </c>
    </row>
    <row r="23" spans="1:24" x14ac:dyDescent="0.2">
      <c r="B23" s="85" t="s">
        <v>19</v>
      </c>
      <c r="C23" s="15">
        <f>SUM(C17:C22)/6</f>
        <v>762.16666666666663</v>
      </c>
      <c r="D23" s="8" t="s">
        <v>2</v>
      </c>
      <c r="E23" s="15">
        <f>SUM(E17:E22)/6</f>
        <v>0</v>
      </c>
      <c r="F23" s="8" t="s">
        <v>2</v>
      </c>
      <c r="G23" s="15">
        <f>SUM(G17:G22)/6</f>
        <v>748.33333333333337</v>
      </c>
      <c r="H23" s="8" t="s">
        <v>2</v>
      </c>
      <c r="I23" s="15">
        <f>SUM(I17:I22)/6</f>
        <v>728.33333333333337</v>
      </c>
      <c r="J23" s="8" t="s">
        <v>2</v>
      </c>
      <c r="K23" s="15">
        <f>SUM(K17:K22)/6</f>
        <v>0</v>
      </c>
      <c r="L23" s="15"/>
      <c r="M23" s="15">
        <f t="shared" ref="M23:U23" si="5">SUM(M17:M22)/6</f>
        <v>742.5</v>
      </c>
      <c r="N23" s="15"/>
      <c r="O23" s="15">
        <f t="shared" si="5"/>
        <v>0</v>
      </c>
      <c r="P23" s="15"/>
      <c r="Q23" s="15">
        <f t="shared" si="5"/>
        <v>648.83333333333337</v>
      </c>
      <c r="R23" s="15"/>
      <c r="S23" s="15">
        <f t="shared" si="5"/>
        <v>744.5</v>
      </c>
      <c r="T23" s="15"/>
      <c r="U23" s="15">
        <f t="shared" si="5"/>
        <v>0</v>
      </c>
      <c r="V23" s="15"/>
      <c r="W23" s="15" t="s">
        <v>2</v>
      </c>
      <c r="X23" s="116"/>
    </row>
    <row r="24" spans="1:24" x14ac:dyDescent="0.2">
      <c r="B24" s="83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7"/>
      <c r="X24" s="115"/>
    </row>
    <row r="25" spans="1:24" x14ac:dyDescent="0.2">
      <c r="X25" s="98"/>
    </row>
    <row r="39" spans="25:25" x14ac:dyDescent="0.2">
      <c r="Y39" s="4"/>
    </row>
  </sheetData>
  <sheetProtection algorithmName="SHA-512" hashValue="KIgqNrvTNFUJeNmMjuzHHqOkaRPJl4rKfYoW7AXHbt6cD5UgfeRK+htuRxxerBRit07FlM/19Gb67Ch+0P6DVg==" saltValue="DxGdkvb3lLfAbtbyzqkwHQ==" spinCount="100000" sheet="1" objects="1" scenarios="1"/>
  <sortState ref="B5:Z16">
    <sortCondition descending="1" ref="X5:X16"/>
    <sortCondition descending="1" ref="W5:W16"/>
  </sortState>
  <customSheetViews>
    <customSheetView guid="{2EEBE6AC-570D-42A2-8EFD-C243181821DC}" scale="130">
      <selection activeCell="A5" sqref="A5"/>
      <pageMargins left="0.74803149606299213" right="0.74803149606299213" top="0.39" bottom="0.59" header="0" footer="0"/>
      <pageSetup paperSize="9" orientation="landscape" r:id="rId1"/>
      <headerFooter alignWithMargins="0"/>
    </customSheetView>
  </customSheetViews>
  <mergeCells count="24">
    <mergeCell ref="W15:X15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U15:V15"/>
    <mergeCell ref="A1:B1"/>
    <mergeCell ref="C1:X1"/>
    <mergeCell ref="C3:D3"/>
    <mergeCell ref="E3:F3"/>
    <mergeCell ref="W3:X3"/>
    <mergeCell ref="G3:H3"/>
    <mergeCell ref="I3:J3"/>
    <mergeCell ref="K3:L3"/>
    <mergeCell ref="M3:N3"/>
    <mergeCell ref="O3:P3"/>
    <mergeCell ref="Q3:R3"/>
    <mergeCell ref="S3:T3"/>
    <mergeCell ref="U3:V3"/>
  </mergeCells>
  <phoneticPr fontId="6" type="noConversion"/>
  <pageMargins left="0.74803149606299213" right="0.74803149606299213" top="0.39" bottom="0.59" header="0" footer="0"/>
  <pageSetup paperSize="9" orientation="landscape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opLeftCell="A34" workbookViewId="0">
      <selection activeCell="F50" sqref="F50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27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32</v>
      </c>
      <c r="F2" s="140"/>
      <c r="G2" s="140"/>
      <c r="H2" s="141"/>
      <c r="I2" s="141"/>
      <c r="J2" s="141"/>
    </row>
    <row r="3" spans="1:10" ht="22.5" x14ac:dyDescent="0.2">
      <c r="A3" s="52" t="s">
        <v>36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30</v>
      </c>
      <c r="C4" s="102"/>
      <c r="D4" s="103" t="s">
        <v>26</v>
      </c>
      <c r="E4" s="104" t="s">
        <v>33</v>
      </c>
      <c r="F4" s="104" t="s">
        <v>34</v>
      </c>
      <c r="G4" s="105" t="s">
        <v>35</v>
      </c>
      <c r="H4" s="110" t="s">
        <v>38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>
        <v>228</v>
      </c>
      <c r="F5" s="12">
        <v>275</v>
      </c>
      <c r="G5" s="109">
        <f>E5+F5</f>
        <v>503</v>
      </c>
      <c r="H5" s="112">
        <v>1</v>
      </c>
    </row>
    <row r="6" spans="1:10" ht="15.75" x14ac:dyDescent="0.2">
      <c r="A6" s="5">
        <v>2</v>
      </c>
      <c r="B6" s="40"/>
      <c r="C6" s="20" t="str">
        <f>'Razvrstitev posamezno'!B5</f>
        <v>Fink Jože</v>
      </c>
      <c r="D6" s="90" t="s">
        <v>26</v>
      </c>
      <c r="E6" s="13">
        <v>166</v>
      </c>
      <c r="F6" s="13">
        <v>401</v>
      </c>
      <c r="G6" s="14">
        <f t="shared" ref="G6:G99" si="0">E6+F6</f>
        <v>567</v>
      </c>
      <c r="H6" s="111"/>
    </row>
    <row r="7" spans="1:10" ht="15.75" x14ac:dyDescent="0.2">
      <c r="A7" s="5">
        <v>3</v>
      </c>
      <c r="B7" s="40"/>
      <c r="C7" s="20" t="str">
        <f>'Razvrstitev posamezno'!B6</f>
        <v>Peterlin Dušan</v>
      </c>
      <c r="D7" s="90" t="s">
        <v>26</v>
      </c>
      <c r="E7" s="13">
        <v>247</v>
      </c>
      <c r="F7" s="13">
        <v>245</v>
      </c>
      <c r="G7" s="14">
        <f t="shared" si="0"/>
        <v>492</v>
      </c>
      <c r="H7" s="27"/>
    </row>
    <row r="8" spans="1:10" ht="15.75" x14ac:dyDescent="0.2">
      <c r="A8" s="5">
        <v>4</v>
      </c>
      <c r="B8" s="39"/>
      <c r="C8" s="20" t="str">
        <f>'Razvrstitev posamezno'!B7</f>
        <v>Pugelj Srečo</v>
      </c>
      <c r="D8" s="90" t="s">
        <v>26</v>
      </c>
      <c r="E8" s="13">
        <v>317</v>
      </c>
      <c r="F8" s="13">
        <v>331</v>
      </c>
      <c r="G8" s="14">
        <f t="shared" si="0"/>
        <v>648</v>
      </c>
      <c r="H8" s="27"/>
    </row>
    <row r="9" spans="1:10" ht="15.75" x14ac:dyDescent="0.2">
      <c r="A9" s="5">
        <v>5</v>
      </c>
      <c r="B9" s="39"/>
      <c r="C9" s="20">
        <f>'Razvrstitev posamezno'!B8</f>
        <v>0</v>
      </c>
      <c r="D9" s="90" t="s">
        <v>26</v>
      </c>
      <c r="E9" s="13"/>
      <c r="F9" s="13"/>
      <c r="G9" s="14">
        <f t="shared" si="0"/>
        <v>0</v>
      </c>
      <c r="H9" s="27"/>
    </row>
    <row r="10" spans="1:10" ht="15.75" x14ac:dyDescent="0.2">
      <c r="A10" s="5">
        <v>6</v>
      </c>
      <c r="B10" s="39"/>
      <c r="C10" s="20">
        <f>'Razvrstitev posamezno'!B9</f>
        <v>0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>
        <f>'Razvrstitev posamezno'!B10</f>
        <v>0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30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>
        <v>384</v>
      </c>
      <c r="F13" s="12">
        <v>300</v>
      </c>
      <c r="G13" s="14">
        <f t="shared" si="0"/>
        <v>684</v>
      </c>
      <c r="H13" s="112">
        <v>1</v>
      </c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/>
      <c r="F14" s="12"/>
      <c r="G14" s="14">
        <f t="shared" si="0"/>
        <v>0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>Jaklič Jože</v>
      </c>
      <c r="D15" s="90" t="s">
        <v>21</v>
      </c>
      <c r="E15" s="12"/>
      <c r="F15" s="12"/>
      <c r="G15" s="14">
        <f t="shared" si="0"/>
        <v>0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>
        <v>224</v>
      </c>
      <c r="F16" s="13">
        <v>412</v>
      </c>
      <c r="G16" s="14">
        <f t="shared" si="0"/>
        <v>636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/>
      <c r="F17" s="13"/>
      <c r="G17" s="14">
        <f t="shared" si="0"/>
        <v>0</v>
      </c>
      <c r="H17" s="51"/>
    </row>
    <row r="18" spans="1:8" ht="15.75" x14ac:dyDescent="0.2">
      <c r="A18" s="5">
        <v>6</v>
      </c>
      <c r="B18" s="39"/>
      <c r="C18" s="20" t="str">
        <f>'Razvrstitev posamezno'!B18</f>
        <v>Sambolec Ivo</v>
      </c>
      <c r="D18" s="90" t="s">
        <v>21</v>
      </c>
      <c r="E18" s="14">
        <v>300</v>
      </c>
      <c r="F18" s="13">
        <v>232</v>
      </c>
      <c r="G18" s="14">
        <f t="shared" si="0"/>
        <v>532</v>
      </c>
      <c r="H18" s="51"/>
    </row>
    <row r="19" spans="1:8" ht="15.75" x14ac:dyDescent="0.2">
      <c r="A19" s="5">
        <v>7</v>
      </c>
      <c r="B19" s="39"/>
      <c r="C19" s="20" t="str">
        <f>'Razvrstitev posamezno'!B19</f>
        <v>Stošek Slavko</v>
      </c>
      <c r="D19" s="90" t="s">
        <v>21</v>
      </c>
      <c r="E19" s="14">
        <v>186</v>
      </c>
      <c r="F19" s="13">
        <v>279</v>
      </c>
      <c r="G19" s="14">
        <f t="shared" si="0"/>
        <v>465</v>
      </c>
      <c r="H19" s="51"/>
    </row>
    <row r="20" spans="1:8" ht="15.75" x14ac:dyDescent="0.2">
      <c r="A20" s="100"/>
      <c r="B20" s="101" t="s">
        <v>30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Stane Kmet</v>
      </c>
      <c r="D21" s="90" t="s">
        <v>22</v>
      </c>
      <c r="E21" s="14">
        <v>375</v>
      </c>
      <c r="F21" s="13">
        <v>276</v>
      </c>
      <c r="G21" s="14">
        <f t="shared" si="0"/>
        <v>651</v>
      </c>
      <c r="H21" s="112">
        <v>0</v>
      </c>
    </row>
    <row r="22" spans="1:8" ht="15.75" x14ac:dyDescent="0.2">
      <c r="A22" s="5">
        <v>2</v>
      </c>
      <c r="B22" s="39"/>
      <c r="C22" s="20" t="str">
        <f>'Razvrstitev posamezno'!B23</f>
        <v>Feliks Gorenčič</v>
      </c>
      <c r="D22" s="90" t="s">
        <v>22</v>
      </c>
      <c r="E22" s="12"/>
      <c r="F22" s="12"/>
      <c r="G22" s="14">
        <f t="shared" si="0"/>
        <v>0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Alojz Gorenčič</v>
      </c>
      <c r="D23" s="90" t="s">
        <v>22</v>
      </c>
      <c r="E23" s="23">
        <v>244</v>
      </c>
      <c r="F23" s="23">
        <v>277</v>
      </c>
      <c r="G23" s="14">
        <f t="shared" si="0"/>
        <v>521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Dušan Mikec</v>
      </c>
      <c r="D24" s="90" t="s">
        <v>22</v>
      </c>
      <c r="E24" s="14"/>
      <c r="F24" s="13"/>
      <c r="G24" s="14">
        <f t="shared" si="0"/>
        <v>0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Jože Turk</v>
      </c>
      <c r="D25" s="90" t="s">
        <v>22</v>
      </c>
      <c r="E25" s="14">
        <v>312</v>
      </c>
      <c r="F25" s="13">
        <v>277</v>
      </c>
      <c r="G25" s="14">
        <f t="shared" si="0"/>
        <v>589</v>
      </c>
      <c r="H25" s="27"/>
    </row>
    <row r="26" spans="1:8" ht="15.75" x14ac:dyDescent="0.2">
      <c r="A26" s="5">
        <v>6</v>
      </c>
      <c r="B26" s="39"/>
      <c r="C26" s="20" t="str">
        <f>'Razvrstitev posamezno'!B27</f>
        <v>Franc Pestotnik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 t="str">
        <f>'Razvrstitev posamezno'!B28</f>
        <v>Vinko Mačerol</v>
      </c>
      <c r="D27" s="90" t="s">
        <v>22</v>
      </c>
      <c r="E27" s="14">
        <v>263</v>
      </c>
      <c r="F27" s="13">
        <v>343</v>
      </c>
      <c r="G27" s="14">
        <f t="shared" si="0"/>
        <v>606</v>
      </c>
      <c r="H27" s="27"/>
    </row>
    <row r="28" spans="1:8" ht="15.75" x14ac:dyDescent="0.2">
      <c r="A28" s="100"/>
      <c r="B28" s="101" t="s">
        <v>30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Drago Krštinc</v>
      </c>
      <c r="D29" s="90" t="s">
        <v>23</v>
      </c>
      <c r="E29" s="12"/>
      <c r="F29" s="12"/>
      <c r="G29" s="14">
        <f t="shared" si="0"/>
        <v>0</v>
      </c>
      <c r="H29" s="112">
        <v>0</v>
      </c>
    </row>
    <row r="30" spans="1:8" ht="15.75" x14ac:dyDescent="0.25">
      <c r="A30" s="5">
        <v>2</v>
      </c>
      <c r="B30" s="39"/>
      <c r="C30" s="108" t="str">
        <f>'Razvrstitev posamezno'!B32</f>
        <v>Jože Barbič</v>
      </c>
      <c r="D30" s="90" t="s">
        <v>23</v>
      </c>
      <c r="E30" s="12"/>
      <c r="F30" s="12"/>
      <c r="G30" s="14">
        <f t="shared" si="0"/>
        <v>0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Štefan Molek</v>
      </c>
      <c r="D31" s="90" t="s">
        <v>23</v>
      </c>
      <c r="E31" s="14">
        <v>214</v>
      </c>
      <c r="F31" s="14">
        <v>324</v>
      </c>
      <c r="G31" s="14">
        <f t="shared" si="0"/>
        <v>538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Janez Prosen</v>
      </c>
      <c r="D32" s="90" t="s">
        <v>23</v>
      </c>
      <c r="E32" s="13">
        <v>235</v>
      </c>
      <c r="F32" s="13">
        <v>288</v>
      </c>
      <c r="G32" s="14">
        <f t="shared" si="0"/>
        <v>523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Janez Strajnar</v>
      </c>
      <c r="D33" s="90" t="s">
        <v>23</v>
      </c>
      <c r="E33" s="13">
        <v>282</v>
      </c>
      <c r="F33" s="13">
        <v>230</v>
      </c>
      <c r="G33" s="14">
        <f t="shared" si="0"/>
        <v>512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Branko Novak</v>
      </c>
      <c r="D34" s="90" t="s">
        <v>23</v>
      </c>
      <c r="E34" s="13">
        <v>326</v>
      </c>
      <c r="F34" s="13">
        <v>303</v>
      </c>
      <c r="G34" s="14">
        <f t="shared" si="0"/>
        <v>629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Branko Đurić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30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Marjan Struna</v>
      </c>
      <c r="D37" s="90" t="s">
        <v>24</v>
      </c>
      <c r="E37" s="14">
        <v>295</v>
      </c>
      <c r="F37" s="13">
        <v>339</v>
      </c>
      <c r="G37" s="14">
        <f t="shared" si="0"/>
        <v>634</v>
      </c>
      <c r="H37" s="112">
        <v>0</v>
      </c>
    </row>
    <row r="38" spans="1:8" ht="15.75" x14ac:dyDescent="0.2">
      <c r="A38" s="5">
        <v>2</v>
      </c>
      <c r="B38" s="70"/>
      <c r="C38" s="72" t="str">
        <f>'Razvrstitev posamezno'!B41</f>
        <v>Rafko Lekše</v>
      </c>
      <c r="D38" s="90" t="s">
        <v>24</v>
      </c>
      <c r="E38" s="14"/>
      <c r="F38" s="13"/>
      <c r="G38" s="14">
        <f t="shared" si="0"/>
        <v>0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Dragan Savanovič</v>
      </c>
      <c r="D39" s="90" t="s">
        <v>24</v>
      </c>
      <c r="E39" s="14">
        <v>231</v>
      </c>
      <c r="F39" s="13">
        <v>276</v>
      </c>
      <c r="G39" s="14">
        <f t="shared" si="0"/>
        <v>507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Drago Šulc</v>
      </c>
      <c r="D40" s="90" t="s">
        <v>24</v>
      </c>
      <c r="E40" s="14">
        <v>274</v>
      </c>
      <c r="F40" s="14">
        <v>269</v>
      </c>
      <c r="G40" s="14">
        <f t="shared" si="0"/>
        <v>543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Stane Jarc</v>
      </c>
      <c r="D41" s="90" t="s">
        <v>24</v>
      </c>
      <c r="E41" s="14">
        <v>288</v>
      </c>
      <c r="F41" s="14">
        <v>219</v>
      </c>
      <c r="G41" s="14">
        <f t="shared" si="0"/>
        <v>507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30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Ivan Pavše</v>
      </c>
      <c r="D45" s="90" t="s">
        <v>25</v>
      </c>
      <c r="E45" s="13">
        <v>341</v>
      </c>
      <c r="F45" s="13">
        <v>360</v>
      </c>
      <c r="G45" s="14">
        <f t="shared" si="0"/>
        <v>701</v>
      </c>
      <c r="H45" s="112">
        <v>1</v>
      </c>
    </row>
    <row r="46" spans="1:8" ht="15.75" x14ac:dyDescent="0.2">
      <c r="A46" s="5">
        <v>2</v>
      </c>
      <c r="B46" s="40"/>
      <c r="C46" s="20" t="str">
        <f>'Razvrstitev posamezno'!B50</f>
        <v>Janez Hrovat</v>
      </c>
      <c r="D46" s="90" t="s">
        <v>25</v>
      </c>
      <c r="E46" s="13">
        <v>435</v>
      </c>
      <c r="F46" s="13">
        <v>421</v>
      </c>
      <c r="G46" s="14">
        <f t="shared" si="0"/>
        <v>856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Anton Čelič</v>
      </c>
      <c r="D47" s="90" t="s">
        <v>25</v>
      </c>
      <c r="E47" s="13">
        <v>327</v>
      </c>
      <c r="F47" s="13">
        <v>364</v>
      </c>
      <c r="G47" s="14">
        <f t="shared" si="0"/>
        <v>691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Tone Klobučar</v>
      </c>
      <c r="D48" s="90" t="s">
        <v>25</v>
      </c>
      <c r="E48" s="23"/>
      <c r="F48" s="23"/>
      <c r="G48" s="14">
        <f t="shared" si="0"/>
        <v>0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Celič Drago</v>
      </c>
      <c r="D49" s="90" t="s">
        <v>25</v>
      </c>
      <c r="E49" s="23">
        <v>451</v>
      </c>
      <c r="F49" s="23">
        <v>536</v>
      </c>
      <c r="G49" s="14">
        <f t="shared" si="0"/>
        <v>987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36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31</v>
      </c>
      <c r="C54" s="102"/>
      <c r="D54" s="103" t="s">
        <v>26</v>
      </c>
      <c r="E54" s="104" t="s">
        <v>33</v>
      </c>
      <c r="F54" s="104" t="s">
        <v>34</v>
      </c>
      <c r="G54" s="105" t="s">
        <v>35</v>
      </c>
      <c r="H54" s="105" t="s">
        <v>38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/>
      <c r="F55" s="12"/>
      <c r="G55" s="14">
        <f t="shared" si="0"/>
        <v>0</v>
      </c>
      <c r="H55" s="113">
        <v>0</v>
      </c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>
        <v>247</v>
      </c>
      <c r="F56" s="12">
        <v>255</v>
      </c>
      <c r="G56" s="14">
        <f t="shared" si="0"/>
        <v>502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>
        <v>290</v>
      </c>
      <c r="F57" s="13">
        <v>225</v>
      </c>
      <c r="G57" s="14">
        <f t="shared" si="0"/>
        <v>515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/>
      <c r="F58" s="13"/>
      <c r="G58" s="14">
        <f t="shared" si="0"/>
        <v>0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>
        <v>168</v>
      </c>
      <c r="F59" s="13">
        <v>187</v>
      </c>
      <c r="G59" s="14">
        <f t="shared" si="0"/>
        <v>355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Kužnik Marija</v>
      </c>
      <c r="D60" s="90" t="s">
        <v>26</v>
      </c>
      <c r="E60" s="14">
        <v>178</v>
      </c>
      <c r="F60" s="13">
        <v>208</v>
      </c>
      <c r="G60" s="14">
        <f t="shared" si="0"/>
        <v>386</v>
      </c>
      <c r="H60" s="27"/>
    </row>
    <row r="61" spans="1:8" ht="15.75" x14ac:dyDescent="0.2">
      <c r="A61" s="5">
        <v>7</v>
      </c>
      <c r="B61" s="39"/>
      <c r="C61" s="20">
        <f>'Razvrstitev posamezno'!B67</f>
        <v>0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31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>
        <f>'Razvrstitev posamezno'!B70</f>
        <v>0</v>
      </c>
      <c r="D63" s="90" t="s">
        <v>21</v>
      </c>
      <c r="E63" s="14"/>
      <c r="F63" s="14"/>
      <c r="G63" s="14">
        <f t="shared" si="0"/>
        <v>0</v>
      </c>
      <c r="H63" s="112"/>
    </row>
    <row r="64" spans="1:8" ht="15.75" x14ac:dyDescent="0.2">
      <c r="A64" s="5">
        <v>2</v>
      </c>
      <c r="B64" s="40"/>
      <c r="C64" s="20">
        <f>'Razvrstitev posamezno'!B71</f>
        <v>0</v>
      </c>
      <c r="D64" s="90" t="s">
        <v>21</v>
      </c>
      <c r="E64" s="11"/>
      <c r="F64" s="11"/>
      <c r="G64" s="14">
        <f t="shared" si="0"/>
        <v>0</v>
      </c>
      <c r="H64" s="27"/>
    </row>
    <row r="65" spans="1:8" ht="15.75" x14ac:dyDescent="0.2">
      <c r="A65" s="5">
        <v>3</v>
      </c>
      <c r="B65" s="39"/>
      <c r="C65" s="20">
        <f>'Razvrstitev posamezno'!B72</f>
        <v>0</v>
      </c>
      <c r="D65" s="90" t="s">
        <v>21</v>
      </c>
      <c r="E65" s="11"/>
      <c r="F65" s="11"/>
      <c r="G65" s="14">
        <f t="shared" si="0"/>
        <v>0</v>
      </c>
      <c r="H65" s="27"/>
    </row>
    <row r="66" spans="1:8" ht="14.45" customHeight="1" x14ac:dyDescent="0.2">
      <c r="A66" s="5">
        <v>4</v>
      </c>
      <c r="B66" s="39"/>
      <c r="C66" s="20">
        <f>'Razvrstitev posamezno'!B73</f>
        <v>0</v>
      </c>
      <c r="D66" s="90" t="s">
        <v>21</v>
      </c>
      <c r="E66" s="14"/>
      <c r="F66" s="14"/>
      <c r="G66" s="14">
        <f t="shared" si="0"/>
        <v>0</v>
      </c>
      <c r="H66" s="27"/>
    </row>
    <row r="67" spans="1:8" ht="14.45" customHeight="1" x14ac:dyDescent="0.2">
      <c r="A67" s="5">
        <v>5</v>
      </c>
      <c r="B67" s="39"/>
      <c r="C67" s="20">
        <f>'Razvrstitev posamezno'!B74</f>
        <v>0</v>
      </c>
      <c r="D67" s="90" t="s">
        <v>21</v>
      </c>
      <c r="E67" s="14"/>
      <c r="F67" s="14"/>
      <c r="G67" s="14">
        <f t="shared" si="0"/>
        <v>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31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31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>
        <f>'Razvrstitev posamezno'!B88</f>
        <v>0</v>
      </c>
      <c r="D79" s="90" t="s">
        <v>23</v>
      </c>
      <c r="E79" s="14"/>
      <c r="F79" s="13"/>
      <c r="G79" s="14">
        <f t="shared" si="0"/>
        <v>0</v>
      </c>
      <c r="H79" s="112"/>
    </row>
    <row r="80" spans="1:8" ht="15.75" x14ac:dyDescent="0.2">
      <c r="A80" s="5">
        <v>2</v>
      </c>
      <c r="B80" s="70"/>
      <c r="C80" s="20">
        <f>'Razvrstitev posamezno'!B89</f>
        <v>0</v>
      </c>
      <c r="D80" s="90" t="s">
        <v>23</v>
      </c>
      <c r="E80" s="14"/>
      <c r="F80" s="13"/>
      <c r="G80" s="14">
        <f t="shared" si="0"/>
        <v>0</v>
      </c>
      <c r="H80" s="78"/>
    </row>
    <row r="81" spans="1:8" ht="15.75" x14ac:dyDescent="0.2">
      <c r="A81" s="5">
        <v>3</v>
      </c>
      <c r="B81" s="39"/>
      <c r="C81" s="20">
        <f>'Razvrstitev posamezno'!B90</f>
        <v>0</v>
      </c>
      <c r="D81" s="90" t="s">
        <v>23</v>
      </c>
      <c r="E81" s="14"/>
      <c r="F81" s="13"/>
      <c r="G81" s="14">
        <f t="shared" si="0"/>
        <v>0</v>
      </c>
      <c r="H81" s="78"/>
    </row>
    <row r="82" spans="1:8" ht="15.75" x14ac:dyDescent="0.2">
      <c r="A82" s="5">
        <v>4</v>
      </c>
      <c r="B82" s="70"/>
      <c r="C82" s="20">
        <f>'Razvrstitev posamezno'!B91</f>
        <v>0</v>
      </c>
      <c r="D82" s="90" t="s">
        <v>23</v>
      </c>
      <c r="E82" s="14"/>
      <c r="F82" s="14"/>
      <c r="G82" s="14">
        <f t="shared" si="0"/>
        <v>0</v>
      </c>
      <c r="H82" s="78"/>
    </row>
    <row r="83" spans="1:8" ht="15.75" x14ac:dyDescent="0.2">
      <c r="A83" s="5">
        <v>5</v>
      </c>
      <c r="B83" s="70"/>
      <c r="C83" s="20">
        <f>'Razvrstitev posamezno'!B92</f>
        <v>0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>
        <f>'Razvrstitev posamezno'!B93</f>
        <v>0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31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Draga Nedelko</v>
      </c>
      <c r="D87" s="90" t="s">
        <v>24</v>
      </c>
      <c r="E87" s="23">
        <v>238</v>
      </c>
      <c r="F87" s="24">
        <v>259</v>
      </c>
      <c r="G87" s="14">
        <f t="shared" si="0"/>
        <v>497</v>
      </c>
      <c r="H87" s="112">
        <v>1</v>
      </c>
    </row>
    <row r="88" spans="1:8" ht="15.75" x14ac:dyDescent="0.2">
      <c r="A88" s="5">
        <v>2</v>
      </c>
      <c r="B88" s="39"/>
      <c r="C88" s="22" t="str">
        <f>'Razvrstitev posamezno'!B98</f>
        <v>Ana Kozlevčar</v>
      </c>
      <c r="D88" s="90" t="s">
        <v>24</v>
      </c>
      <c r="E88" s="23">
        <v>263</v>
      </c>
      <c r="F88" s="23">
        <v>310</v>
      </c>
      <c r="G88" s="14">
        <f t="shared" si="0"/>
        <v>573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Milena iskra</v>
      </c>
      <c r="D89" s="90" t="s">
        <v>24</v>
      </c>
      <c r="E89" s="23"/>
      <c r="F89" s="23"/>
      <c r="G89" s="14">
        <f t="shared" si="0"/>
        <v>0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Cirila Kostrevc</v>
      </c>
      <c r="D90" s="90" t="s">
        <v>24</v>
      </c>
      <c r="E90" s="23">
        <v>272</v>
      </c>
      <c r="F90" s="24">
        <v>310</v>
      </c>
      <c r="G90" s="14">
        <f t="shared" si="0"/>
        <v>582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Nada Vidmar</v>
      </c>
      <c r="D91" s="90" t="s">
        <v>24</v>
      </c>
      <c r="E91" s="23">
        <v>220</v>
      </c>
      <c r="F91" s="24">
        <v>263</v>
      </c>
      <c r="G91" s="14">
        <f t="shared" si="0"/>
        <v>483</v>
      </c>
      <c r="H91" s="27"/>
    </row>
    <row r="92" spans="1:8" ht="15.75" x14ac:dyDescent="0.2">
      <c r="A92" s="5">
        <v>6</v>
      </c>
      <c r="B92" s="39"/>
      <c r="C92" s="22">
        <f>'Razvrstitev posamezno'!B102</f>
        <v>0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>
        <f>'Razvrstitev posamezno'!B103</f>
        <v>0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31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Lidija Celič</v>
      </c>
      <c r="D95" s="90" t="s">
        <v>25</v>
      </c>
      <c r="E95" s="12"/>
      <c r="F95" s="12"/>
      <c r="G95" s="14">
        <f t="shared" si="0"/>
        <v>0</v>
      </c>
      <c r="H95" s="112"/>
    </row>
    <row r="96" spans="1:8" ht="15.75" x14ac:dyDescent="0.2">
      <c r="A96" s="5">
        <v>2</v>
      </c>
      <c r="B96" s="39"/>
      <c r="C96" s="20" t="str">
        <f>'Razvrstitev posamezno'!B107</f>
        <v>Milena Rauh</v>
      </c>
      <c r="D96" s="90" t="s">
        <v>25</v>
      </c>
      <c r="E96" s="14"/>
      <c r="F96" s="13"/>
      <c r="G96" s="14">
        <f t="shared" si="0"/>
        <v>0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Anica Žagar</v>
      </c>
      <c r="D97" s="90" t="s">
        <v>25</v>
      </c>
      <c r="E97" s="12"/>
      <c r="F97" s="12"/>
      <c r="G97" s="14">
        <f t="shared" si="0"/>
        <v>0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Štefka Povž</v>
      </c>
      <c r="D98" s="90" t="s">
        <v>25</v>
      </c>
      <c r="E98" s="12"/>
      <c r="F98" s="12"/>
      <c r="G98" s="14">
        <f t="shared" si="0"/>
        <v>0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Zdenka Celič</v>
      </c>
      <c r="D99" s="90" t="s">
        <v>25</v>
      </c>
      <c r="E99" s="12"/>
      <c r="F99" s="12"/>
      <c r="G99" s="14">
        <f t="shared" si="0"/>
        <v>0</v>
      </c>
      <c r="H99" s="27"/>
    </row>
    <row r="100" spans="1:8" ht="15.75" x14ac:dyDescent="0.2">
      <c r="A100" s="117">
        <v>6</v>
      </c>
      <c r="B100" s="69"/>
      <c r="C100" s="20">
        <f>'Razvrstitev posamezno'!B111</f>
        <v>0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QtlSpyvmvaWGUEIb4FlWiaGWQWyOSqrKwFsH6or0i9tYS9x93Eod0aIMuYT/TFGp8yIO3ALOkIAGB2pkhEFNZw==" saltValue="GDsOaM4ZXLLNI6RrBmceew==" spinCount="100000" sheet="1" objects="1" scenarios="1"/>
  <protectedRanges>
    <protectedRange sqref="H2:J2" name="Obseg2"/>
    <protectedRange sqref="E5:F99 H5 H13 H21 H29 H37 H45 H55 H63 H71 H79 H87 H95" name="Obseg1_1"/>
  </protectedRanges>
  <mergeCells count="2">
    <mergeCell ref="E2:G2"/>
    <mergeCell ref="H2:J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opLeftCell="A70" workbookViewId="0">
      <selection activeCell="F100" sqref="F100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27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32</v>
      </c>
      <c r="F2" s="140"/>
      <c r="G2" s="140"/>
      <c r="H2" s="141"/>
      <c r="I2" s="141"/>
      <c r="J2" s="141"/>
    </row>
    <row r="3" spans="1:10" ht="22.5" x14ac:dyDescent="0.2">
      <c r="A3" s="52" t="s">
        <v>36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30</v>
      </c>
      <c r="C4" s="102"/>
      <c r="D4" s="103" t="s">
        <v>26</v>
      </c>
      <c r="E4" s="104" t="s">
        <v>33</v>
      </c>
      <c r="F4" s="104" t="s">
        <v>34</v>
      </c>
      <c r="G4" s="105" t="s">
        <v>35</v>
      </c>
      <c r="H4" s="110" t="s">
        <v>38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>
        <v>407</v>
      </c>
      <c r="F5" s="12">
        <v>305</v>
      </c>
      <c r="G5" s="109">
        <f>E5+F5</f>
        <v>712</v>
      </c>
      <c r="H5" s="112">
        <v>0</v>
      </c>
    </row>
    <row r="6" spans="1:10" ht="15.75" x14ac:dyDescent="0.2">
      <c r="A6" s="5">
        <v>2</v>
      </c>
      <c r="B6" s="40"/>
      <c r="C6" s="20" t="str">
        <f>'Razvrstitev posamezno'!B5</f>
        <v>Fink Jože</v>
      </c>
      <c r="D6" s="90" t="s">
        <v>26</v>
      </c>
      <c r="E6" s="13">
        <v>351</v>
      </c>
      <c r="F6" s="13">
        <v>272</v>
      </c>
      <c r="G6" s="14">
        <f t="shared" ref="G6:G99" si="0">E6+F6</f>
        <v>623</v>
      </c>
      <c r="H6" s="111"/>
    </row>
    <row r="7" spans="1:10" ht="15.75" x14ac:dyDescent="0.2">
      <c r="A7" s="5">
        <v>3</v>
      </c>
      <c r="B7" s="40"/>
      <c r="C7" s="20" t="str">
        <f>'Razvrstitev posamezno'!B6</f>
        <v>Peterlin Dušan</v>
      </c>
      <c r="D7" s="90" t="s">
        <v>26</v>
      </c>
      <c r="E7" s="13">
        <v>283</v>
      </c>
      <c r="F7" s="13">
        <v>314</v>
      </c>
      <c r="G7" s="14">
        <f t="shared" si="0"/>
        <v>597</v>
      </c>
      <c r="H7" s="27"/>
    </row>
    <row r="8" spans="1:10" ht="15.75" x14ac:dyDescent="0.2">
      <c r="A8" s="5">
        <v>4</v>
      </c>
      <c r="B8" s="39"/>
      <c r="C8" s="20" t="str">
        <f>'Razvrstitev posamezno'!B7</f>
        <v>Pugelj Srečo</v>
      </c>
      <c r="D8" s="90" t="s">
        <v>26</v>
      </c>
      <c r="E8" s="13">
        <v>282</v>
      </c>
      <c r="F8" s="13">
        <v>323</v>
      </c>
      <c r="G8" s="14">
        <f t="shared" si="0"/>
        <v>605</v>
      </c>
      <c r="H8" s="27"/>
    </row>
    <row r="9" spans="1:10" ht="15.75" x14ac:dyDescent="0.2">
      <c r="A9" s="5">
        <v>5</v>
      </c>
      <c r="B9" s="39"/>
      <c r="C9" s="20">
        <f>'Razvrstitev posamezno'!B8</f>
        <v>0</v>
      </c>
      <c r="D9" s="90" t="s">
        <v>26</v>
      </c>
      <c r="E9" s="13"/>
      <c r="F9" s="13"/>
      <c r="G9" s="14">
        <f t="shared" si="0"/>
        <v>0</v>
      </c>
      <c r="H9" s="27"/>
    </row>
    <row r="10" spans="1:10" ht="15.75" x14ac:dyDescent="0.2">
      <c r="A10" s="5">
        <v>6</v>
      </c>
      <c r="B10" s="39"/>
      <c r="C10" s="20">
        <f>'Razvrstitev posamezno'!B9</f>
        <v>0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>
        <f>'Razvrstitev posamezno'!B10</f>
        <v>0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30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/>
      <c r="F13" s="12"/>
      <c r="G13" s="14">
        <f t="shared" si="0"/>
        <v>0</v>
      </c>
      <c r="H13" s="112">
        <v>1</v>
      </c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>
        <v>219</v>
      </c>
      <c r="F14" s="12">
        <v>316</v>
      </c>
      <c r="G14" s="14">
        <f t="shared" si="0"/>
        <v>535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>Jaklič Jože</v>
      </c>
      <c r="D15" s="90" t="s">
        <v>21</v>
      </c>
      <c r="E15" s="12">
        <v>348</v>
      </c>
      <c r="F15" s="12">
        <v>217</v>
      </c>
      <c r="G15" s="14">
        <f t="shared" si="0"/>
        <v>565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>
        <v>231</v>
      </c>
      <c r="F16" s="13">
        <v>337</v>
      </c>
      <c r="G16" s="14">
        <f t="shared" si="0"/>
        <v>568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>
        <v>274</v>
      </c>
      <c r="F17" s="13">
        <v>213</v>
      </c>
      <c r="G17" s="14">
        <f t="shared" si="0"/>
        <v>487</v>
      </c>
      <c r="H17" s="51"/>
    </row>
    <row r="18" spans="1:8" ht="15.75" x14ac:dyDescent="0.2">
      <c r="A18" s="5">
        <v>6</v>
      </c>
      <c r="B18" s="39"/>
      <c r="C18" s="20" t="str">
        <f>'Razvrstitev posamezno'!B18</f>
        <v>Sambolec Ivo</v>
      </c>
      <c r="D18" s="90" t="s">
        <v>21</v>
      </c>
      <c r="E18" s="14"/>
      <c r="F18" s="13"/>
      <c r="G18" s="14">
        <f t="shared" si="0"/>
        <v>0</v>
      </c>
      <c r="H18" s="51"/>
    </row>
    <row r="19" spans="1:8" ht="15.75" x14ac:dyDescent="0.2">
      <c r="A19" s="5">
        <v>7</v>
      </c>
      <c r="B19" s="39"/>
      <c r="C19" s="20" t="str">
        <f>'Razvrstitev posamezno'!B19</f>
        <v>Stošek Slavko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30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Stane Kmet</v>
      </c>
      <c r="D21" s="90" t="s">
        <v>22</v>
      </c>
      <c r="E21" s="14">
        <v>301</v>
      </c>
      <c r="F21" s="13">
        <v>229</v>
      </c>
      <c r="G21" s="14">
        <f t="shared" si="0"/>
        <v>530</v>
      </c>
      <c r="H21" s="112">
        <v>0</v>
      </c>
    </row>
    <row r="22" spans="1:8" ht="15.75" x14ac:dyDescent="0.2">
      <c r="A22" s="5">
        <v>2</v>
      </c>
      <c r="B22" s="39"/>
      <c r="C22" s="20" t="str">
        <f>'Razvrstitev posamezno'!B23</f>
        <v>Feliks Gorenčič</v>
      </c>
      <c r="D22" s="90" t="s">
        <v>22</v>
      </c>
      <c r="E22" s="12"/>
      <c r="F22" s="12"/>
      <c r="G22" s="14">
        <f t="shared" si="0"/>
        <v>0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Alojz Gorenčič</v>
      </c>
      <c r="D23" s="90" t="s">
        <v>22</v>
      </c>
      <c r="E23" s="23">
        <v>268</v>
      </c>
      <c r="F23" s="23">
        <v>323</v>
      </c>
      <c r="G23" s="14">
        <f t="shared" si="0"/>
        <v>591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Dušan Mikec</v>
      </c>
      <c r="D24" s="90" t="s">
        <v>22</v>
      </c>
      <c r="E24" s="14"/>
      <c r="F24" s="13"/>
      <c r="G24" s="14">
        <f t="shared" si="0"/>
        <v>0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Jože Turk</v>
      </c>
      <c r="D25" s="90" t="s">
        <v>22</v>
      </c>
      <c r="E25" s="14"/>
      <c r="F25" s="13"/>
      <c r="G25" s="14">
        <f t="shared" si="0"/>
        <v>0</v>
      </c>
      <c r="H25" s="27"/>
    </row>
    <row r="26" spans="1:8" ht="15.75" x14ac:dyDescent="0.2">
      <c r="A26" s="5">
        <v>6</v>
      </c>
      <c r="B26" s="39"/>
      <c r="C26" s="20" t="str">
        <f>'Razvrstitev posamezno'!B27</f>
        <v>Franc Pestotnik</v>
      </c>
      <c r="D26" s="90" t="s">
        <v>22</v>
      </c>
      <c r="E26" s="14">
        <v>254</v>
      </c>
      <c r="F26" s="13">
        <v>210</v>
      </c>
      <c r="G26" s="14">
        <f t="shared" si="0"/>
        <v>464</v>
      </c>
      <c r="H26" s="27"/>
    </row>
    <row r="27" spans="1:8" ht="15.75" x14ac:dyDescent="0.2">
      <c r="A27" s="5">
        <v>7</v>
      </c>
      <c r="B27" s="39"/>
      <c r="C27" s="20" t="str">
        <f>'Razvrstitev posamezno'!B28</f>
        <v>Vinko Mačerol</v>
      </c>
      <c r="D27" s="90" t="s">
        <v>22</v>
      </c>
      <c r="E27" s="14">
        <v>292</v>
      </c>
      <c r="F27" s="13">
        <v>261</v>
      </c>
      <c r="G27" s="14">
        <f t="shared" si="0"/>
        <v>553</v>
      </c>
      <c r="H27" s="27"/>
    </row>
    <row r="28" spans="1:8" ht="15.75" x14ac:dyDescent="0.2">
      <c r="A28" s="100"/>
      <c r="B28" s="101" t="s">
        <v>30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Drago Krštinc</v>
      </c>
      <c r="D29" s="90" t="s">
        <v>23</v>
      </c>
      <c r="E29" s="12"/>
      <c r="F29" s="12"/>
      <c r="G29" s="14">
        <f t="shared" si="0"/>
        <v>0</v>
      </c>
      <c r="H29" s="112">
        <v>0</v>
      </c>
    </row>
    <row r="30" spans="1:8" ht="15.75" x14ac:dyDescent="0.25">
      <c r="A30" s="5">
        <v>2</v>
      </c>
      <c r="B30" s="39"/>
      <c r="C30" s="108" t="str">
        <f>'Razvrstitev posamezno'!B32</f>
        <v>Jože Barbič</v>
      </c>
      <c r="D30" s="90" t="s">
        <v>23</v>
      </c>
      <c r="E30" s="12">
        <v>207</v>
      </c>
      <c r="F30" s="12">
        <v>315</v>
      </c>
      <c r="G30" s="14">
        <f t="shared" si="0"/>
        <v>522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Štefan Molek</v>
      </c>
      <c r="D31" s="90" t="s">
        <v>23</v>
      </c>
      <c r="E31" s="14">
        <v>301</v>
      </c>
      <c r="F31" s="14">
        <v>373</v>
      </c>
      <c r="G31" s="14">
        <f t="shared" si="0"/>
        <v>674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Janez Prosen</v>
      </c>
      <c r="D32" s="90" t="s">
        <v>23</v>
      </c>
      <c r="E32" s="13">
        <v>317</v>
      </c>
      <c r="F32" s="13">
        <v>294</v>
      </c>
      <c r="G32" s="14">
        <f t="shared" si="0"/>
        <v>611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Janez Strajnar</v>
      </c>
      <c r="D33" s="90" t="s">
        <v>23</v>
      </c>
      <c r="E33" s="13"/>
      <c r="F33" s="13"/>
      <c r="G33" s="14">
        <f t="shared" si="0"/>
        <v>0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Branko Novak</v>
      </c>
      <c r="D34" s="90" t="s">
        <v>23</v>
      </c>
      <c r="E34" s="13">
        <v>192</v>
      </c>
      <c r="F34" s="13">
        <v>281</v>
      </c>
      <c r="G34" s="14">
        <f t="shared" si="0"/>
        <v>473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Branko Đurić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30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Marjan Struna</v>
      </c>
      <c r="D37" s="90" t="s">
        <v>24</v>
      </c>
      <c r="E37" s="14">
        <v>311</v>
      </c>
      <c r="F37" s="13">
        <v>328</v>
      </c>
      <c r="G37" s="14">
        <f t="shared" si="0"/>
        <v>639</v>
      </c>
      <c r="H37" s="112">
        <v>1</v>
      </c>
    </row>
    <row r="38" spans="1:8" ht="15.75" x14ac:dyDescent="0.2">
      <c r="A38" s="5">
        <v>2</v>
      </c>
      <c r="B38" s="70"/>
      <c r="C38" s="72" t="str">
        <f>'Razvrstitev posamezno'!B41</f>
        <v>Rafko Lekše</v>
      </c>
      <c r="D38" s="90" t="s">
        <v>24</v>
      </c>
      <c r="E38" s="14"/>
      <c r="F38" s="13"/>
      <c r="G38" s="14">
        <f t="shared" si="0"/>
        <v>0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Dragan Savanovič</v>
      </c>
      <c r="D39" s="90" t="s">
        <v>24</v>
      </c>
      <c r="E39" s="14">
        <v>396</v>
      </c>
      <c r="F39" s="13">
        <v>383</v>
      </c>
      <c r="G39" s="14">
        <f t="shared" si="0"/>
        <v>779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Drago Šulc</v>
      </c>
      <c r="D40" s="90" t="s">
        <v>24</v>
      </c>
      <c r="E40" s="14">
        <v>367</v>
      </c>
      <c r="F40" s="14">
        <v>323</v>
      </c>
      <c r="G40" s="14">
        <f t="shared" si="0"/>
        <v>690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Stane Jarc</v>
      </c>
      <c r="D41" s="90" t="s">
        <v>24</v>
      </c>
      <c r="E41" s="14">
        <v>266</v>
      </c>
      <c r="F41" s="14">
        <v>237</v>
      </c>
      <c r="G41" s="14">
        <f t="shared" si="0"/>
        <v>503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30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Ivan Pavše</v>
      </c>
      <c r="D45" s="90" t="s">
        <v>25</v>
      </c>
      <c r="E45" s="13">
        <v>430</v>
      </c>
      <c r="F45" s="13">
        <v>343</v>
      </c>
      <c r="G45" s="14">
        <f t="shared" si="0"/>
        <v>773</v>
      </c>
      <c r="H45" s="112">
        <v>1</v>
      </c>
    </row>
    <row r="46" spans="1:8" ht="15.75" x14ac:dyDescent="0.2">
      <c r="A46" s="5">
        <v>2</v>
      </c>
      <c r="B46" s="40"/>
      <c r="C46" s="20" t="str">
        <f>'Razvrstitev posamezno'!B50</f>
        <v>Janez Hrovat</v>
      </c>
      <c r="D46" s="90" t="s">
        <v>25</v>
      </c>
      <c r="E46" s="13">
        <v>403</v>
      </c>
      <c r="F46" s="13">
        <v>359</v>
      </c>
      <c r="G46" s="14">
        <f t="shared" si="0"/>
        <v>762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Anton Čelič</v>
      </c>
      <c r="D47" s="90" t="s">
        <v>25</v>
      </c>
      <c r="E47" s="13">
        <v>274</v>
      </c>
      <c r="F47" s="13">
        <v>321</v>
      </c>
      <c r="G47" s="14">
        <f t="shared" si="0"/>
        <v>595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Tone Klobučar</v>
      </c>
      <c r="D48" s="90" t="s">
        <v>25</v>
      </c>
      <c r="E48" s="23"/>
      <c r="F48" s="23"/>
      <c r="G48" s="14">
        <f t="shared" si="0"/>
        <v>0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Celič Drago</v>
      </c>
      <c r="D49" s="90" t="s">
        <v>25</v>
      </c>
      <c r="E49" s="23">
        <v>501</v>
      </c>
      <c r="F49" s="23">
        <v>373</v>
      </c>
      <c r="G49" s="14">
        <f t="shared" si="0"/>
        <v>874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36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31</v>
      </c>
      <c r="C54" s="102"/>
      <c r="D54" s="103" t="s">
        <v>26</v>
      </c>
      <c r="E54" s="104" t="s">
        <v>33</v>
      </c>
      <c r="F54" s="104" t="s">
        <v>34</v>
      </c>
      <c r="G54" s="105" t="s">
        <v>35</v>
      </c>
      <c r="H54" s="105" t="s">
        <v>38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/>
      <c r="F55" s="12"/>
      <c r="G55" s="14">
        <f t="shared" si="0"/>
        <v>0</v>
      </c>
      <c r="H55" s="113">
        <v>0</v>
      </c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>
        <v>227</v>
      </c>
      <c r="F56" s="12">
        <v>271</v>
      </c>
      <c r="G56" s="14">
        <f t="shared" si="0"/>
        <v>498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>
        <v>254</v>
      </c>
      <c r="F57" s="13">
        <v>166</v>
      </c>
      <c r="G57" s="14">
        <f t="shared" si="0"/>
        <v>420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>
        <v>225</v>
      </c>
      <c r="F58" s="13">
        <v>292</v>
      </c>
      <c r="G58" s="14">
        <f t="shared" si="0"/>
        <v>517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>
        <v>260</v>
      </c>
      <c r="F59" s="13">
        <v>389</v>
      </c>
      <c r="G59" s="14">
        <f t="shared" si="0"/>
        <v>649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Kužnik Marija</v>
      </c>
      <c r="D60" s="90" t="s">
        <v>26</v>
      </c>
      <c r="E60" s="14"/>
      <c r="F60" s="13"/>
      <c r="G60" s="14">
        <f t="shared" si="0"/>
        <v>0</v>
      </c>
      <c r="H60" s="27"/>
    </row>
    <row r="61" spans="1:8" ht="15.75" x14ac:dyDescent="0.2">
      <c r="A61" s="5">
        <v>7</v>
      </c>
      <c r="B61" s="39"/>
      <c r="C61" s="20">
        <f>'Razvrstitev posamezno'!B67</f>
        <v>0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31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>
        <f>'Razvrstitev posamezno'!B70</f>
        <v>0</v>
      </c>
      <c r="D63" s="90" t="s">
        <v>21</v>
      </c>
      <c r="E63" s="14"/>
      <c r="F63" s="14"/>
      <c r="G63" s="14">
        <f t="shared" si="0"/>
        <v>0</v>
      </c>
      <c r="H63" s="112"/>
    </row>
    <row r="64" spans="1:8" ht="15.75" x14ac:dyDescent="0.2">
      <c r="A64" s="5">
        <v>2</v>
      </c>
      <c r="B64" s="40"/>
      <c r="C64" s="20">
        <f>'Razvrstitev posamezno'!B71</f>
        <v>0</v>
      </c>
      <c r="D64" s="90" t="s">
        <v>21</v>
      </c>
      <c r="E64" s="11"/>
      <c r="F64" s="11"/>
      <c r="G64" s="14">
        <f t="shared" si="0"/>
        <v>0</v>
      </c>
      <c r="H64" s="27"/>
    </row>
    <row r="65" spans="1:8" ht="15.75" x14ac:dyDescent="0.2">
      <c r="A65" s="5">
        <v>3</v>
      </c>
      <c r="B65" s="39"/>
      <c r="C65" s="20">
        <f>'Razvrstitev posamezno'!B72</f>
        <v>0</v>
      </c>
      <c r="D65" s="90" t="s">
        <v>21</v>
      </c>
      <c r="E65" s="11"/>
      <c r="F65" s="11"/>
      <c r="G65" s="14">
        <f t="shared" si="0"/>
        <v>0</v>
      </c>
      <c r="H65" s="27"/>
    </row>
    <row r="66" spans="1:8" ht="14.45" customHeight="1" x14ac:dyDescent="0.2">
      <c r="A66" s="5">
        <v>4</v>
      </c>
      <c r="B66" s="39"/>
      <c r="C66" s="20">
        <f>'Razvrstitev posamezno'!B73</f>
        <v>0</v>
      </c>
      <c r="D66" s="90" t="s">
        <v>21</v>
      </c>
      <c r="E66" s="14"/>
      <c r="F66" s="14"/>
      <c r="G66" s="14">
        <f t="shared" si="0"/>
        <v>0</v>
      </c>
      <c r="H66" s="27"/>
    </row>
    <row r="67" spans="1:8" ht="14.45" customHeight="1" x14ac:dyDescent="0.2">
      <c r="A67" s="5">
        <v>5</v>
      </c>
      <c r="B67" s="39"/>
      <c r="C67" s="20">
        <f>'Razvrstitev posamezno'!B74</f>
        <v>0</v>
      </c>
      <c r="D67" s="90" t="s">
        <v>21</v>
      </c>
      <c r="E67" s="14"/>
      <c r="F67" s="14"/>
      <c r="G67" s="14">
        <f t="shared" si="0"/>
        <v>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31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31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>
        <f>'Razvrstitev posamezno'!B88</f>
        <v>0</v>
      </c>
      <c r="D79" s="90" t="s">
        <v>23</v>
      </c>
      <c r="E79" s="14"/>
      <c r="F79" s="13"/>
      <c r="G79" s="14">
        <f t="shared" si="0"/>
        <v>0</v>
      </c>
      <c r="H79" s="112"/>
    </row>
    <row r="80" spans="1:8" ht="15.75" x14ac:dyDescent="0.2">
      <c r="A80" s="5">
        <v>2</v>
      </c>
      <c r="B80" s="70"/>
      <c r="C80" s="20">
        <f>'Razvrstitev posamezno'!B89</f>
        <v>0</v>
      </c>
      <c r="D80" s="90" t="s">
        <v>23</v>
      </c>
      <c r="E80" s="14"/>
      <c r="F80" s="13"/>
      <c r="G80" s="14">
        <f t="shared" si="0"/>
        <v>0</v>
      </c>
      <c r="H80" s="78"/>
    </row>
    <row r="81" spans="1:8" ht="15.75" x14ac:dyDescent="0.2">
      <c r="A81" s="5">
        <v>3</v>
      </c>
      <c r="B81" s="39"/>
      <c r="C81" s="20">
        <f>'Razvrstitev posamezno'!B90</f>
        <v>0</v>
      </c>
      <c r="D81" s="90" t="s">
        <v>23</v>
      </c>
      <c r="E81" s="14"/>
      <c r="F81" s="13"/>
      <c r="G81" s="14">
        <f t="shared" si="0"/>
        <v>0</v>
      </c>
      <c r="H81" s="78"/>
    </row>
    <row r="82" spans="1:8" ht="15.75" x14ac:dyDescent="0.2">
      <c r="A82" s="5">
        <v>4</v>
      </c>
      <c r="B82" s="70"/>
      <c r="C82" s="20">
        <f>'Razvrstitev posamezno'!B91</f>
        <v>0</v>
      </c>
      <c r="D82" s="90" t="s">
        <v>23</v>
      </c>
      <c r="E82" s="14"/>
      <c r="F82" s="14"/>
      <c r="G82" s="14">
        <f t="shared" si="0"/>
        <v>0</v>
      </c>
      <c r="H82" s="78"/>
    </row>
    <row r="83" spans="1:8" ht="15.75" x14ac:dyDescent="0.2">
      <c r="A83" s="5">
        <v>5</v>
      </c>
      <c r="B83" s="70"/>
      <c r="C83" s="20">
        <f>'Razvrstitev posamezno'!B92</f>
        <v>0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>
        <f>'Razvrstitev posamezno'!B93</f>
        <v>0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31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Draga Nedelko</v>
      </c>
      <c r="D87" s="90" t="s">
        <v>24</v>
      </c>
      <c r="E87" s="23"/>
      <c r="F87" s="24"/>
      <c r="G87" s="14">
        <f t="shared" si="0"/>
        <v>0</v>
      </c>
      <c r="H87" s="112"/>
    </row>
    <row r="88" spans="1:8" ht="15.75" x14ac:dyDescent="0.2">
      <c r="A88" s="5">
        <v>2</v>
      </c>
      <c r="B88" s="39"/>
      <c r="C88" s="22" t="str">
        <f>'Razvrstitev posamezno'!B98</f>
        <v>Ana Kozlevčar</v>
      </c>
      <c r="D88" s="90" t="s">
        <v>24</v>
      </c>
      <c r="E88" s="23"/>
      <c r="F88" s="23"/>
      <c r="G88" s="14">
        <f t="shared" si="0"/>
        <v>0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Milena iskra</v>
      </c>
      <c r="D89" s="90" t="s">
        <v>24</v>
      </c>
      <c r="E89" s="23"/>
      <c r="F89" s="23"/>
      <c r="G89" s="14">
        <f t="shared" si="0"/>
        <v>0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Cirila Kostrevc</v>
      </c>
      <c r="D90" s="90" t="s">
        <v>24</v>
      </c>
      <c r="E90" s="23"/>
      <c r="F90" s="24"/>
      <c r="G90" s="14">
        <f t="shared" si="0"/>
        <v>0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Nada Vidmar</v>
      </c>
      <c r="D91" s="90" t="s">
        <v>24</v>
      </c>
      <c r="E91" s="23"/>
      <c r="F91" s="24"/>
      <c r="G91" s="14">
        <f t="shared" si="0"/>
        <v>0</v>
      </c>
      <c r="H91" s="27"/>
    </row>
    <row r="92" spans="1:8" ht="15.75" x14ac:dyDescent="0.2">
      <c r="A92" s="5">
        <v>6</v>
      </c>
      <c r="B92" s="39"/>
      <c r="C92" s="22">
        <f>'Razvrstitev posamezno'!B102</f>
        <v>0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>
        <f>'Razvrstitev posamezno'!B103</f>
        <v>0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31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Lidija Celič</v>
      </c>
      <c r="D95" s="90" t="s">
        <v>25</v>
      </c>
      <c r="E95" s="12">
        <v>220</v>
      </c>
      <c r="F95" s="12">
        <v>353</v>
      </c>
      <c r="G95" s="14">
        <f t="shared" si="0"/>
        <v>573</v>
      </c>
      <c r="H95" s="112">
        <v>1</v>
      </c>
    </row>
    <row r="96" spans="1:8" ht="15.75" x14ac:dyDescent="0.2">
      <c r="A96" s="5">
        <v>2</v>
      </c>
      <c r="B96" s="39"/>
      <c r="C96" s="20" t="str">
        <f>'Razvrstitev posamezno'!B107</f>
        <v>Milena Rauh</v>
      </c>
      <c r="D96" s="90" t="s">
        <v>25</v>
      </c>
      <c r="E96" s="14">
        <v>272</v>
      </c>
      <c r="F96" s="13">
        <v>275</v>
      </c>
      <c r="G96" s="14">
        <f t="shared" si="0"/>
        <v>547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Anica Žagar</v>
      </c>
      <c r="D97" s="90" t="s">
        <v>25</v>
      </c>
      <c r="E97" s="12">
        <v>293</v>
      </c>
      <c r="F97" s="12">
        <v>264</v>
      </c>
      <c r="G97" s="14">
        <f t="shared" si="0"/>
        <v>557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Štefka Povž</v>
      </c>
      <c r="D98" s="90" t="s">
        <v>25</v>
      </c>
      <c r="E98" s="12"/>
      <c r="F98" s="12"/>
      <c r="G98" s="14">
        <f t="shared" si="0"/>
        <v>0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Zdenka Celič</v>
      </c>
      <c r="D99" s="90" t="s">
        <v>25</v>
      </c>
      <c r="E99" s="12">
        <v>401</v>
      </c>
      <c r="F99" s="12">
        <v>305</v>
      </c>
      <c r="G99" s="14">
        <f t="shared" si="0"/>
        <v>706</v>
      </c>
      <c r="H99" s="27"/>
    </row>
    <row r="100" spans="1:8" ht="15.75" x14ac:dyDescent="0.2">
      <c r="A100" s="117">
        <v>6</v>
      </c>
      <c r="B100" s="69"/>
      <c r="C100" s="20">
        <f>'Razvrstitev posamezno'!B111</f>
        <v>0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AcGsYU26/Tsk9QK5vusMA4w88JVVBgOTRfnycQgwwWSvw3YwHELqkM1Vq2lxUNu4MXhpRytWmlgyRkG1DlYa1Q==" saltValue="F9MAij277NwDVKQMnPI//A==" spinCount="100000" sheet="1" objects="1" scenarios="1"/>
  <protectedRanges>
    <protectedRange sqref="H2:J2" name="Obseg2"/>
    <protectedRange sqref="E5:F99 H5 H13 H21 H29 H37 H45 H55 H63 H71 H79 H87 H95" name="Obseg1_1"/>
  </protectedRanges>
  <mergeCells count="2">
    <mergeCell ref="E2:G2"/>
    <mergeCell ref="H2:J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opLeftCell="A49" workbookViewId="0">
      <selection activeCell="F18" sqref="F18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27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32</v>
      </c>
      <c r="F2" s="140"/>
      <c r="G2" s="140"/>
      <c r="H2" s="141"/>
      <c r="I2" s="141"/>
      <c r="J2" s="141"/>
    </row>
    <row r="3" spans="1:10" ht="22.5" x14ac:dyDescent="0.2">
      <c r="A3" s="52" t="s">
        <v>36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30</v>
      </c>
      <c r="C4" s="102"/>
      <c r="D4" s="103" t="s">
        <v>26</v>
      </c>
      <c r="E4" s="104" t="s">
        <v>33</v>
      </c>
      <c r="F4" s="104" t="s">
        <v>34</v>
      </c>
      <c r="G4" s="105" t="s">
        <v>35</v>
      </c>
      <c r="H4" s="110" t="s">
        <v>38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>
        <v>358</v>
      </c>
      <c r="F5" s="12">
        <v>396</v>
      </c>
      <c r="G5" s="109">
        <f>E5+F5</f>
        <v>754</v>
      </c>
      <c r="H5" s="112">
        <v>1</v>
      </c>
    </row>
    <row r="6" spans="1:10" ht="15.75" x14ac:dyDescent="0.2">
      <c r="A6" s="5">
        <v>2</v>
      </c>
      <c r="B6" s="40"/>
      <c r="C6" s="20" t="str">
        <f>'Razvrstitev posamezno'!B5</f>
        <v>Fink Jože</v>
      </c>
      <c r="D6" s="90" t="s">
        <v>26</v>
      </c>
      <c r="E6" s="13">
        <v>362</v>
      </c>
      <c r="F6" s="13">
        <v>327</v>
      </c>
      <c r="G6" s="14">
        <f t="shared" ref="G6:G99" si="0">E6+F6</f>
        <v>689</v>
      </c>
      <c r="H6" s="111"/>
    </row>
    <row r="7" spans="1:10" ht="15.75" x14ac:dyDescent="0.2">
      <c r="A7" s="5">
        <v>3</v>
      </c>
      <c r="B7" s="40"/>
      <c r="C7" s="20" t="str">
        <f>'Razvrstitev posamezno'!B6</f>
        <v>Peterlin Dušan</v>
      </c>
      <c r="D7" s="90" t="s">
        <v>26</v>
      </c>
      <c r="E7" s="13">
        <v>323</v>
      </c>
      <c r="F7" s="13">
        <v>256</v>
      </c>
      <c r="G7" s="14">
        <f t="shared" si="0"/>
        <v>579</v>
      </c>
      <c r="H7" s="27"/>
    </row>
    <row r="8" spans="1:10" ht="15.75" x14ac:dyDescent="0.2">
      <c r="A8" s="5">
        <v>4</v>
      </c>
      <c r="B8" s="39"/>
      <c r="C8" s="20" t="str">
        <f>'Razvrstitev posamezno'!B7</f>
        <v>Pugelj Srečo</v>
      </c>
      <c r="D8" s="90" t="s">
        <v>26</v>
      </c>
      <c r="E8" s="13">
        <v>326</v>
      </c>
      <c r="F8" s="13">
        <v>244</v>
      </c>
      <c r="G8" s="14">
        <f t="shared" si="0"/>
        <v>570</v>
      </c>
      <c r="H8" s="27"/>
    </row>
    <row r="9" spans="1:10" ht="15.75" x14ac:dyDescent="0.2">
      <c r="A9" s="5">
        <v>5</v>
      </c>
      <c r="B9" s="39"/>
      <c r="C9" s="20">
        <f>'Razvrstitev posamezno'!B8</f>
        <v>0</v>
      </c>
      <c r="D9" s="90" t="s">
        <v>26</v>
      </c>
      <c r="E9" s="13"/>
      <c r="F9" s="13"/>
      <c r="G9" s="14">
        <f t="shared" si="0"/>
        <v>0</v>
      </c>
      <c r="H9" s="27"/>
    </row>
    <row r="10" spans="1:10" ht="15.75" x14ac:dyDescent="0.2">
      <c r="A10" s="5">
        <v>6</v>
      </c>
      <c r="B10" s="39"/>
      <c r="C10" s="20">
        <f>'Razvrstitev posamezno'!B9</f>
        <v>0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>
        <f>'Razvrstitev posamezno'!B10</f>
        <v>0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30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>
        <v>320</v>
      </c>
      <c r="F13" s="12">
        <v>280</v>
      </c>
      <c r="G13" s="14">
        <f t="shared" si="0"/>
        <v>600</v>
      </c>
      <c r="H13" s="112">
        <v>0</v>
      </c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/>
      <c r="F14" s="12"/>
      <c r="G14" s="14">
        <f t="shared" si="0"/>
        <v>0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>Jaklič Jože</v>
      </c>
      <c r="D15" s="90" t="s">
        <v>21</v>
      </c>
      <c r="E15" s="12">
        <v>335</v>
      </c>
      <c r="F15" s="12">
        <v>315</v>
      </c>
      <c r="G15" s="14">
        <f t="shared" si="0"/>
        <v>650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>
        <v>296</v>
      </c>
      <c r="F16" s="13">
        <v>241</v>
      </c>
      <c r="G16" s="14">
        <f t="shared" si="0"/>
        <v>537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>
        <v>238</v>
      </c>
      <c r="F17" s="13">
        <v>260</v>
      </c>
      <c r="G17" s="14">
        <f t="shared" si="0"/>
        <v>498</v>
      </c>
      <c r="H17" s="51"/>
    </row>
    <row r="18" spans="1:8" ht="15.75" x14ac:dyDescent="0.2">
      <c r="A18" s="5">
        <v>6</v>
      </c>
      <c r="B18" s="39"/>
      <c r="C18" s="20" t="str">
        <f>'Razvrstitev posamezno'!B18</f>
        <v>Sambolec Ivo</v>
      </c>
      <c r="D18" s="90" t="s">
        <v>21</v>
      </c>
      <c r="E18" s="14"/>
      <c r="F18" s="13"/>
      <c r="G18" s="14">
        <f t="shared" si="0"/>
        <v>0</v>
      </c>
      <c r="H18" s="51"/>
    </row>
    <row r="19" spans="1:8" ht="15.75" x14ac:dyDescent="0.2">
      <c r="A19" s="5">
        <v>7</v>
      </c>
      <c r="B19" s="39"/>
      <c r="C19" s="20" t="str">
        <f>'Razvrstitev posamezno'!B19</f>
        <v>Stošek Slavko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30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Stane Kmet</v>
      </c>
      <c r="D21" s="90" t="s">
        <v>22</v>
      </c>
      <c r="E21" s="14"/>
      <c r="F21" s="13"/>
      <c r="G21" s="14">
        <f t="shared" si="0"/>
        <v>0</v>
      </c>
      <c r="H21" s="112">
        <v>0</v>
      </c>
    </row>
    <row r="22" spans="1:8" ht="15.75" x14ac:dyDescent="0.2">
      <c r="A22" s="5">
        <v>2</v>
      </c>
      <c r="B22" s="39"/>
      <c r="C22" s="20" t="str">
        <f>'Razvrstitev posamezno'!B23</f>
        <v>Feliks Gorenčič</v>
      </c>
      <c r="D22" s="90" t="s">
        <v>22</v>
      </c>
      <c r="E22" s="12"/>
      <c r="F22" s="12"/>
      <c r="G22" s="14">
        <f t="shared" si="0"/>
        <v>0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Alojz Gorenčič</v>
      </c>
      <c r="D23" s="90" t="s">
        <v>22</v>
      </c>
      <c r="E23" s="23">
        <v>265</v>
      </c>
      <c r="F23" s="23">
        <v>233</v>
      </c>
      <c r="G23" s="14">
        <f t="shared" si="0"/>
        <v>498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Dušan Mikec</v>
      </c>
      <c r="D24" s="90" t="s">
        <v>22</v>
      </c>
      <c r="E24" s="14">
        <v>211</v>
      </c>
      <c r="F24" s="13">
        <v>235</v>
      </c>
      <c r="G24" s="14">
        <f t="shared" si="0"/>
        <v>446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Jože Turk</v>
      </c>
      <c r="D25" s="90" t="s">
        <v>22</v>
      </c>
      <c r="E25" s="14">
        <v>339</v>
      </c>
      <c r="F25" s="13">
        <v>366</v>
      </c>
      <c r="G25" s="14">
        <f t="shared" si="0"/>
        <v>705</v>
      </c>
      <c r="H25" s="27"/>
    </row>
    <row r="26" spans="1:8" ht="15.75" x14ac:dyDescent="0.2">
      <c r="A26" s="5">
        <v>6</v>
      </c>
      <c r="B26" s="39"/>
      <c r="C26" s="20" t="str">
        <f>'Razvrstitev posamezno'!B27</f>
        <v>Franc Pestotnik</v>
      </c>
      <c r="D26" s="90" t="s">
        <v>22</v>
      </c>
      <c r="E26" s="14">
        <v>394</v>
      </c>
      <c r="F26" s="13">
        <v>244</v>
      </c>
      <c r="G26" s="14">
        <f t="shared" si="0"/>
        <v>638</v>
      </c>
      <c r="H26" s="27"/>
    </row>
    <row r="27" spans="1:8" ht="15.75" x14ac:dyDescent="0.2">
      <c r="A27" s="5">
        <v>7</v>
      </c>
      <c r="B27" s="39"/>
      <c r="C27" s="20" t="str">
        <f>'Razvrstitev posamezno'!B28</f>
        <v>Vinko Mačerol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30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Drago Krštinc</v>
      </c>
      <c r="D29" s="90" t="s">
        <v>23</v>
      </c>
      <c r="E29" s="12">
        <v>296</v>
      </c>
      <c r="F29" s="12">
        <v>355</v>
      </c>
      <c r="G29" s="14">
        <f t="shared" si="0"/>
        <v>651</v>
      </c>
      <c r="H29" s="112">
        <v>0</v>
      </c>
    </row>
    <row r="30" spans="1:8" ht="15.75" x14ac:dyDescent="0.25">
      <c r="A30" s="5">
        <v>2</v>
      </c>
      <c r="B30" s="39"/>
      <c r="C30" s="108" t="str">
        <f>'Razvrstitev posamezno'!B32</f>
        <v>Jože Barbič</v>
      </c>
      <c r="D30" s="90" t="s">
        <v>23</v>
      </c>
      <c r="E30" s="12">
        <v>386</v>
      </c>
      <c r="F30" s="12">
        <v>272</v>
      </c>
      <c r="G30" s="14">
        <f t="shared" si="0"/>
        <v>658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Štefan Molek</v>
      </c>
      <c r="D31" s="90" t="s">
        <v>23</v>
      </c>
      <c r="E31" s="14"/>
      <c r="F31" s="14"/>
      <c r="G31" s="14">
        <f t="shared" si="0"/>
        <v>0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Janez Prosen</v>
      </c>
      <c r="D32" s="90" t="s">
        <v>23</v>
      </c>
      <c r="E32" s="13">
        <v>349</v>
      </c>
      <c r="F32" s="13">
        <v>275</v>
      </c>
      <c r="G32" s="14">
        <f t="shared" si="0"/>
        <v>624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Janez Strajnar</v>
      </c>
      <c r="D33" s="90" t="s">
        <v>23</v>
      </c>
      <c r="E33" s="13"/>
      <c r="F33" s="13"/>
      <c r="G33" s="14">
        <f t="shared" si="0"/>
        <v>0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Branko Novak</v>
      </c>
      <c r="D34" s="90" t="s">
        <v>23</v>
      </c>
      <c r="E34" s="13"/>
      <c r="F34" s="13"/>
      <c r="G34" s="14">
        <f t="shared" si="0"/>
        <v>0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Branko Đurić</v>
      </c>
      <c r="D35" s="90" t="s">
        <v>23</v>
      </c>
      <c r="E35" s="13">
        <v>257</v>
      </c>
      <c r="F35" s="13">
        <v>301</v>
      </c>
      <c r="G35" s="14">
        <f t="shared" si="0"/>
        <v>558</v>
      </c>
      <c r="H35" s="27"/>
    </row>
    <row r="36" spans="1:8" ht="15.75" x14ac:dyDescent="0.2">
      <c r="A36" s="100"/>
      <c r="B36" s="101" t="s">
        <v>30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Marjan Struna</v>
      </c>
      <c r="D37" s="90" t="s">
        <v>24</v>
      </c>
      <c r="E37" s="14">
        <v>243</v>
      </c>
      <c r="F37" s="13">
        <v>302</v>
      </c>
      <c r="G37" s="14">
        <f t="shared" si="0"/>
        <v>545</v>
      </c>
      <c r="H37" s="112">
        <v>1</v>
      </c>
    </row>
    <row r="38" spans="1:8" ht="15.75" x14ac:dyDescent="0.2">
      <c r="A38" s="5">
        <v>2</v>
      </c>
      <c r="B38" s="70"/>
      <c r="C38" s="72" t="str">
        <f>'Razvrstitev posamezno'!B41</f>
        <v>Rafko Lekše</v>
      </c>
      <c r="D38" s="90" t="s">
        <v>24</v>
      </c>
      <c r="E38" s="14">
        <v>278</v>
      </c>
      <c r="F38" s="13">
        <v>309</v>
      </c>
      <c r="G38" s="14">
        <f t="shared" si="0"/>
        <v>587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Dragan Savanovič</v>
      </c>
      <c r="D39" s="90" t="s">
        <v>24</v>
      </c>
      <c r="E39" s="14"/>
      <c r="F39" s="13"/>
      <c r="G39" s="14">
        <f t="shared" si="0"/>
        <v>0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Drago Šulc</v>
      </c>
      <c r="D40" s="90" t="s">
        <v>24</v>
      </c>
      <c r="E40" s="14">
        <v>298</v>
      </c>
      <c r="F40" s="14">
        <v>389</v>
      </c>
      <c r="G40" s="14">
        <f t="shared" si="0"/>
        <v>687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Stane Jarc</v>
      </c>
      <c r="D41" s="90" t="s">
        <v>24</v>
      </c>
      <c r="E41" s="14">
        <v>253</v>
      </c>
      <c r="F41" s="14">
        <v>259</v>
      </c>
      <c r="G41" s="14">
        <f t="shared" si="0"/>
        <v>512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30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Ivan Pavše</v>
      </c>
      <c r="D45" s="90" t="s">
        <v>25</v>
      </c>
      <c r="E45" s="13">
        <v>421</v>
      </c>
      <c r="F45" s="13">
        <v>395</v>
      </c>
      <c r="G45" s="14">
        <f t="shared" si="0"/>
        <v>816</v>
      </c>
      <c r="H45" s="112">
        <v>1</v>
      </c>
    </row>
    <row r="46" spans="1:8" ht="15.75" x14ac:dyDescent="0.2">
      <c r="A46" s="5">
        <v>2</v>
      </c>
      <c r="B46" s="40"/>
      <c r="C46" s="20" t="str">
        <f>'Razvrstitev posamezno'!B50</f>
        <v>Janez Hrovat</v>
      </c>
      <c r="D46" s="90" t="s">
        <v>25</v>
      </c>
      <c r="E46" s="13">
        <v>508</v>
      </c>
      <c r="F46" s="13">
        <v>421</v>
      </c>
      <c r="G46" s="14">
        <f t="shared" si="0"/>
        <v>929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Anton Čelič</v>
      </c>
      <c r="D47" s="90" t="s">
        <v>25</v>
      </c>
      <c r="E47" s="13">
        <v>286</v>
      </c>
      <c r="F47" s="13">
        <v>525</v>
      </c>
      <c r="G47" s="14">
        <f t="shared" si="0"/>
        <v>811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Tone Klobučar</v>
      </c>
      <c r="D48" s="90" t="s">
        <v>25</v>
      </c>
      <c r="E48" s="23"/>
      <c r="F48" s="23"/>
      <c r="G48" s="14">
        <f t="shared" si="0"/>
        <v>0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Celič Drago</v>
      </c>
      <c r="D49" s="90" t="s">
        <v>25</v>
      </c>
      <c r="E49" s="23">
        <v>535</v>
      </c>
      <c r="F49" s="23">
        <v>252</v>
      </c>
      <c r="G49" s="14">
        <f t="shared" si="0"/>
        <v>787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36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31</v>
      </c>
      <c r="C54" s="102"/>
      <c r="D54" s="103" t="s">
        <v>26</v>
      </c>
      <c r="E54" s="104" t="s">
        <v>33</v>
      </c>
      <c r="F54" s="104" t="s">
        <v>34</v>
      </c>
      <c r="G54" s="105" t="s">
        <v>35</v>
      </c>
      <c r="H54" s="105" t="s">
        <v>38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/>
      <c r="F55" s="12"/>
      <c r="G55" s="14">
        <f t="shared" si="0"/>
        <v>0</v>
      </c>
      <c r="H55" s="113"/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/>
      <c r="F56" s="12"/>
      <c r="G56" s="14">
        <f t="shared" si="0"/>
        <v>0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/>
      <c r="F57" s="13"/>
      <c r="G57" s="14">
        <f t="shared" si="0"/>
        <v>0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/>
      <c r="F58" s="13"/>
      <c r="G58" s="14">
        <f t="shared" si="0"/>
        <v>0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Kužnik Marija</v>
      </c>
      <c r="D60" s="90" t="s">
        <v>26</v>
      </c>
      <c r="E60" s="14"/>
      <c r="F60" s="13"/>
      <c r="G60" s="14">
        <f t="shared" si="0"/>
        <v>0</v>
      </c>
      <c r="H60" s="27"/>
    </row>
    <row r="61" spans="1:8" ht="15.75" x14ac:dyDescent="0.2">
      <c r="A61" s="5">
        <v>7</v>
      </c>
      <c r="B61" s="39"/>
      <c r="C61" s="20">
        <f>'Razvrstitev posamezno'!B67</f>
        <v>0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31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>
        <f>'Razvrstitev posamezno'!B70</f>
        <v>0</v>
      </c>
      <c r="D63" s="90" t="s">
        <v>21</v>
      </c>
      <c r="E63" s="14"/>
      <c r="F63" s="14"/>
      <c r="G63" s="14">
        <f t="shared" si="0"/>
        <v>0</v>
      </c>
      <c r="H63" s="112"/>
    </row>
    <row r="64" spans="1:8" ht="15.75" x14ac:dyDescent="0.2">
      <c r="A64" s="5">
        <v>2</v>
      </c>
      <c r="B64" s="40"/>
      <c r="C64" s="20">
        <f>'Razvrstitev posamezno'!B71</f>
        <v>0</v>
      </c>
      <c r="D64" s="90" t="s">
        <v>21</v>
      </c>
      <c r="E64" s="11"/>
      <c r="F64" s="11"/>
      <c r="G64" s="14">
        <f t="shared" si="0"/>
        <v>0</v>
      </c>
      <c r="H64" s="27"/>
    </row>
    <row r="65" spans="1:8" ht="15.75" x14ac:dyDescent="0.2">
      <c r="A65" s="5">
        <v>3</v>
      </c>
      <c r="B65" s="39"/>
      <c r="C65" s="20">
        <f>'Razvrstitev posamezno'!B72</f>
        <v>0</v>
      </c>
      <c r="D65" s="90" t="s">
        <v>21</v>
      </c>
      <c r="E65" s="11"/>
      <c r="F65" s="11"/>
      <c r="G65" s="14">
        <f t="shared" si="0"/>
        <v>0</v>
      </c>
      <c r="H65" s="27"/>
    </row>
    <row r="66" spans="1:8" ht="14.45" customHeight="1" x14ac:dyDescent="0.2">
      <c r="A66" s="5">
        <v>4</v>
      </c>
      <c r="B66" s="39"/>
      <c r="C66" s="20">
        <f>'Razvrstitev posamezno'!B73</f>
        <v>0</v>
      </c>
      <c r="D66" s="90" t="s">
        <v>21</v>
      </c>
      <c r="E66" s="14"/>
      <c r="F66" s="14"/>
      <c r="G66" s="14">
        <f t="shared" si="0"/>
        <v>0</v>
      </c>
      <c r="H66" s="27"/>
    </row>
    <row r="67" spans="1:8" ht="14.45" customHeight="1" x14ac:dyDescent="0.2">
      <c r="A67" s="5">
        <v>5</v>
      </c>
      <c r="B67" s="39"/>
      <c r="C67" s="20">
        <f>'Razvrstitev posamezno'!B74</f>
        <v>0</v>
      </c>
      <c r="D67" s="90" t="s">
        <v>21</v>
      </c>
      <c r="E67" s="14"/>
      <c r="F67" s="14"/>
      <c r="G67" s="14">
        <f t="shared" si="0"/>
        <v>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31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31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>
        <f>'Razvrstitev posamezno'!B88</f>
        <v>0</v>
      </c>
      <c r="D79" s="90" t="s">
        <v>23</v>
      </c>
      <c r="E79" s="14"/>
      <c r="F79" s="13"/>
      <c r="G79" s="14">
        <f t="shared" si="0"/>
        <v>0</v>
      </c>
      <c r="H79" s="112"/>
    </row>
    <row r="80" spans="1:8" ht="15.75" x14ac:dyDescent="0.2">
      <c r="A80" s="5">
        <v>2</v>
      </c>
      <c r="B80" s="70"/>
      <c r="C80" s="20">
        <f>'Razvrstitev posamezno'!B89</f>
        <v>0</v>
      </c>
      <c r="D80" s="90" t="s">
        <v>23</v>
      </c>
      <c r="E80" s="14"/>
      <c r="F80" s="13"/>
      <c r="G80" s="14">
        <f t="shared" si="0"/>
        <v>0</v>
      </c>
      <c r="H80" s="78"/>
    </row>
    <row r="81" spans="1:8" ht="15.75" x14ac:dyDescent="0.2">
      <c r="A81" s="5">
        <v>3</v>
      </c>
      <c r="B81" s="39"/>
      <c r="C81" s="20">
        <f>'Razvrstitev posamezno'!B90</f>
        <v>0</v>
      </c>
      <c r="D81" s="90" t="s">
        <v>23</v>
      </c>
      <c r="E81" s="14"/>
      <c r="F81" s="13"/>
      <c r="G81" s="14">
        <f t="shared" si="0"/>
        <v>0</v>
      </c>
      <c r="H81" s="78"/>
    </row>
    <row r="82" spans="1:8" ht="15.75" x14ac:dyDescent="0.2">
      <c r="A82" s="5">
        <v>4</v>
      </c>
      <c r="B82" s="70"/>
      <c r="C82" s="20">
        <f>'Razvrstitev posamezno'!B91</f>
        <v>0</v>
      </c>
      <c r="D82" s="90" t="s">
        <v>23</v>
      </c>
      <c r="E82" s="14"/>
      <c r="F82" s="14"/>
      <c r="G82" s="14">
        <f t="shared" si="0"/>
        <v>0</v>
      </c>
      <c r="H82" s="78"/>
    </row>
    <row r="83" spans="1:8" ht="15.75" x14ac:dyDescent="0.2">
      <c r="A83" s="5">
        <v>5</v>
      </c>
      <c r="B83" s="70"/>
      <c r="C83" s="20">
        <f>'Razvrstitev posamezno'!B92</f>
        <v>0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>
        <f>'Razvrstitev posamezno'!B93</f>
        <v>0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31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Draga Nedelko</v>
      </c>
      <c r="D87" s="90" t="s">
        <v>24</v>
      </c>
      <c r="E87" s="23"/>
      <c r="F87" s="24"/>
      <c r="G87" s="14">
        <f t="shared" si="0"/>
        <v>0</v>
      </c>
      <c r="H87" s="112"/>
    </row>
    <row r="88" spans="1:8" ht="15.75" x14ac:dyDescent="0.2">
      <c r="A88" s="5">
        <v>2</v>
      </c>
      <c r="B88" s="39"/>
      <c r="C88" s="22" t="str">
        <f>'Razvrstitev posamezno'!B98</f>
        <v>Ana Kozlevčar</v>
      </c>
      <c r="D88" s="90" t="s">
        <v>24</v>
      </c>
      <c r="E88" s="23"/>
      <c r="F88" s="23"/>
      <c r="G88" s="14">
        <f t="shared" si="0"/>
        <v>0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Milena iskra</v>
      </c>
      <c r="D89" s="90" t="s">
        <v>24</v>
      </c>
      <c r="E89" s="23"/>
      <c r="F89" s="23"/>
      <c r="G89" s="14">
        <f t="shared" si="0"/>
        <v>0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Cirila Kostrevc</v>
      </c>
      <c r="D90" s="90" t="s">
        <v>24</v>
      </c>
      <c r="E90" s="23"/>
      <c r="F90" s="24"/>
      <c r="G90" s="14">
        <f t="shared" si="0"/>
        <v>0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Nada Vidmar</v>
      </c>
      <c r="D91" s="90" t="s">
        <v>24</v>
      </c>
      <c r="E91" s="23"/>
      <c r="F91" s="24"/>
      <c r="G91" s="14">
        <f t="shared" si="0"/>
        <v>0</v>
      </c>
      <c r="H91" s="27"/>
    </row>
    <row r="92" spans="1:8" ht="15.75" x14ac:dyDescent="0.2">
      <c r="A92" s="5">
        <v>6</v>
      </c>
      <c r="B92" s="39"/>
      <c r="C92" s="22">
        <f>'Razvrstitev posamezno'!B102</f>
        <v>0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>
        <f>'Razvrstitev posamezno'!B103</f>
        <v>0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31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Lidija Celič</v>
      </c>
      <c r="D95" s="90" t="s">
        <v>25</v>
      </c>
      <c r="E95" s="12"/>
      <c r="F95" s="12"/>
      <c r="G95" s="14">
        <f t="shared" si="0"/>
        <v>0</v>
      </c>
      <c r="H95" s="112"/>
    </row>
    <row r="96" spans="1:8" ht="15.75" x14ac:dyDescent="0.2">
      <c r="A96" s="5">
        <v>2</v>
      </c>
      <c r="B96" s="39"/>
      <c r="C96" s="20" t="str">
        <f>'Razvrstitev posamezno'!B107</f>
        <v>Milena Rauh</v>
      </c>
      <c r="D96" s="90" t="s">
        <v>25</v>
      </c>
      <c r="E96" s="14"/>
      <c r="F96" s="13"/>
      <c r="G96" s="14">
        <f t="shared" si="0"/>
        <v>0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Anica Žagar</v>
      </c>
      <c r="D97" s="90" t="s">
        <v>25</v>
      </c>
      <c r="E97" s="12"/>
      <c r="F97" s="12"/>
      <c r="G97" s="14">
        <f t="shared" si="0"/>
        <v>0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Štefka Povž</v>
      </c>
      <c r="D98" s="90" t="s">
        <v>25</v>
      </c>
      <c r="E98" s="12"/>
      <c r="F98" s="12"/>
      <c r="G98" s="14">
        <f t="shared" si="0"/>
        <v>0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Zdenka Celič</v>
      </c>
      <c r="D99" s="90" t="s">
        <v>25</v>
      </c>
      <c r="E99" s="12"/>
      <c r="F99" s="12"/>
      <c r="G99" s="14">
        <f t="shared" si="0"/>
        <v>0</v>
      </c>
      <c r="H99" s="27"/>
    </row>
    <row r="100" spans="1:8" ht="15.75" x14ac:dyDescent="0.2">
      <c r="A100" s="117">
        <v>6</v>
      </c>
      <c r="B100" s="69"/>
      <c r="C100" s="20">
        <f>'Razvrstitev posamezno'!B111</f>
        <v>0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CD4DKPxK1JQWAZ1FM0P1TAkpXfz2/zDBoW5TRCxgrRPtqEqkTxIvaGWeBaVkYaCmuR2pFX4VUif6U79uGNq/Qg==" saltValue="62TpDEItSlb41CqeWGH3Jw==" spinCount="100000" sheet="1" objects="1" scenarios="1"/>
  <protectedRanges>
    <protectedRange sqref="H2:J2" name="Obseg2"/>
    <protectedRange sqref="E5:F99 H5 H13 H21 H29 H37 H45 H55 H63 H71 H79 H87 H95" name="Obseg1_1"/>
  </protectedRanges>
  <mergeCells count="2">
    <mergeCell ref="E2:G2"/>
    <mergeCell ref="H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3"/>
  <sheetViews>
    <sheetView topLeftCell="A55" zoomScaleSheetLayoutView="100" workbookViewId="0">
      <selection activeCell="B20" sqref="B20"/>
    </sheetView>
  </sheetViews>
  <sheetFormatPr defaultRowHeight="12.75" x14ac:dyDescent="0.2"/>
  <cols>
    <col min="1" max="1" width="7.42578125" style="33" customWidth="1"/>
    <col min="2" max="2" width="19.7109375" style="9" customWidth="1"/>
    <col min="3" max="3" width="19.140625" customWidth="1"/>
    <col min="4" max="4" width="4.7109375" style="36" customWidth="1"/>
    <col min="5" max="13" width="4.7109375" style="2" customWidth="1"/>
    <col min="14" max="14" width="5.28515625" style="2" customWidth="1"/>
  </cols>
  <sheetData>
    <row r="1" spans="1:15" s="3" customFormat="1" ht="45" customHeight="1" x14ac:dyDescent="0.25">
      <c r="A1" s="32"/>
      <c r="B1" s="17"/>
      <c r="C1" s="21" t="s">
        <v>27</v>
      </c>
      <c r="D1" s="36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5" ht="21" customHeight="1" x14ac:dyDescent="0.2">
      <c r="A2" s="18" t="s">
        <v>10</v>
      </c>
      <c r="B2" s="19" t="s">
        <v>0</v>
      </c>
      <c r="C2" s="28" t="s">
        <v>1</v>
      </c>
      <c r="D2" s="37" t="s">
        <v>13</v>
      </c>
      <c r="E2" s="29" t="s">
        <v>14</v>
      </c>
      <c r="F2" s="29" t="s">
        <v>15</v>
      </c>
      <c r="G2" s="29" t="s">
        <v>16</v>
      </c>
      <c r="H2" s="29" t="s">
        <v>17</v>
      </c>
      <c r="I2" s="29" t="s">
        <v>86</v>
      </c>
      <c r="J2" s="29" t="s">
        <v>87</v>
      </c>
      <c r="K2" s="29" t="s">
        <v>88</v>
      </c>
      <c r="L2" s="29" t="s">
        <v>89</v>
      </c>
      <c r="M2" s="29" t="s">
        <v>90</v>
      </c>
      <c r="N2" s="29" t="s">
        <v>18</v>
      </c>
    </row>
    <row r="3" spans="1:15" s="16" customFormat="1" ht="13.15" customHeight="1" x14ac:dyDescent="0.2">
      <c r="A3" s="43" t="s">
        <v>20</v>
      </c>
      <c r="B3" s="118" t="s">
        <v>30</v>
      </c>
      <c r="C3" s="119"/>
      <c r="D3" s="26"/>
      <c r="E3" s="31"/>
      <c r="F3" s="30"/>
      <c r="G3" s="31"/>
      <c r="H3" s="30"/>
      <c r="I3" s="30"/>
      <c r="J3" s="30"/>
      <c r="K3" s="30"/>
      <c r="L3" s="30"/>
      <c r="M3" s="30"/>
      <c r="N3" s="26"/>
      <c r="O3"/>
    </row>
    <row r="4" spans="1:15" ht="13.15" customHeight="1" x14ac:dyDescent="0.2">
      <c r="A4" s="39">
        <v>1.1000000000000001</v>
      </c>
      <c r="B4" s="120" t="s">
        <v>63</v>
      </c>
      <c r="C4" s="121" t="s">
        <v>26</v>
      </c>
      <c r="D4" s="10">
        <f>'1. kolo'!G5</f>
        <v>563</v>
      </c>
      <c r="E4" s="10">
        <f>'2. kolo'!G5</f>
        <v>535</v>
      </c>
      <c r="F4" s="10">
        <f>'3. kolo'!G5</f>
        <v>600</v>
      </c>
      <c r="G4" s="10">
        <f>'4. kolo'!G5</f>
        <v>570</v>
      </c>
      <c r="H4" s="10">
        <f>'5. kolo'!G5</f>
        <v>908</v>
      </c>
      <c r="I4" s="10">
        <f>'6. kolo'!G5</f>
        <v>480</v>
      </c>
      <c r="J4" s="10">
        <f>'7. kolo'!G5</f>
        <v>709</v>
      </c>
      <c r="K4" s="10">
        <f>'8. kolo'!G5</f>
        <v>503</v>
      </c>
      <c r="L4" s="10">
        <f>'9. kolo'!G5</f>
        <v>712</v>
      </c>
      <c r="M4" s="10">
        <f>'10. kolo'!G5</f>
        <v>754</v>
      </c>
      <c r="N4" s="26">
        <f>D4+E4+F4+G4+H4+I4+J4+K4+L4+M4</f>
        <v>6334</v>
      </c>
    </row>
    <row r="5" spans="1:15" ht="13.15" customHeight="1" x14ac:dyDescent="0.2">
      <c r="A5" s="39">
        <v>2</v>
      </c>
      <c r="B5" s="122" t="s">
        <v>64</v>
      </c>
      <c r="C5" s="121" t="s">
        <v>26</v>
      </c>
      <c r="D5" s="10">
        <f>'1. kolo'!G6</f>
        <v>710</v>
      </c>
      <c r="E5" s="10">
        <f>'2. kolo'!G6</f>
        <v>509</v>
      </c>
      <c r="F5" s="10">
        <f>'3. kolo'!G6</f>
        <v>414</v>
      </c>
      <c r="G5" s="10">
        <f>'4. kolo'!G6</f>
        <v>592</v>
      </c>
      <c r="H5" s="10">
        <f>'5. kolo'!G6</f>
        <v>667</v>
      </c>
      <c r="I5" s="10">
        <f>'6. kolo'!G6</f>
        <v>548</v>
      </c>
      <c r="J5" s="10">
        <f>'7. kolo'!G6</f>
        <v>548</v>
      </c>
      <c r="K5" s="10">
        <f>'8. kolo'!G6</f>
        <v>567</v>
      </c>
      <c r="L5" s="10">
        <f>'9. kolo'!G6</f>
        <v>623</v>
      </c>
      <c r="M5" s="10">
        <f>'10. kolo'!G6</f>
        <v>689</v>
      </c>
      <c r="N5" s="26">
        <f t="shared" ref="N5:N10" si="0">D5+E5+F5+G5+H5+I5+J5+K5+L5+M5</f>
        <v>5867</v>
      </c>
    </row>
    <row r="6" spans="1:15" ht="13.15" customHeight="1" x14ac:dyDescent="0.2">
      <c r="A6" s="39">
        <v>2.9</v>
      </c>
      <c r="B6" s="120" t="s">
        <v>65</v>
      </c>
      <c r="C6" s="121" t="s">
        <v>26</v>
      </c>
      <c r="D6" s="10">
        <f>'1. kolo'!G7</f>
        <v>583</v>
      </c>
      <c r="E6" s="10">
        <f>'2. kolo'!G7</f>
        <v>581</v>
      </c>
      <c r="F6" s="10">
        <f>'3. kolo'!G7</f>
        <v>439</v>
      </c>
      <c r="G6" s="10">
        <f>'4. kolo'!G7</f>
        <v>655</v>
      </c>
      <c r="H6" s="10">
        <f>'5. kolo'!G7</f>
        <v>580</v>
      </c>
      <c r="I6" s="10">
        <f>'6. kolo'!G7</f>
        <v>648</v>
      </c>
      <c r="J6" s="10">
        <f>'7. kolo'!G7</f>
        <v>689</v>
      </c>
      <c r="K6" s="10">
        <f>'8. kolo'!G7</f>
        <v>492</v>
      </c>
      <c r="L6" s="10">
        <f>'9. kolo'!G7</f>
        <v>597</v>
      </c>
      <c r="M6" s="10">
        <f>'10. kolo'!G7</f>
        <v>579</v>
      </c>
      <c r="N6" s="26">
        <f t="shared" si="0"/>
        <v>5843</v>
      </c>
    </row>
    <row r="7" spans="1:15" ht="13.15" customHeight="1" x14ac:dyDescent="0.2">
      <c r="A7" s="39">
        <v>3.8</v>
      </c>
      <c r="B7" s="120" t="s">
        <v>66</v>
      </c>
      <c r="C7" s="121" t="s">
        <v>26</v>
      </c>
      <c r="D7" s="10">
        <f>'1. kolo'!G8</f>
        <v>683</v>
      </c>
      <c r="E7" s="10">
        <f>'2. kolo'!G8</f>
        <v>535</v>
      </c>
      <c r="F7" s="10">
        <f>'3. kolo'!G8</f>
        <v>616</v>
      </c>
      <c r="G7" s="10">
        <f>'4. kolo'!G8</f>
        <v>593</v>
      </c>
      <c r="H7" s="10">
        <f>'5. kolo'!G8</f>
        <v>628</v>
      </c>
      <c r="I7" s="10">
        <f>'6. kolo'!G8</f>
        <v>759</v>
      </c>
      <c r="J7" s="10">
        <f>'7. kolo'!G8</f>
        <v>651</v>
      </c>
      <c r="K7" s="10">
        <f>'8. kolo'!G8</f>
        <v>648</v>
      </c>
      <c r="L7" s="10">
        <f>'9. kolo'!G8</f>
        <v>605</v>
      </c>
      <c r="M7" s="10">
        <f>'10. kolo'!G8</f>
        <v>570</v>
      </c>
      <c r="N7" s="26">
        <f t="shared" si="0"/>
        <v>6288</v>
      </c>
    </row>
    <row r="8" spans="1:15" ht="13.15" customHeight="1" x14ac:dyDescent="0.2">
      <c r="A8" s="39">
        <v>5</v>
      </c>
      <c r="B8" s="120"/>
      <c r="C8" s="121" t="s">
        <v>26</v>
      </c>
      <c r="D8" s="10">
        <f>'1. kolo'!G9</f>
        <v>0</v>
      </c>
      <c r="E8" s="10">
        <f>'2. kolo'!G9</f>
        <v>0</v>
      </c>
      <c r="F8" s="10">
        <f>'3. kolo'!G9</f>
        <v>0</v>
      </c>
      <c r="G8" s="10">
        <f>'4. kolo'!G9</f>
        <v>0</v>
      </c>
      <c r="H8" s="10">
        <f>'5. kolo'!G9</f>
        <v>0</v>
      </c>
      <c r="I8" s="10">
        <f>'6. kolo'!G9</f>
        <v>0</v>
      </c>
      <c r="J8" s="10">
        <f>'7. kolo'!G9</f>
        <v>0</v>
      </c>
      <c r="K8" s="10">
        <f>'8. kolo'!G9</f>
        <v>0</v>
      </c>
      <c r="L8" s="10">
        <f>'9. kolo'!G9</f>
        <v>0</v>
      </c>
      <c r="M8" s="10">
        <f>'10. kolo'!G9</f>
        <v>0</v>
      </c>
      <c r="N8" s="26">
        <f t="shared" si="0"/>
        <v>0</v>
      </c>
    </row>
    <row r="9" spans="1:15" ht="13.15" customHeight="1" x14ac:dyDescent="0.2">
      <c r="A9" s="39">
        <v>6</v>
      </c>
      <c r="B9" s="120"/>
      <c r="C9" s="121" t="s">
        <v>26</v>
      </c>
      <c r="D9" s="10">
        <f>'1. kolo'!G10</f>
        <v>0</v>
      </c>
      <c r="E9" s="10">
        <f>'2. kolo'!G10</f>
        <v>0</v>
      </c>
      <c r="F9" s="10">
        <f>'3. kolo'!G10</f>
        <v>0</v>
      </c>
      <c r="G9" s="10">
        <f>'4. kolo'!G10</f>
        <v>0</v>
      </c>
      <c r="H9" s="10">
        <f>'5. kolo'!G10</f>
        <v>0</v>
      </c>
      <c r="I9" s="10">
        <f>'6. kolo'!G10</f>
        <v>0</v>
      </c>
      <c r="J9" s="10">
        <f>'7. kolo'!G10</f>
        <v>0</v>
      </c>
      <c r="K9" s="10">
        <f>'8. kolo'!G10</f>
        <v>0</v>
      </c>
      <c r="L9" s="10">
        <f>'9. kolo'!G10</f>
        <v>0</v>
      </c>
      <c r="M9" s="10">
        <f>'10. kolo'!G10</f>
        <v>0</v>
      </c>
      <c r="N9" s="26">
        <f t="shared" si="0"/>
        <v>0</v>
      </c>
    </row>
    <row r="10" spans="1:15" ht="13.15" customHeight="1" x14ac:dyDescent="0.2">
      <c r="A10" s="39">
        <v>7</v>
      </c>
      <c r="B10" s="120"/>
      <c r="C10" s="121" t="s">
        <v>26</v>
      </c>
      <c r="D10" s="10">
        <f>'1. kolo'!G11</f>
        <v>0</v>
      </c>
      <c r="E10" s="10">
        <f>'2. kolo'!G11</f>
        <v>0</v>
      </c>
      <c r="F10" s="10">
        <f>'3. kolo'!G11</f>
        <v>0</v>
      </c>
      <c r="G10" s="10">
        <f>'4. kolo'!G11</f>
        <v>0</v>
      </c>
      <c r="H10" s="10">
        <f>'5. kolo'!G11</f>
        <v>0</v>
      </c>
      <c r="I10" s="10">
        <f>'6. kolo'!G11</f>
        <v>0</v>
      </c>
      <c r="J10" s="10">
        <f>'7. kolo'!G11</f>
        <v>0</v>
      </c>
      <c r="K10" s="10">
        <f>'8. kolo'!G11</f>
        <v>0</v>
      </c>
      <c r="L10" s="10">
        <f>'9. kolo'!G11</f>
        <v>0</v>
      </c>
      <c r="M10" s="10">
        <f>'10. kolo'!G11</f>
        <v>0</v>
      </c>
      <c r="N10" s="26">
        <f t="shared" si="0"/>
        <v>0</v>
      </c>
    </row>
    <row r="11" spans="1:15" ht="12.75" customHeight="1" x14ac:dyDescent="0.2">
      <c r="A11" s="10"/>
      <c r="B11" s="123"/>
      <c r="C11" s="123"/>
      <c r="D11" s="26">
        <f t="shared" ref="D11:M11" si="1">SUM(D4:D10)</f>
        <v>2539</v>
      </c>
      <c r="E11" s="26">
        <f t="shared" si="1"/>
        <v>2160</v>
      </c>
      <c r="F11" s="26">
        <f t="shared" si="1"/>
        <v>2069</v>
      </c>
      <c r="G11" s="26">
        <f t="shared" si="1"/>
        <v>2410</v>
      </c>
      <c r="H11" s="26">
        <f t="shared" si="1"/>
        <v>2783</v>
      </c>
      <c r="I11" s="26">
        <f t="shared" si="1"/>
        <v>2435</v>
      </c>
      <c r="J11" s="26">
        <f t="shared" si="1"/>
        <v>2597</v>
      </c>
      <c r="K11" s="26">
        <f t="shared" si="1"/>
        <v>2210</v>
      </c>
      <c r="L11" s="26">
        <f t="shared" si="1"/>
        <v>2537</v>
      </c>
      <c r="M11" s="26">
        <f t="shared" si="1"/>
        <v>2592</v>
      </c>
      <c r="N11" s="26">
        <f>SUM(N4:N10)</f>
        <v>24332</v>
      </c>
    </row>
    <row r="12" spans="1:15" ht="13.15" customHeight="1" x14ac:dyDescent="0.2">
      <c r="A12" s="43" t="s">
        <v>20</v>
      </c>
      <c r="B12" s="118" t="s">
        <v>30</v>
      </c>
      <c r="C12" s="119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15" ht="13.15" customHeight="1" x14ac:dyDescent="0.2">
      <c r="A13" s="39">
        <v>1</v>
      </c>
      <c r="B13" s="124" t="s">
        <v>67</v>
      </c>
      <c r="C13" s="121" t="s">
        <v>21</v>
      </c>
      <c r="D13" s="10">
        <f>'1. kolo'!G13</f>
        <v>553</v>
      </c>
      <c r="E13" s="10">
        <f>'2. kolo'!G13</f>
        <v>656</v>
      </c>
      <c r="F13" s="10">
        <f>'3. kolo'!G13</f>
        <v>457</v>
      </c>
      <c r="G13" s="10">
        <f>'4. kolo'!G13</f>
        <v>435</v>
      </c>
      <c r="H13" s="10">
        <f>'5. kolo'!G13</f>
        <v>476</v>
      </c>
      <c r="I13" s="10">
        <f>'6. kolo'!G13</f>
        <v>565</v>
      </c>
      <c r="J13" s="10">
        <f>'7. kolo'!G13</f>
        <v>0</v>
      </c>
      <c r="K13" s="10">
        <f>'8. kolo'!G13</f>
        <v>684</v>
      </c>
      <c r="L13" s="10">
        <f>'9. kolo'!G13</f>
        <v>0</v>
      </c>
      <c r="M13" s="10">
        <f>'10. kolo'!G13</f>
        <v>600</v>
      </c>
      <c r="N13" s="26">
        <f>SUM(D13:M13)</f>
        <v>4426</v>
      </c>
    </row>
    <row r="14" spans="1:15" ht="13.15" customHeight="1" x14ac:dyDescent="0.2">
      <c r="A14" s="39">
        <v>2.1</v>
      </c>
      <c r="B14" s="124" t="s">
        <v>68</v>
      </c>
      <c r="C14" s="121" t="s">
        <v>21</v>
      </c>
      <c r="D14" s="10">
        <f>'1. kolo'!G14</f>
        <v>469</v>
      </c>
      <c r="E14" s="10">
        <f>'2. kolo'!G14</f>
        <v>524</v>
      </c>
      <c r="F14" s="10">
        <f>'3. kolo'!G14</f>
        <v>431</v>
      </c>
      <c r="G14" s="10">
        <f>'4. kolo'!G14</f>
        <v>445</v>
      </c>
      <c r="H14" s="10">
        <f>'5. kolo'!G14</f>
        <v>546</v>
      </c>
      <c r="I14" s="10">
        <f>'6. kolo'!G14</f>
        <v>477</v>
      </c>
      <c r="J14" s="10">
        <f>'7. kolo'!G14</f>
        <v>433</v>
      </c>
      <c r="K14" s="10">
        <f>'8. kolo'!G14</f>
        <v>0</v>
      </c>
      <c r="L14" s="10">
        <f>'9. kolo'!G14</f>
        <v>535</v>
      </c>
      <c r="M14" s="10">
        <f>'10. kolo'!G14</f>
        <v>0</v>
      </c>
      <c r="N14" s="26">
        <f t="shared" ref="N14:N19" si="2">SUM(D14:M14)</f>
        <v>3860</v>
      </c>
    </row>
    <row r="15" spans="1:15" ht="13.15" customHeight="1" x14ac:dyDescent="0.2">
      <c r="A15" s="39">
        <v>3.2</v>
      </c>
      <c r="B15" s="124" t="s">
        <v>69</v>
      </c>
      <c r="C15" s="121" t="s">
        <v>21</v>
      </c>
      <c r="D15" s="10">
        <f>'1. kolo'!G15</f>
        <v>380</v>
      </c>
      <c r="E15" s="10">
        <f>'2. kolo'!G15</f>
        <v>0</v>
      </c>
      <c r="F15" s="10">
        <f>'3. kolo'!G15</f>
        <v>542</v>
      </c>
      <c r="G15" s="10">
        <f>'4. kolo'!G15</f>
        <v>556</v>
      </c>
      <c r="H15" s="10">
        <f>'5. kolo'!G15</f>
        <v>446</v>
      </c>
      <c r="I15" s="10">
        <f>'6. kolo'!G15</f>
        <v>636</v>
      </c>
      <c r="J15" s="10">
        <f>'7. kolo'!G15</f>
        <v>428</v>
      </c>
      <c r="K15" s="10">
        <f>'8. kolo'!G15</f>
        <v>0</v>
      </c>
      <c r="L15" s="10">
        <f>'9. kolo'!G15</f>
        <v>565</v>
      </c>
      <c r="M15" s="10">
        <f>'10. kolo'!G15</f>
        <v>650</v>
      </c>
      <c r="N15" s="26">
        <f t="shared" si="2"/>
        <v>4203</v>
      </c>
    </row>
    <row r="16" spans="1:15" ht="13.15" customHeight="1" x14ac:dyDescent="0.2">
      <c r="A16" s="39">
        <v>4.3</v>
      </c>
      <c r="B16" s="125" t="s">
        <v>70</v>
      </c>
      <c r="C16" s="121" t="s">
        <v>21</v>
      </c>
      <c r="D16" s="10">
        <f>'1. kolo'!G16</f>
        <v>475</v>
      </c>
      <c r="E16" s="10">
        <f>'2. kolo'!G16</f>
        <v>627</v>
      </c>
      <c r="F16" s="10">
        <f>'3. kolo'!G16</f>
        <v>574</v>
      </c>
      <c r="G16" s="10">
        <f>'4. kolo'!G16</f>
        <v>0</v>
      </c>
      <c r="H16" s="10">
        <f>'5. kolo'!G16</f>
        <v>0</v>
      </c>
      <c r="I16" s="10">
        <f>'6. kolo'!G16</f>
        <v>0</v>
      </c>
      <c r="J16" s="10">
        <f>'7. kolo'!G16</f>
        <v>525</v>
      </c>
      <c r="K16" s="10">
        <f>'8. kolo'!G16</f>
        <v>636</v>
      </c>
      <c r="L16" s="10">
        <f>'9. kolo'!G16</f>
        <v>568</v>
      </c>
      <c r="M16" s="10">
        <f>'10. kolo'!G16</f>
        <v>537</v>
      </c>
      <c r="N16" s="26">
        <f t="shared" si="2"/>
        <v>3942</v>
      </c>
    </row>
    <row r="17" spans="1:14" ht="13.15" customHeight="1" x14ac:dyDescent="0.2">
      <c r="A17" s="39">
        <v>5</v>
      </c>
      <c r="B17" s="125" t="s">
        <v>79</v>
      </c>
      <c r="C17" s="121" t="s">
        <v>21</v>
      </c>
      <c r="D17" s="10">
        <f>'1. kolo'!G17</f>
        <v>0</v>
      </c>
      <c r="E17" s="10">
        <f>'2. kolo'!G17</f>
        <v>538</v>
      </c>
      <c r="F17" s="10">
        <f>'3. kolo'!G17</f>
        <v>0</v>
      </c>
      <c r="G17" s="10">
        <f>'4. kolo'!G17</f>
        <v>483</v>
      </c>
      <c r="H17" s="10">
        <f>'5. kolo'!G17</f>
        <v>462</v>
      </c>
      <c r="I17" s="10">
        <f>'6. kolo'!G17</f>
        <v>655</v>
      </c>
      <c r="J17" s="10">
        <f>'7. kolo'!G17</f>
        <v>564</v>
      </c>
      <c r="K17" s="10">
        <f>'8. kolo'!G17</f>
        <v>0</v>
      </c>
      <c r="L17" s="10">
        <f>'9. kolo'!G17</f>
        <v>487</v>
      </c>
      <c r="M17" s="10">
        <f>'10. kolo'!G17</f>
        <v>498</v>
      </c>
      <c r="N17" s="26">
        <f t="shared" si="2"/>
        <v>3687</v>
      </c>
    </row>
    <row r="18" spans="1:14" ht="13.15" customHeight="1" x14ac:dyDescent="0.2">
      <c r="A18" s="39">
        <v>6</v>
      </c>
      <c r="B18" s="125" t="s">
        <v>99</v>
      </c>
      <c r="C18" s="121" t="s">
        <v>21</v>
      </c>
      <c r="D18" s="10">
        <f>'1. kolo'!G18</f>
        <v>0</v>
      </c>
      <c r="E18" s="10">
        <f>'2. kolo'!G18</f>
        <v>0</v>
      </c>
      <c r="F18" s="10">
        <f>'3. kolo'!G18</f>
        <v>0</v>
      </c>
      <c r="G18" s="10">
        <f>'4. kolo'!G18</f>
        <v>0</v>
      </c>
      <c r="H18" s="10">
        <f>'5. kolo'!G18</f>
        <v>0</v>
      </c>
      <c r="I18" s="10">
        <f>'6. kolo'!G18</f>
        <v>0</v>
      </c>
      <c r="J18" s="10">
        <f>'7. kolo'!G18</f>
        <v>0</v>
      </c>
      <c r="K18" s="10">
        <f>'8. kolo'!G18</f>
        <v>532</v>
      </c>
      <c r="L18" s="10">
        <f>'9. kolo'!G18</f>
        <v>0</v>
      </c>
      <c r="M18" s="10">
        <f>'10. kolo'!G18</f>
        <v>0</v>
      </c>
      <c r="N18" s="26">
        <f t="shared" si="2"/>
        <v>532</v>
      </c>
    </row>
    <row r="19" spans="1:14" ht="13.15" customHeight="1" x14ac:dyDescent="0.2">
      <c r="A19" s="39">
        <v>7</v>
      </c>
      <c r="B19" s="125" t="s">
        <v>100</v>
      </c>
      <c r="C19" s="121" t="s">
        <v>21</v>
      </c>
      <c r="D19" s="10">
        <f>'1. kolo'!G19</f>
        <v>0</v>
      </c>
      <c r="E19" s="10">
        <f>'2. kolo'!G19</f>
        <v>0</v>
      </c>
      <c r="F19" s="10">
        <f>'3. kolo'!G19</f>
        <v>0</v>
      </c>
      <c r="G19" s="10">
        <f>'4. kolo'!G19</f>
        <v>0</v>
      </c>
      <c r="H19" s="10">
        <f>'5. kolo'!G19</f>
        <v>0</v>
      </c>
      <c r="I19" s="10">
        <f>'6. kolo'!G19</f>
        <v>0</v>
      </c>
      <c r="J19" s="10">
        <f>'7. kolo'!G19</f>
        <v>0</v>
      </c>
      <c r="K19" s="10">
        <f>'8. kolo'!G19</f>
        <v>465</v>
      </c>
      <c r="L19" s="10">
        <f>'9. kolo'!G19</f>
        <v>0</v>
      </c>
      <c r="M19" s="10">
        <f>'10. kolo'!G19</f>
        <v>0</v>
      </c>
      <c r="N19" s="26">
        <f t="shared" si="2"/>
        <v>465</v>
      </c>
    </row>
    <row r="20" spans="1:14" ht="10.9" customHeight="1" x14ac:dyDescent="0.2">
      <c r="A20" s="39" t="s">
        <v>2</v>
      </c>
      <c r="B20" s="124"/>
      <c r="C20" s="121"/>
      <c r="D20" s="26">
        <f t="shared" ref="D20:N20" si="3">SUM(D13:D19)</f>
        <v>1877</v>
      </c>
      <c r="E20" s="26">
        <f t="shared" si="3"/>
        <v>2345</v>
      </c>
      <c r="F20" s="26">
        <f t="shared" si="3"/>
        <v>2004</v>
      </c>
      <c r="G20" s="26">
        <f t="shared" si="3"/>
        <v>1919</v>
      </c>
      <c r="H20" s="26">
        <f t="shared" si="3"/>
        <v>1930</v>
      </c>
      <c r="I20" s="26">
        <f t="shared" si="3"/>
        <v>2333</v>
      </c>
      <c r="J20" s="26">
        <f t="shared" si="3"/>
        <v>1950</v>
      </c>
      <c r="K20" s="26">
        <f t="shared" si="3"/>
        <v>2317</v>
      </c>
      <c r="L20" s="26">
        <f t="shared" si="3"/>
        <v>2155</v>
      </c>
      <c r="M20" s="26">
        <f t="shared" si="3"/>
        <v>2285</v>
      </c>
      <c r="N20" s="26">
        <f t="shared" si="3"/>
        <v>21115</v>
      </c>
    </row>
    <row r="21" spans="1:14" ht="13.15" customHeight="1" x14ac:dyDescent="0.2">
      <c r="A21" s="43" t="s">
        <v>20</v>
      </c>
      <c r="B21" s="126" t="s">
        <v>30</v>
      </c>
      <c r="C21" s="119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</row>
    <row r="22" spans="1:14" ht="13.15" customHeight="1" x14ac:dyDescent="0.2">
      <c r="A22" s="39">
        <v>1</v>
      </c>
      <c r="B22" s="124" t="s">
        <v>55</v>
      </c>
      <c r="C22" s="121" t="s">
        <v>22</v>
      </c>
      <c r="D22" s="10">
        <f>'1. kolo'!G21</f>
        <v>601</v>
      </c>
      <c r="E22" s="10">
        <f>'2. kolo'!G21</f>
        <v>625</v>
      </c>
      <c r="F22" s="10">
        <f>'3. kolo'!G21</f>
        <v>530</v>
      </c>
      <c r="G22" s="10">
        <f>'4. kolo'!G21</f>
        <v>512</v>
      </c>
      <c r="H22" s="10">
        <f>'5. kolo'!G21</f>
        <v>0</v>
      </c>
      <c r="I22" s="10">
        <f>'6. kolo'!G21</f>
        <v>0</v>
      </c>
      <c r="J22" s="10">
        <f>'7. kolo'!G21</f>
        <v>0</v>
      </c>
      <c r="K22" s="10">
        <f>'8. kolo'!G21</f>
        <v>651</v>
      </c>
      <c r="L22" s="10">
        <f>'9. kolo'!G21</f>
        <v>530</v>
      </c>
      <c r="M22" s="10">
        <f>'10. kolo'!G21</f>
        <v>0</v>
      </c>
      <c r="N22" s="26">
        <f>SUM(D22:M22)</f>
        <v>3449</v>
      </c>
    </row>
    <row r="23" spans="1:14" ht="13.15" customHeight="1" x14ac:dyDescent="0.2">
      <c r="A23" s="39">
        <v>2</v>
      </c>
      <c r="B23" s="124" t="s">
        <v>56</v>
      </c>
      <c r="C23" s="121" t="s">
        <v>22</v>
      </c>
      <c r="D23" s="10">
        <f>'1. kolo'!G22</f>
        <v>566</v>
      </c>
      <c r="E23" s="10">
        <f>'2. kolo'!G22</f>
        <v>498</v>
      </c>
      <c r="F23" s="10">
        <f>'3. kolo'!G22</f>
        <v>501</v>
      </c>
      <c r="G23" s="10">
        <f>'4. kolo'!G22</f>
        <v>0</v>
      </c>
      <c r="H23" s="10">
        <f>'5. kolo'!G22</f>
        <v>568</v>
      </c>
      <c r="I23" s="10">
        <f>'6. kolo'!G22</f>
        <v>546</v>
      </c>
      <c r="J23" s="10">
        <f>'7. kolo'!G22</f>
        <v>0</v>
      </c>
      <c r="K23" s="10">
        <f>'8. kolo'!G22</f>
        <v>0</v>
      </c>
      <c r="L23" s="10">
        <f>'9. kolo'!G22</f>
        <v>0</v>
      </c>
      <c r="M23" s="10">
        <f>'10. kolo'!G22</f>
        <v>0</v>
      </c>
      <c r="N23" s="26">
        <f t="shared" ref="N23:N28" si="4">SUM(D23:M23)</f>
        <v>2679</v>
      </c>
    </row>
    <row r="24" spans="1:14" ht="13.15" customHeight="1" x14ac:dyDescent="0.2">
      <c r="A24" s="39">
        <v>3</v>
      </c>
      <c r="B24" s="124" t="s">
        <v>57</v>
      </c>
      <c r="C24" s="121" t="s">
        <v>22</v>
      </c>
      <c r="D24" s="10">
        <f>'1. kolo'!G23</f>
        <v>484</v>
      </c>
      <c r="E24" s="10">
        <f>'2. kolo'!G23</f>
        <v>537</v>
      </c>
      <c r="F24" s="10">
        <f>'3. kolo'!G23</f>
        <v>512</v>
      </c>
      <c r="G24" s="10">
        <f>'4. kolo'!G23</f>
        <v>105</v>
      </c>
      <c r="H24" s="10">
        <f>'5. kolo'!G23</f>
        <v>571</v>
      </c>
      <c r="I24" s="10">
        <f>'6. kolo'!G23</f>
        <v>538</v>
      </c>
      <c r="J24" s="10">
        <f>'7. kolo'!G23</f>
        <v>503</v>
      </c>
      <c r="K24" s="10">
        <f>'8. kolo'!G23</f>
        <v>521</v>
      </c>
      <c r="L24" s="10">
        <f>'9. kolo'!G23</f>
        <v>591</v>
      </c>
      <c r="M24" s="10">
        <f>'10. kolo'!G23</f>
        <v>498</v>
      </c>
      <c r="N24" s="26">
        <f t="shared" si="4"/>
        <v>4860</v>
      </c>
    </row>
    <row r="25" spans="1:14" ht="13.15" customHeight="1" x14ac:dyDescent="0.2">
      <c r="A25" s="39">
        <v>4</v>
      </c>
      <c r="B25" s="125" t="s">
        <v>58</v>
      </c>
      <c r="C25" s="121" t="s">
        <v>22</v>
      </c>
      <c r="D25" s="10">
        <f>'1. kolo'!G24</f>
        <v>538</v>
      </c>
      <c r="E25" s="10">
        <f>'2. kolo'!G24</f>
        <v>517</v>
      </c>
      <c r="F25" s="10">
        <f>'3. kolo'!G24</f>
        <v>478</v>
      </c>
      <c r="G25" s="10">
        <f>'4. kolo'!G24</f>
        <v>289</v>
      </c>
      <c r="H25" s="10">
        <f>'5. kolo'!G24</f>
        <v>0</v>
      </c>
      <c r="I25" s="10">
        <f>'6. kolo'!G24</f>
        <v>480</v>
      </c>
      <c r="J25" s="10">
        <f>'7. kolo'!G24</f>
        <v>551</v>
      </c>
      <c r="K25" s="10">
        <f>'8. kolo'!G24</f>
        <v>0</v>
      </c>
      <c r="L25" s="10">
        <f>'9. kolo'!G24</f>
        <v>0</v>
      </c>
      <c r="M25" s="10">
        <f>'10. kolo'!G24</f>
        <v>446</v>
      </c>
      <c r="N25" s="26">
        <f t="shared" si="4"/>
        <v>3299</v>
      </c>
    </row>
    <row r="26" spans="1:14" ht="13.15" customHeight="1" x14ac:dyDescent="0.2">
      <c r="A26" s="39">
        <v>5</v>
      </c>
      <c r="B26" s="125" t="s">
        <v>80</v>
      </c>
      <c r="C26" s="121" t="s">
        <v>22</v>
      </c>
      <c r="D26" s="10">
        <f>'1. kolo'!G25</f>
        <v>0</v>
      </c>
      <c r="E26" s="10">
        <f>'2. kolo'!G25</f>
        <v>0</v>
      </c>
      <c r="F26" s="10">
        <f>'3. kolo'!G25</f>
        <v>0</v>
      </c>
      <c r="G26" s="10">
        <f>'4. kolo'!G25</f>
        <v>445</v>
      </c>
      <c r="H26" s="10">
        <f>'5. kolo'!G25</f>
        <v>626</v>
      </c>
      <c r="I26" s="10">
        <f>'6. kolo'!G25</f>
        <v>447</v>
      </c>
      <c r="J26" s="10">
        <f>'7. kolo'!G25</f>
        <v>504</v>
      </c>
      <c r="K26" s="10">
        <f>'8. kolo'!G25</f>
        <v>589</v>
      </c>
      <c r="L26" s="10">
        <f>'9. kolo'!G25</f>
        <v>0</v>
      </c>
      <c r="M26" s="10">
        <f>'10. kolo'!G25</f>
        <v>705</v>
      </c>
      <c r="N26" s="26">
        <f t="shared" si="4"/>
        <v>3316</v>
      </c>
    </row>
    <row r="27" spans="1:14" ht="13.15" customHeight="1" x14ac:dyDescent="0.2">
      <c r="A27" s="39">
        <v>6</v>
      </c>
      <c r="B27" s="125" t="s">
        <v>81</v>
      </c>
      <c r="C27" s="121" t="s">
        <v>22</v>
      </c>
      <c r="D27" s="10">
        <f>'1. kolo'!G26</f>
        <v>0</v>
      </c>
      <c r="E27" s="10">
        <f>'2. kolo'!G26</f>
        <v>0</v>
      </c>
      <c r="F27" s="10">
        <f>'3. kolo'!G26</f>
        <v>0</v>
      </c>
      <c r="G27" s="10">
        <f>'4. kolo'!G26</f>
        <v>571</v>
      </c>
      <c r="H27" s="10">
        <f>'5. kolo'!G26</f>
        <v>594</v>
      </c>
      <c r="I27" s="10">
        <f>'6. kolo'!G26</f>
        <v>0</v>
      </c>
      <c r="J27" s="10">
        <f>'7. kolo'!G26</f>
        <v>0</v>
      </c>
      <c r="K27" s="10">
        <f>'8. kolo'!G26</f>
        <v>0</v>
      </c>
      <c r="L27" s="10">
        <f>'9. kolo'!G26</f>
        <v>464</v>
      </c>
      <c r="M27" s="10">
        <f>'10. kolo'!G26</f>
        <v>638</v>
      </c>
      <c r="N27" s="26">
        <f t="shared" si="4"/>
        <v>2267</v>
      </c>
    </row>
    <row r="28" spans="1:14" ht="13.15" customHeight="1" x14ac:dyDescent="0.2">
      <c r="A28" s="39">
        <v>7</v>
      </c>
      <c r="B28" s="125" t="s">
        <v>97</v>
      </c>
      <c r="C28" s="121" t="s">
        <v>22</v>
      </c>
      <c r="D28" s="10">
        <f>'1. kolo'!G27</f>
        <v>0</v>
      </c>
      <c r="E28" s="10">
        <f>'2. kolo'!G27</f>
        <v>0</v>
      </c>
      <c r="F28" s="10">
        <f>'3. kolo'!G27</f>
        <v>0</v>
      </c>
      <c r="G28" s="10">
        <f>'4. kolo'!G27</f>
        <v>0</v>
      </c>
      <c r="H28" s="10">
        <f>'5. kolo'!G27</f>
        <v>0</v>
      </c>
      <c r="I28" s="10">
        <f>'6. kolo'!G27</f>
        <v>0</v>
      </c>
      <c r="J28" s="10">
        <f>'7. kolo'!G27</f>
        <v>611</v>
      </c>
      <c r="K28" s="10">
        <f>'8. kolo'!G27</f>
        <v>606</v>
      </c>
      <c r="L28" s="10">
        <f>'9. kolo'!G27</f>
        <v>553</v>
      </c>
      <c r="M28" s="10">
        <f>'10. kolo'!G27</f>
        <v>0</v>
      </c>
      <c r="N28" s="26">
        <f t="shared" si="4"/>
        <v>1770</v>
      </c>
    </row>
    <row r="29" spans="1:14" ht="13.15" customHeight="1" x14ac:dyDescent="0.2">
      <c r="A29" s="39"/>
      <c r="B29" s="124" t="s">
        <v>2</v>
      </c>
      <c r="C29" s="121" t="s">
        <v>2</v>
      </c>
      <c r="D29" s="26">
        <f t="shared" ref="D29:N29" si="5">SUM(D22:D28)</f>
        <v>2189</v>
      </c>
      <c r="E29" s="26">
        <f t="shared" si="5"/>
        <v>2177</v>
      </c>
      <c r="F29" s="26">
        <f t="shared" si="5"/>
        <v>2021</v>
      </c>
      <c r="G29" s="26">
        <f t="shared" si="5"/>
        <v>1922</v>
      </c>
      <c r="H29" s="26">
        <f t="shared" si="5"/>
        <v>2359</v>
      </c>
      <c r="I29" s="26">
        <f t="shared" si="5"/>
        <v>2011</v>
      </c>
      <c r="J29" s="26">
        <f t="shared" si="5"/>
        <v>2169</v>
      </c>
      <c r="K29" s="26">
        <f t="shared" si="5"/>
        <v>2367</v>
      </c>
      <c r="L29" s="26">
        <f t="shared" si="5"/>
        <v>2138</v>
      </c>
      <c r="M29" s="26">
        <f t="shared" si="5"/>
        <v>2287</v>
      </c>
      <c r="N29" s="26">
        <f t="shared" si="5"/>
        <v>21640</v>
      </c>
    </row>
    <row r="30" spans="1:14" ht="13.15" customHeight="1" x14ac:dyDescent="0.2">
      <c r="A30" s="43" t="s">
        <v>20</v>
      </c>
      <c r="B30" s="118" t="s">
        <v>30</v>
      </c>
      <c r="C30" s="119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</row>
    <row r="31" spans="1:14" ht="13.15" customHeight="1" x14ac:dyDescent="0.2">
      <c r="A31" s="39">
        <v>1</v>
      </c>
      <c r="B31" s="124" t="s">
        <v>59</v>
      </c>
      <c r="C31" s="121" t="s">
        <v>23</v>
      </c>
      <c r="D31" s="10">
        <f>'1. kolo'!G29</f>
        <v>444</v>
      </c>
      <c r="E31" s="10">
        <f>'2. kolo'!G29</f>
        <v>434</v>
      </c>
      <c r="F31" s="10">
        <f>'3. kolo'!G29</f>
        <v>0</v>
      </c>
      <c r="G31" s="10">
        <f>'4. kolo'!G29</f>
        <v>514</v>
      </c>
      <c r="H31" s="10">
        <f>'5. kolo'!G29</f>
        <v>0</v>
      </c>
      <c r="I31" s="10">
        <f>'6. kolo'!G29</f>
        <v>0</v>
      </c>
      <c r="J31" s="10">
        <f>'7. kolo'!G29</f>
        <v>461</v>
      </c>
      <c r="K31" s="10">
        <f>'8. kolo'!G29</f>
        <v>0</v>
      </c>
      <c r="L31" s="10">
        <f>'9. kolo'!G29</f>
        <v>0</v>
      </c>
      <c r="M31" s="10">
        <f>'10. kolo'!G29</f>
        <v>651</v>
      </c>
      <c r="N31" s="26">
        <f>SUM(D31:M31)</f>
        <v>2504</v>
      </c>
    </row>
    <row r="32" spans="1:14" ht="13.15" customHeight="1" x14ac:dyDescent="0.2">
      <c r="A32" s="39">
        <v>2</v>
      </c>
      <c r="B32" s="124" t="s">
        <v>60</v>
      </c>
      <c r="C32" s="121" t="s">
        <v>23</v>
      </c>
      <c r="D32" s="10">
        <f>'1. kolo'!G30</f>
        <v>592</v>
      </c>
      <c r="E32" s="10">
        <f>'2. kolo'!G30</f>
        <v>0</v>
      </c>
      <c r="F32" s="10">
        <f>'3. kolo'!G30</f>
        <v>0</v>
      </c>
      <c r="G32" s="10">
        <f>'4. kolo'!G30</f>
        <v>0</v>
      </c>
      <c r="H32" s="10">
        <f>'5. kolo'!G30</f>
        <v>771</v>
      </c>
      <c r="I32" s="10">
        <f>'6. kolo'!G30</f>
        <v>609</v>
      </c>
      <c r="J32" s="10">
        <f>'7. kolo'!G30</f>
        <v>566</v>
      </c>
      <c r="K32" s="10">
        <f>'8. kolo'!G30</f>
        <v>0</v>
      </c>
      <c r="L32" s="10">
        <f>'9. kolo'!G30</f>
        <v>522</v>
      </c>
      <c r="M32" s="10">
        <f>'10. kolo'!G30</f>
        <v>658</v>
      </c>
      <c r="N32" s="26">
        <f t="shared" ref="N32:N37" si="6">SUM(D32:M32)</f>
        <v>3718</v>
      </c>
    </row>
    <row r="33" spans="1:14" ht="13.15" customHeight="1" x14ac:dyDescent="0.2">
      <c r="A33" s="39">
        <v>3</v>
      </c>
      <c r="B33" s="124" t="s">
        <v>61</v>
      </c>
      <c r="C33" s="121" t="s">
        <v>23</v>
      </c>
      <c r="D33" s="10">
        <f>'1. kolo'!G31</f>
        <v>670</v>
      </c>
      <c r="E33" s="10">
        <f>'2. kolo'!G31</f>
        <v>0</v>
      </c>
      <c r="F33" s="10">
        <f>'3. kolo'!G31</f>
        <v>641</v>
      </c>
      <c r="G33" s="10">
        <f>'4. kolo'!G31</f>
        <v>0</v>
      </c>
      <c r="H33" s="10">
        <f>'5. kolo'!G31</f>
        <v>649</v>
      </c>
      <c r="I33" s="10">
        <f>'6. kolo'!G31</f>
        <v>578</v>
      </c>
      <c r="J33" s="10">
        <f>'7. kolo'!G31</f>
        <v>0</v>
      </c>
      <c r="K33" s="10">
        <f>'8. kolo'!G31</f>
        <v>538</v>
      </c>
      <c r="L33" s="10">
        <f>'9. kolo'!G31</f>
        <v>674</v>
      </c>
      <c r="M33" s="10">
        <f>'10. kolo'!G31</f>
        <v>0</v>
      </c>
      <c r="N33" s="26">
        <f t="shared" si="6"/>
        <v>3750</v>
      </c>
    </row>
    <row r="34" spans="1:14" ht="13.15" customHeight="1" x14ac:dyDescent="0.2">
      <c r="A34" s="39">
        <v>4</v>
      </c>
      <c r="B34" s="124" t="s">
        <v>62</v>
      </c>
      <c r="C34" s="121" t="s">
        <v>23</v>
      </c>
      <c r="D34" s="10">
        <f>'1. kolo'!G32</f>
        <v>585</v>
      </c>
      <c r="E34" s="10">
        <f>'2. kolo'!G32</f>
        <v>586</v>
      </c>
      <c r="F34" s="10">
        <f>'3. kolo'!G32</f>
        <v>663</v>
      </c>
      <c r="G34" s="10">
        <f>'4. kolo'!G32</f>
        <v>515</v>
      </c>
      <c r="H34" s="10">
        <f>'5. kolo'!G32</f>
        <v>506</v>
      </c>
      <c r="I34" s="10">
        <f>'6. kolo'!G32</f>
        <v>0</v>
      </c>
      <c r="J34" s="10">
        <f>'7. kolo'!G32</f>
        <v>503</v>
      </c>
      <c r="K34" s="10">
        <f>'8. kolo'!G32</f>
        <v>523</v>
      </c>
      <c r="L34" s="10">
        <f>'9. kolo'!G32</f>
        <v>611</v>
      </c>
      <c r="M34" s="10">
        <f>'10. kolo'!G32</f>
        <v>624</v>
      </c>
      <c r="N34" s="26">
        <f t="shared" si="6"/>
        <v>5116</v>
      </c>
    </row>
    <row r="35" spans="1:14" ht="13.15" customHeight="1" x14ac:dyDescent="0.2">
      <c r="A35" s="39">
        <v>5</v>
      </c>
      <c r="B35" s="124" t="s">
        <v>71</v>
      </c>
      <c r="C35" s="121" t="s">
        <v>23</v>
      </c>
      <c r="D35" s="10">
        <f>'1. kolo'!G33</f>
        <v>0</v>
      </c>
      <c r="E35" s="10">
        <f>'2. kolo'!G33</f>
        <v>568</v>
      </c>
      <c r="F35" s="10">
        <f>'3. kolo'!G33</f>
        <v>656</v>
      </c>
      <c r="G35" s="10">
        <f>'4. kolo'!G33</f>
        <v>662</v>
      </c>
      <c r="H35" s="10">
        <f>'5. kolo'!G33</f>
        <v>0</v>
      </c>
      <c r="I35" s="10">
        <f>'6. kolo'!G33</f>
        <v>639</v>
      </c>
      <c r="J35" s="10">
        <f>'7. kolo'!G33</f>
        <v>667</v>
      </c>
      <c r="K35" s="10">
        <f>'8. kolo'!G33</f>
        <v>512</v>
      </c>
      <c r="L35" s="10">
        <f>'9. kolo'!G33</f>
        <v>0</v>
      </c>
      <c r="M35" s="10">
        <f>'10. kolo'!G33</f>
        <v>0</v>
      </c>
      <c r="N35" s="26">
        <f t="shared" si="6"/>
        <v>3704</v>
      </c>
    </row>
    <row r="36" spans="1:14" ht="13.15" customHeight="1" x14ac:dyDescent="0.2">
      <c r="A36" s="39">
        <v>6</v>
      </c>
      <c r="B36" s="124" t="s">
        <v>72</v>
      </c>
      <c r="C36" s="121" t="s">
        <v>23</v>
      </c>
      <c r="D36" s="10">
        <f>'1. kolo'!G34</f>
        <v>0</v>
      </c>
      <c r="E36" s="10">
        <f>'2. kolo'!G34</f>
        <v>716</v>
      </c>
      <c r="F36" s="10">
        <f>'3. kolo'!G34</f>
        <v>630</v>
      </c>
      <c r="G36" s="10">
        <f>'4. kolo'!G34</f>
        <v>605</v>
      </c>
      <c r="H36" s="10">
        <f>'5. kolo'!G34</f>
        <v>0</v>
      </c>
      <c r="I36" s="10">
        <f>'6. kolo'!G34</f>
        <v>716</v>
      </c>
      <c r="J36" s="10">
        <f>'7. kolo'!G34</f>
        <v>0</v>
      </c>
      <c r="K36" s="10">
        <f>'8. kolo'!G34</f>
        <v>629</v>
      </c>
      <c r="L36" s="10">
        <f>'9. kolo'!G34</f>
        <v>473</v>
      </c>
      <c r="M36" s="10">
        <f>'10. kolo'!G34</f>
        <v>0</v>
      </c>
      <c r="N36" s="26">
        <f t="shared" si="6"/>
        <v>3769</v>
      </c>
    </row>
    <row r="37" spans="1:14" ht="13.15" customHeight="1" x14ac:dyDescent="0.2">
      <c r="A37" s="39">
        <v>7</v>
      </c>
      <c r="B37" s="124" t="s">
        <v>85</v>
      </c>
      <c r="C37" s="121" t="s">
        <v>23</v>
      </c>
      <c r="D37" s="10">
        <f>'1. kolo'!G35</f>
        <v>0</v>
      </c>
      <c r="E37" s="10">
        <f>'2. kolo'!G35</f>
        <v>0</v>
      </c>
      <c r="F37" s="10">
        <f>'3. kolo'!G35</f>
        <v>0</v>
      </c>
      <c r="G37" s="10">
        <f>'4. kolo'!G35</f>
        <v>0</v>
      </c>
      <c r="H37" s="10">
        <f>'5. kolo'!G35</f>
        <v>596</v>
      </c>
      <c r="I37" s="10">
        <f>'6. kolo'!G35</f>
        <v>0</v>
      </c>
      <c r="J37" s="10">
        <f>'7. kolo'!G35</f>
        <v>0</v>
      </c>
      <c r="K37" s="10">
        <f>'8. kolo'!G35</f>
        <v>0</v>
      </c>
      <c r="L37" s="10">
        <f>'9. kolo'!G35</f>
        <v>0</v>
      </c>
      <c r="M37" s="10">
        <f>'10. kolo'!G35</f>
        <v>558</v>
      </c>
      <c r="N37" s="26">
        <f t="shared" si="6"/>
        <v>1154</v>
      </c>
    </row>
    <row r="38" spans="1:14" ht="13.15" customHeight="1" x14ac:dyDescent="0.2">
      <c r="A38" s="39"/>
      <c r="B38" s="123"/>
      <c r="C38" s="123"/>
      <c r="D38" s="26">
        <f t="shared" ref="D38:N38" si="7">SUM(D31:D37)</f>
        <v>2291</v>
      </c>
      <c r="E38" s="26">
        <f t="shared" si="7"/>
        <v>2304</v>
      </c>
      <c r="F38" s="26">
        <f t="shared" si="7"/>
        <v>2590</v>
      </c>
      <c r="G38" s="26">
        <f t="shared" si="7"/>
        <v>2296</v>
      </c>
      <c r="H38" s="26">
        <f t="shared" si="7"/>
        <v>2522</v>
      </c>
      <c r="I38" s="26">
        <f t="shared" si="7"/>
        <v>2542</v>
      </c>
      <c r="J38" s="26">
        <f t="shared" si="7"/>
        <v>2197</v>
      </c>
      <c r="K38" s="26">
        <f t="shared" si="7"/>
        <v>2202</v>
      </c>
      <c r="L38" s="26">
        <f t="shared" si="7"/>
        <v>2280</v>
      </c>
      <c r="M38" s="26">
        <f t="shared" si="7"/>
        <v>2491</v>
      </c>
      <c r="N38" s="26">
        <f t="shared" si="7"/>
        <v>23715</v>
      </c>
    </row>
    <row r="39" spans="1:14" ht="13.15" customHeight="1" x14ac:dyDescent="0.2">
      <c r="A39" s="43" t="s">
        <v>20</v>
      </c>
      <c r="B39" s="127" t="s">
        <v>30</v>
      </c>
      <c r="C39" s="119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26"/>
    </row>
    <row r="40" spans="1:14" ht="13.15" customHeight="1" x14ac:dyDescent="0.2">
      <c r="A40" s="40">
        <v>1</v>
      </c>
      <c r="B40" s="124" t="s">
        <v>39</v>
      </c>
      <c r="C40" s="121" t="s">
        <v>24</v>
      </c>
      <c r="D40" s="10">
        <f>'1. kolo'!G37</f>
        <v>553</v>
      </c>
      <c r="E40" s="10">
        <f>'2. kolo'!G37</f>
        <v>527</v>
      </c>
      <c r="F40" s="10">
        <f>'3. kolo'!G37</f>
        <v>409</v>
      </c>
      <c r="G40" s="10">
        <f>'4. kolo'!G37</f>
        <v>634</v>
      </c>
      <c r="H40" s="10">
        <f>'5. kolo'!G37</f>
        <v>713</v>
      </c>
      <c r="I40" s="10">
        <f>'6. kolo'!G37</f>
        <v>689</v>
      </c>
      <c r="J40" s="10">
        <f>'7. kolo'!G37</f>
        <v>473</v>
      </c>
      <c r="K40" s="10">
        <f>'8. kolo'!G37</f>
        <v>634</v>
      </c>
      <c r="L40" s="10">
        <f>'9. kolo'!G37</f>
        <v>639</v>
      </c>
      <c r="M40" s="10">
        <f>'10. kolo'!G37</f>
        <v>545</v>
      </c>
      <c r="N40" s="26">
        <f>SUM(D40:M40)</f>
        <v>5816</v>
      </c>
    </row>
    <row r="41" spans="1:14" ht="13.15" customHeight="1" x14ac:dyDescent="0.2">
      <c r="A41" s="40">
        <v>2</v>
      </c>
      <c r="B41" s="124" t="s">
        <v>40</v>
      </c>
      <c r="C41" s="121" t="s">
        <v>24</v>
      </c>
      <c r="D41" s="10">
        <f>'1. kolo'!G38</f>
        <v>499</v>
      </c>
      <c r="E41" s="10">
        <f>'2. kolo'!G38</f>
        <v>0</v>
      </c>
      <c r="F41" s="10">
        <f>'3. kolo'!G38</f>
        <v>0</v>
      </c>
      <c r="G41" s="10">
        <f>'4. kolo'!G38</f>
        <v>0</v>
      </c>
      <c r="H41" s="10">
        <f>'5. kolo'!G38</f>
        <v>0</v>
      </c>
      <c r="I41" s="10">
        <f>'6. kolo'!G38</f>
        <v>0</v>
      </c>
      <c r="J41" s="10">
        <f>'7. kolo'!G38</f>
        <v>0</v>
      </c>
      <c r="K41" s="10">
        <f>'8. kolo'!G38</f>
        <v>0</v>
      </c>
      <c r="L41" s="10">
        <f>'9. kolo'!G38</f>
        <v>0</v>
      </c>
      <c r="M41" s="10">
        <f>'10. kolo'!G38</f>
        <v>587</v>
      </c>
      <c r="N41" s="26">
        <f t="shared" ref="N41:N46" si="8">SUM(D41:M41)</f>
        <v>1086</v>
      </c>
    </row>
    <row r="42" spans="1:14" ht="13.15" customHeight="1" x14ac:dyDescent="0.2">
      <c r="A42" s="40">
        <v>3</v>
      </c>
      <c r="B42" s="124" t="s">
        <v>41</v>
      </c>
      <c r="C42" s="121" t="s">
        <v>24</v>
      </c>
      <c r="D42" s="10">
        <f>'1. kolo'!G39</f>
        <v>470</v>
      </c>
      <c r="E42" s="10">
        <f>'2. kolo'!G39</f>
        <v>503</v>
      </c>
      <c r="F42" s="10">
        <f>'3. kolo'!G39</f>
        <v>541</v>
      </c>
      <c r="G42" s="10">
        <f>'4. kolo'!G39</f>
        <v>514</v>
      </c>
      <c r="H42" s="10">
        <f>'5. kolo'!G39</f>
        <v>647</v>
      </c>
      <c r="I42" s="10">
        <f>'6. kolo'!G39</f>
        <v>566</v>
      </c>
      <c r="J42" s="10">
        <f>'7. kolo'!G39</f>
        <v>515</v>
      </c>
      <c r="K42" s="10">
        <f>'8. kolo'!G39</f>
        <v>507</v>
      </c>
      <c r="L42" s="10">
        <f>'9. kolo'!G39</f>
        <v>779</v>
      </c>
      <c r="M42" s="10">
        <f>'10. kolo'!G39</f>
        <v>0</v>
      </c>
      <c r="N42" s="26">
        <f t="shared" si="8"/>
        <v>5042</v>
      </c>
    </row>
    <row r="43" spans="1:14" ht="13.15" customHeight="1" x14ac:dyDescent="0.25">
      <c r="A43" s="40">
        <v>4</v>
      </c>
      <c r="B43" s="128" t="s">
        <v>42</v>
      </c>
      <c r="C43" s="121" t="s">
        <v>24</v>
      </c>
      <c r="D43" s="10">
        <f>'1. kolo'!G40</f>
        <v>728</v>
      </c>
      <c r="E43" s="10">
        <f>'2. kolo'!G40</f>
        <v>731</v>
      </c>
      <c r="F43" s="10">
        <f>'3. kolo'!G40</f>
        <v>667</v>
      </c>
      <c r="G43" s="10">
        <f>'4. kolo'!G40</f>
        <v>936</v>
      </c>
      <c r="H43" s="10">
        <f>'5. kolo'!G40</f>
        <v>668</v>
      </c>
      <c r="I43" s="10">
        <f>'6. kolo'!G40</f>
        <v>798</v>
      </c>
      <c r="J43" s="10">
        <f>'7. kolo'!G40</f>
        <v>760</v>
      </c>
      <c r="K43" s="10">
        <f>'8. kolo'!G40</f>
        <v>543</v>
      </c>
      <c r="L43" s="10">
        <f>'9. kolo'!G40</f>
        <v>690</v>
      </c>
      <c r="M43" s="10">
        <f>'10. kolo'!G40</f>
        <v>687</v>
      </c>
      <c r="N43" s="26">
        <f t="shared" si="8"/>
        <v>7208</v>
      </c>
    </row>
    <row r="44" spans="1:14" ht="13.15" customHeight="1" x14ac:dyDescent="0.25">
      <c r="A44" s="40">
        <v>5</v>
      </c>
      <c r="B44" s="128" t="s">
        <v>78</v>
      </c>
      <c r="C44" s="121" t="s">
        <v>24</v>
      </c>
      <c r="D44" s="10">
        <f>'1. kolo'!G41</f>
        <v>0</v>
      </c>
      <c r="E44" s="10">
        <f>'2. kolo'!G41</f>
        <v>596</v>
      </c>
      <c r="F44" s="10">
        <f>'3. kolo'!G41</f>
        <v>698</v>
      </c>
      <c r="G44" s="10">
        <f>'4. kolo'!G41</f>
        <v>415</v>
      </c>
      <c r="H44" s="10">
        <f>'5. kolo'!G41</f>
        <v>506</v>
      </c>
      <c r="I44" s="10">
        <f>'6. kolo'!G41</f>
        <v>539</v>
      </c>
      <c r="J44" s="10">
        <f>'7. kolo'!G41</f>
        <v>840</v>
      </c>
      <c r="K44" s="10">
        <f>'8. kolo'!G41</f>
        <v>507</v>
      </c>
      <c r="L44" s="10">
        <f>'9. kolo'!G41</f>
        <v>503</v>
      </c>
      <c r="M44" s="10">
        <f>'10. kolo'!G41</f>
        <v>512</v>
      </c>
      <c r="N44" s="26">
        <f t="shared" si="8"/>
        <v>5116</v>
      </c>
    </row>
    <row r="45" spans="1:14" ht="13.15" customHeight="1" x14ac:dyDescent="0.25">
      <c r="A45" s="40">
        <v>6</v>
      </c>
      <c r="B45" s="128"/>
      <c r="C45" s="121" t="s">
        <v>24</v>
      </c>
      <c r="D45" s="10">
        <f>'1. kolo'!G42</f>
        <v>0</v>
      </c>
      <c r="E45" s="10">
        <f>'2. kolo'!G42</f>
        <v>0</v>
      </c>
      <c r="F45" s="10">
        <f>'3. kolo'!G42</f>
        <v>0</v>
      </c>
      <c r="G45" s="10">
        <f>'4. kolo'!G42</f>
        <v>0</v>
      </c>
      <c r="H45" s="10">
        <f>'5. kolo'!G42</f>
        <v>0</v>
      </c>
      <c r="I45" s="10">
        <f>'6. kolo'!G42</f>
        <v>0</v>
      </c>
      <c r="J45" s="10">
        <f>'7. kolo'!G42</f>
        <v>0</v>
      </c>
      <c r="K45" s="10">
        <f>'8. kolo'!G42</f>
        <v>0</v>
      </c>
      <c r="L45" s="10">
        <f>'9. kolo'!G42</f>
        <v>0</v>
      </c>
      <c r="M45" s="10">
        <f>'10. kolo'!G42</f>
        <v>0</v>
      </c>
      <c r="N45" s="26">
        <f t="shared" si="8"/>
        <v>0</v>
      </c>
    </row>
    <row r="46" spans="1:14" ht="13.15" customHeight="1" x14ac:dyDescent="0.25">
      <c r="A46" s="40">
        <v>7</v>
      </c>
      <c r="B46" s="128"/>
      <c r="C46" s="121" t="s">
        <v>24</v>
      </c>
      <c r="D46" s="10">
        <f>'1. kolo'!G43</f>
        <v>0</v>
      </c>
      <c r="E46" s="10">
        <f>'2. kolo'!G43</f>
        <v>0</v>
      </c>
      <c r="F46" s="10">
        <f>'3. kolo'!G43</f>
        <v>0</v>
      </c>
      <c r="G46" s="10">
        <f>'4. kolo'!G43</f>
        <v>0</v>
      </c>
      <c r="H46" s="10">
        <f>'5. kolo'!G43</f>
        <v>0</v>
      </c>
      <c r="I46" s="10">
        <f>'6. kolo'!G43</f>
        <v>0</v>
      </c>
      <c r="J46" s="10">
        <f>'7. kolo'!G43</f>
        <v>0</v>
      </c>
      <c r="K46" s="10">
        <f>'8. kolo'!G43</f>
        <v>0</v>
      </c>
      <c r="L46" s="10">
        <f>'9. kolo'!G43</f>
        <v>0</v>
      </c>
      <c r="M46" s="10">
        <f>'10. kolo'!G43</f>
        <v>0</v>
      </c>
      <c r="N46" s="26">
        <f t="shared" si="8"/>
        <v>0</v>
      </c>
    </row>
    <row r="47" spans="1:14" ht="13.15" customHeight="1" x14ac:dyDescent="0.2">
      <c r="A47" s="40"/>
      <c r="B47" s="129"/>
      <c r="C47" s="121" t="s">
        <v>2</v>
      </c>
      <c r="D47" s="26">
        <f t="shared" ref="D47:N47" si="9">SUM(D40:D46)</f>
        <v>2250</v>
      </c>
      <c r="E47" s="26">
        <f t="shared" si="9"/>
        <v>2357</v>
      </c>
      <c r="F47" s="26">
        <f t="shared" si="9"/>
        <v>2315</v>
      </c>
      <c r="G47" s="26">
        <f t="shared" si="9"/>
        <v>2499</v>
      </c>
      <c r="H47" s="26">
        <f t="shared" si="9"/>
        <v>2534</v>
      </c>
      <c r="I47" s="26">
        <f t="shared" si="9"/>
        <v>2592</v>
      </c>
      <c r="J47" s="26">
        <f t="shared" si="9"/>
        <v>2588</v>
      </c>
      <c r="K47" s="26">
        <f t="shared" si="9"/>
        <v>2191</v>
      </c>
      <c r="L47" s="26">
        <f t="shared" si="9"/>
        <v>2611</v>
      </c>
      <c r="M47" s="26">
        <f t="shared" si="9"/>
        <v>2331</v>
      </c>
      <c r="N47" s="26">
        <f t="shared" si="9"/>
        <v>24268</v>
      </c>
    </row>
    <row r="48" spans="1:14" ht="13.15" customHeight="1" x14ac:dyDescent="0.2">
      <c r="A48" s="43" t="s">
        <v>20</v>
      </c>
      <c r="B48" s="126" t="s">
        <v>30</v>
      </c>
      <c r="C48" s="119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26"/>
    </row>
    <row r="49" spans="1:14" ht="13.15" customHeight="1" x14ac:dyDescent="0.2">
      <c r="A49" s="39">
        <v>1</v>
      </c>
      <c r="B49" s="124" t="s">
        <v>43</v>
      </c>
      <c r="C49" s="121" t="s">
        <v>25</v>
      </c>
      <c r="D49" s="10">
        <f>'1. kolo'!G45</f>
        <v>667</v>
      </c>
      <c r="E49" s="10">
        <f>'2. kolo'!G45</f>
        <v>696</v>
      </c>
      <c r="F49" s="10">
        <f>'3. kolo'!G45</f>
        <v>739</v>
      </c>
      <c r="G49" s="10">
        <f>'4. kolo'!G45</f>
        <v>628</v>
      </c>
      <c r="H49" s="10">
        <f>'5. kolo'!G45</f>
        <v>0</v>
      </c>
      <c r="I49" s="10">
        <f>'6. kolo'!G45</f>
        <v>754</v>
      </c>
      <c r="J49" s="10">
        <f>'7. kolo'!G45</f>
        <v>662</v>
      </c>
      <c r="K49" s="10">
        <f>'8. kolo'!G45</f>
        <v>701</v>
      </c>
      <c r="L49" s="10">
        <f>'9. kolo'!G45</f>
        <v>773</v>
      </c>
      <c r="M49" s="10">
        <f>'10. kolo'!G45</f>
        <v>816</v>
      </c>
      <c r="N49" s="26">
        <f>SUM(D49:M49)</f>
        <v>6436</v>
      </c>
    </row>
    <row r="50" spans="1:14" ht="13.15" customHeight="1" x14ac:dyDescent="0.2">
      <c r="A50" s="39">
        <v>2</v>
      </c>
      <c r="B50" s="124" t="s">
        <v>44</v>
      </c>
      <c r="C50" s="121" t="s">
        <v>25</v>
      </c>
      <c r="D50" s="10">
        <f>'1. kolo'!G46</f>
        <v>704</v>
      </c>
      <c r="E50" s="10">
        <f>'2. kolo'!G46</f>
        <v>814</v>
      </c>
      <c r="F50" s="10">
        <f>'3. kolo'!G46</f>
        <v>582</v>
      </c>
      <c r="G50" s="10">
        <f>'4. kolo'!G46</f>
        <v>712</v>
      </c>
      <c r="H50" s="10">
        <f>'5. kolo'!G46</f>
        <v>983</v>
      </c>
      <c r="I50" s="10">
        <f>'6. kolo'!G46</f>
        <v>694</v>
      </c>
      <c r="J50" s="10">
        <f>'7. kolo'!G46</f>
        <v>621</v>
      </c>
      <c r="K50" s="10">
        <f>'8. kolo'!G46</f>
        <v>856</v>
      </c>
      <c r="L50" s="10">
        <f>'9. kolo'!G46</f>
        <v>762</v>
      </c>
      <c r="M50" s="10">
        <f>'10. kolo'!G46</f>
        <v>929</v>
      </c>
      <c r="N50" s="26">
        <f t="shared" ref="N50:N55" si="10">SUM(D50:M50)</f>
        <v>7657</v>
      </c>
    </row>
    <row r="51" spans="1:14" ht="13.15" customHeight="1" x14ac:dyDescent="0.2">
      <c r="A51" s="39">
        <v>3</v>
      </c>
      <c r="B51" s="124" t="s">
        <v>45</v>
      </c>
      <c r="C51" s="121" t="s">
        <v>25</v>
      </c>
      <c r="D51" s="10">
        <f>'1. kolo'!G47</f>
        <v>605</v>
      </c>
      <c r="E51" s="10">
        <f>'2. kolo'!G47</f>
        <v>603</v>
      </c>
      <c r="F51" s="10">
        <f>'3. kolo'!G47</f>
        <v>805</v>
      </c>
      <c r="G51" s="10">
        <f>'4. kolo'!G47</f>
        <v>701</v>
      </c>
      <c r="H51" s="10">
        <f>'5. kolo'!G47</f>
        <v>848</v>
      </c>
      <c r="I51" s="10">
        <f>'6. kolo'!G47</f>
        <v>785</v>
      </c>
      <c r="J51" s="10">
        <f>'7. kolo'!G47</f>
        <v>784</v>
      </c>
      <c r="K51" s="10">
        <f>'8. kolo'!G47</f>
        <v>691</v>
      </c>
      <c r="L51" s="10">
        <f>'9. kolo'!G47</f>
        <v>595</v>
      </c>
      <c r="M51" s="10">
        <f>'10. kolo'!G47</f>
        <v>811</v>
      </c>
      <c r="N51" s="26">
        <f t="shared" si="10"/>
        <v>7228</v>
      </c>
    </row>
    <row r="52" spans="1:14" ht="13.15" customHeight="1" x14ac:dyDescent="0.2">
      <c r="A52" s="39">
        <v>4</v>
      </c>
      <c r="B52" s="124" t="s">
        <v>46</v>
      </c>
      <c r="C52" s="121" t="s">
        <v>25</v>
      </c>
      <c r="D52" s="10">
        <f>'1. kolo'!G48</f>
        <v>658</v>
      </c>
      <c r="E52" s="10">
        <f>'2. kolo'!G48</f>
        <v>696</v>
      </c>
      <c r="F52" s="10">
        <f>'3. kolo'!G48</f>
        <v>628</v>
      </c>
      <c r="G52" s="10">
        <f>'4. kolo'!G48</f>
        <v>0</v>
      </c>
      <c r="H52" s="10">
        <f>'5. kolo'!G48</f>
        <v>539</v>
      </c>
      <c r="I52" s="10">
        <f>'6. kolo'!G48</f>
        <v>0</v>
      </c>
      <c r="J52" s="10">
        <f>'7. kolo'!G48</f>
        <v>0</v>
      </c>
      <c r="K52" s="10">
        <f>'8. kolo'!G48</f>
        <v>0</v>
      </c>
      <c r="L52" s="10">
        <f>'9. kolo'!G48</f>
        <v>0</v>
      </c>
      <c r="M52" s="10">
        <f>'10. kolo'!G48</f>
        <v>0</v>
      </c>
      <c r="N52" s="26">
        <f t="shared" si="10"/>
        <v>2521</v>
      </c>
    </row>
    <row r="53" spans="1:14" ht="13.15" customHeight="1" x14ac:dyDescent="0.2">
      <c r="A53" s="39">
        <v>5</v>
      </c>
      <c r="B53" s="124" t="s">
        <v>82</v>
      </c>
      <c r="C53" s="121" t="s">
        <v>25</v>
      </c>
      <c r="D53" s="10">
        <f>'1. kolo'!G49</f>
        <v>0</v>
      </c>
      <c r="E53" s="10">
        <f>'2. kolo'!G49</f>
        <v>0</v>
      </c>
      <c r="F53" s="10">
        <f>'3. kolo'!G49</f>
        <v>0</v>
      </c>
      <c r="G53" s="10">
        <f>'4. kolo'!G49</f>
        <v>886</v>
      </c>
      <c r="H53" s="10">
        <f>'5. kolo'!G49</f>
        <v>833</v>
      </c>
      <c r="I53" s="10">
        <f>'6. kolo'!G49</f>
        <v>906</v>
      </c>
      <c r="J53" s="10">
        <f>'7. kolo'!G49</f>
        <v>929</v>
      </c>
      <c r="K53" s="10">
        <f>'8. kolo'!G49</f>
        <v>987</v>
      </c>
      <c r="L53" s="10">
        <f>'9. kolo'!G49</f>
        <v>874</v>
      </c>
      <c r="M53" s="10">
        <f>'10. kolo'!G49</f>
        <v>787</v>
      </c>
      <c r="N53" s="26">
        <f t="shared" si="10"/>
        <v>6202</v>
      </c>
    </row>
    <row r="54" spans="1:14" ht="13.15" customHeight="1" x14ac:dyDescent="0.2">
      <c r="A54" s="39">
        <v>6</v>
      </c>
      <c r="B54" s="124"/>
      <c r="C54" s="121" t="s">
        <v>25</v>
      </c>
      <c r="D54" s="10">
        <f>'1. kolo'!G50</f>
        <v>0</v>
      </c>
      <c r="E54" s="10">
        <f>'2. kolo'!G50</f>
        <v>0</v>
      </c>
      <c r="F54" s="10">
        <f>'3. kolo'!G50</f>
        <v>0</v>
      </c>
      <c r="G54" s="10">
        <f>'4. kolo'!G50</f>
        <v>0</v>
      </c>
      <c r="H54" s="10">
        <f>'5. kolo'!G50</f>
        <v>0</v>
      </c>
      <c r="I54" s="10">
        <f>'6. kolo'!G50</f>
        <v>0</v>
      </c>
      <c r="J54" s="10">
        <f>'7. kolo'!G50</f>
        <v>0</v>
      </c>
      <c r="K54" s="10">
        <f>'8. kolo'!G50</f>
        <v>0</v>
      </c>
      <c r="L54" s="10">
        <f>'9. kolo'!G50</f>
        <v>0</v>
      </c>
      <c r="M54" s="10">
        <f>'10. kolo'!G50</f>
        <v>0</v>
      </c>
      <c r="N54" s="26">
        <f t="shared" si="10"/>
        <v>0</v>
      </c>
    </row>
    <row r="55" spans="1:14" ht="13.15" customHeight="1" x14ac:dyDescent="0.2">
      <c r="A55" s="39">
        <v>7</v>
      </c>
      <c r="B55" s="124"/>
      <c r="C55" s="121" t="s">
        <v>25</v>
      </c>
      <c r="D55" s="10">
        <f>'1. kolo'!G51</f>
        <v>0</v>
      </c>
      <c r="E55" s="10">
        <f>'2. kolo'!G51</f>
        <v>0</v>
      </c>
      <c r="F55" s="10">
        <f>'3. kolo'!G51</f>
        <v>0</v>
      </c>
      <c r="G55" s="10">
        <f>'4. kolo'!G51</f>
        <v>0</v>
      </c>
      <c r="H55" s="10">
        <f>'5. kolo'!G51</f>
        <v>0</v>
      </c>
      <c r="I55" s="10">
        <f>'6. kolo'!G51</f>
        <v>0</v>
      </c>
      <c r="J55" s="10">
        <f>'7. kolo'!G51</f>
        <v>0</v>
      </c>
      <c r="K55" s="10">
        <f>'8. kolo'!G51</f>
        <v>0</v>
      </c>
      <c r="L55" s="10">
        <f>'9. kolo'!G51</f>
        <v>0</v>
      </c>
      <c r="M55" s="10">
        <f>'10. kolo'!G51</f>
        <v>0</v>
      </c>
      <c r="N55" s="26">
        <f t="shared" si="10"/>
        <v>0</v>
      </c>
    </row>
    <row r="56" spans="1:14" ht="13.15" customHeight="1" x14ac:dyDescent="0.2">
      <c r="A56" s="87"/>
      <c r="B56" s="130"/>
      <c r="C56" s="130"/>
      <c r="D56" s="88">
        <f t="shared" ref="D56:N56" si="11">SUM(D49:D55)</f>
        <v>2634</v>
      </c>
      <c r="E56" s="88">
        <f t="shared" si="11"/>
        <v>2809</v>
      </c>
      <c r="F56" s="88">
        <f t="shared" si="11"/>
        <v>2754</v>
      </c>
      <c r="G56" s="88">
        <f t="shared" si="11"/>
        <v>2927</v>
      </c>
      <c r="H56" s="88">
        <f t="shared" si="11"/>
        <v>3203</v>
      </c>
      <c r="I56" s="88">
        <f t="shared" si="11"/>
        <v>3139</v>
      </c>
      <c r="J56" s="88">
        <f t="shared" si="11"/>
        <v>2996</v>
      </c>
      <c r="K56" s="88">
        <f t="shared" si="11"/>
        <v>3235</v>
      </c>
      <c r="L56" s="88">
        <f t="shared" si="11"/>
        <v>3004</v>
      </c>
      <c r="M56" s="88">
        <f t="shared" si="11"/>
        <v>3343</v>
      </c>
      <c r="N56" s="88">
        <f t="shared" si="11"/>
        <v>30044</v>
      </c>
    </row>
    <row r="57" spans="1:14" ht="13.5" customHeight="1" x14ac:dyDescent="0.2">
      <c r="B57" s="131"/>
      <c r="C57" s="131"/>
    </row>
    <row r="58" spans="1:14" x14ac:dyDescent="0.2">
      <c r="B58" s="131"/>
      <c r="C58" s="131"/>
    </row>
    <row r="59" spans="1:14" ht="16.5" x14ac:dyDescent="0.2">
      <c r="A59" s="18" t="s">
        <v>10</v>
      </c>
      <c r="B59" s="132" t="s">
        <v>0</v>
      </c>
      <c r="C59" s="133" t="s">
        <v>1</v>
      </c>
      <c r="D59" s="37" t="s">
        <v>13</v>
      </c>
      <c r="E59" s="29" t="s">
        <v>14</v>
      </c>
      <c r="F59" s="29" t="s">
        <v>15</v>
      </c>
      <c r="G59" s="29" t="s">
        <v>16</v>
      </c>
      <c r="H59" s="29" t="s">
        <v>17</v>
      </c>
      <c r="I59" s="29" t="s">
        <v>86</v>
      </c>
      <c r="J59" s="29" t="s">
        <v>87</v>
      </c>
      <c r="K59" s="29" t="s">
        <v>88</v>
      </c>
      <c r="L59" s="29" t="s">
        <v>89</v>
      </c>
      <c r="M59" s="29" t="s">
        <v>90</v>
      </c>
      <c r="N59" s="29" t="s">
        <v>18</v>
      </c>
    </row>
    <row r="60" spans="1:14" x14ac:dyDescent="0.2">
      <c r="A60" s="43" t="s">
        <v>20</v>
      </c>
      <c r="B60" s="118" t="s">
        <v>31</v>
      </c>
      <c r="C60" s="119"/>
      <c r="D60" s="26"/>
      <c r="E60" s="31"/>
      <c r="F60" s="30"/>
      <c r="G60" s="31"/>
      <c r="H60" s="30"/>
      <c r="I60" s="30"/>
      <c r="J60" s="30"/>
      <c r="K60" s="30"/>
      <c r="L60" s="30"/>
      <c r="M60" s="30"/>
      <c r="N60" s="26"/>
    </row>
    <row r="61" spans="1:14" ht="15.75" x14ac:dyDescent="0.2">
      <c r="A61" s="39">
        <v>1.1000000000000001</v>
      </c>
      <c r="B61" s="120" t="s">
        <v>74</v>
      </c>
      <c r="C61" s="121" t="s">
        <v>26</v>
      </c>
      <c r="D61" s="10">
        <f>'1. kolo'!G55</f>
        <v>0</v>
      </c>
      <c r="E61" s="10">
        <f>'2. kolo'!G55</f>
        <v>0</v>
      </c>
      <c r="F61" s="10">
        <f>'3. kolo'!G55</f>
        <v>552</v>
      </c>
      <c r="G61" s="10">
        <f>'4. kolo'!G55</f>
        <v>0</v>
      </c>
      <c r="H61" s="10">
        <f>'5. kolo'!G55</f>
        <v>0</v>
      </c>
      <c r="I61" s="10">
        <f>'6. kolo'!G55</f>
        <v>0</v>
      </c>
      <c r="J61" s="10">
        <f>'7. kolo'!G55</f>
        <v>0</v>
      </c>
      <c r="K61" s="10">
        <f>'8. kolo'!G55</f>
        <v>0</v>
      </c>
      <c r="L61" s="10">
        <f>'9. kolo'!G55</f>
        <v>0</v>
      </c>
      <c r="M61" s="10">
        <f>'10. kolo'!G55</f>
        <v>0</v>
      </c>
      <c r="N61" s="26">
        <f>SUM(D61:M61)</f>
        <v>552</v>
      </c>
    </row>
    <row r="62" spans="1:14" ht="15.75" x14ac:dyDescent="0.2">
      <c r="A62" s="39">
        <v>2</v>
      </c>
      <c r="B62" s="122" t="s">
        <v>75</v>
      </c>
      <c r="C62" s="121" t="s">
        <v>26</v>
      </c>
      <c r="D62" s="10">
        <f>'1. kolo'!G56</f>
        <v>0</v>
      </c>
      <c r="E62" s="10">
        <f>'2. kolo'!G56</f>
        <v>0</v>
      </c>
      <c r="F62" s="10">
        <f>'3. kolo'!G56</f>
        <v>581</v>
      </c>
      <c r="G62" s="10">
        <f>'4. kolo'!G56</f>
        <v>455</v>
      </c>
      <c r="H62" s="10">
        <f>'5. kolo'!G56</f>
        <v>0</v>
      </c>
      <c r="I62" s="10">
        <f>'6. kolo'!G56</f>
        <v>0</v>
      </c>
      <c r="J62" s="10">
        <f>'7. kolo'!G56</f>
        <v>0</v>
      </c>
      <c r="K62" s="10">
        <f>'8. kolo'!G56</f>
        <v>502</v>
      </c>
      <c r="L62" s="10">
        <f>'9. kolo'!G56</f>
        <v>498</v>
      </c>
      <c r="M62" s="10">
        <f>'10. kolo'!G56</f>
        <v>0</v>
      </c>
      <c r="N62" s="26">
        <f t="shared" ref="N62:N67" si="12">SUM(D62:M62)</f>
        <v>2036</v>
      </c>
    </row>
    <row r="63" spans="1:14" ht="15.75" x14ac:dyDescent="0.2">
      <c r="A63" s="39">
        <v>2.9</v>
      </c>
      <c r="B63" s="120" t="s">
        <v>76</v>
      </c>
      <c r="C63" s="121" t="s">
        <v>26</v>
      </c>
      <c r="D63" s="10">
        <f>'1. kolo'!G57</f>
        <v>0</v>
      </c>
      <c r="E63" s="10">
        <f>'2. kolo'!G57</f>
        <v>0</v>
      </c>
      <c r="F63" s="10">
        <f>'3. kolo'!G57</f>
        <v>484</v>
      </c>
      <c r="G63" s="10">
        <f>'4. kolo'!G57</f>
        <v>645</v>
      </c>
      <c r="H63" s="10">
        <f>'5. kolo'!G57</f>
        <v>0</v>
      </c>
      <c r="I63" s="10">
        <f>'6. kolo'!G57</f>
        <v>0</v>
      </c>
      <c r="J63" s="10">
        <f>'7. kolo'!G57</f>
        <v>0</v>
      </c>
      <c r="K63" s="10">
        <f>'8. kolo'!G57</f>
        <v>515</v>
      </c>
      <c r="L63" s="10">
        <f>'9. kolo'!G57</f>
        <v>420</v>
      </c>
      <c r="M63" s="10">
        <f>'10. kolo'!G57</f>
        <v>0</v>
      </c>
      <c r="N63" s="26">
        <f t="shared" si="12"/>
        <v>2064</v>
      </c>
    </row>
    <row r="64" spans="1:14" ht="15.75" x14ac:dyDescent="0.2">
      <c r="A64" s="39">
        <v>3.8</v>
      </c>
      <c r="B64" s="120" t="s">
        <v>77</v>
      </c>
      <c r="C64" s="121" t="s">
        <v>26</v>
      </c>
      <c r="D64" s="10">
        <f>'1. kolo'!G58</f>
        <v>0</v>
      </c>
      <c r="E64" s="10">
        <f>'2. kolo'!G58</f>
        <v>0</v>
      </c>
      <c r="F64" s="10">
        <f>'3. kolo'!G58</f>
        <v>485</v>
      </c>
      <c r="G64" s="10">
        <f>'4. kolo'!G58</f>
        <v>502</v>
      </c>
      <c r="H64" s="10">
        <f>'5. kolo'!G58</f>
        <v>0</v>
      </c>
      <c r="I64" s="10">
        <f>'6. kolo'!G58</f>
        <v>0</v>
      </c>
      <c r="J64" s="10">
        <f>'7. kolo'!G58</f>
        <v>0</v>
      </c>
      <c r="K64" s="10">
        <f>'8. kolo'!G58</f>
        <v>0</v>
      </c>
      <c r="L64" s="10">
        <f>'9. kolo'!G58</f>
        <v>517</v>
      </c>
      <c r="M64" s="10">
        <f>'10. kolo'!G58</f>
        <v>0</v>
      </c>
      <c r="N64" s="26">
        <f t="shared" si="12"/>
        <v>1504</v>
      </c>
    </row>
    <row r="65" spans="1:14" ht="15.75" x14ac:dyDescent="0.2">
      <c r="A65" s="39">
        <v>5</v>
      </c>
      <c r="B65" s="120" t="s">
        <v>83</v>
      </c>
      <c r="C65" s="121" t="s">
        <v>26</v>
      </c>
      <c r="D65" s="10">
        <f>'1. kolo'!G59</f>
        <v>0</v>
      </c>
      <c r="E65" s="10">
        <f>'2. kolo'!G59</f>
        <v>0</v>
      </c>
      <c r="F65" s="10">
        <f>'3. kolo'!G59</f>
        <v>0</v>
      </c>
      <c r="G65" s="10">
        <f>'4. kolo'!G59</f>
        <v>460</v>
      </c>
      <c r="H65" s="10">
        <f>'5. kolo'!G59</f>
        <v>0</v>
      </c>
      <c r="I65" s="10">
        <f>'6. kolo'!G59</f>
        <v>0</v>
      </c>
      <c r="J65" s="10">
        <f>'7. kolo'!G59</f>
        <v>0</v>
      </c>
      <c r="K65" s="10">
        <f>'8. kolo'!G59</f>
        <v>355</v>
      </c>
      <c r="L65" s="10">
        <f>'9. kolo'!G59</f>
        <v>649</v>
      </c>
      <c r="M65" s="10">
        <f>'10. kolo'!G59</f>
        <v>0</v>
      </c>
      <c r="N65" s="26">
        <f t="shared" si="12"/>
        <v>1464</v>
      </c>
    </row>
    <row r="66" spans="1:14" ht="15.75" x14ac:dyDescent="0.2">
      <c r="A66" s="39">
        <v>6</v>
      </c>
      <c r="B66" s="120" t="s">
        <v>98</v>
      </c>
      <c r="C66" s="121" t="s">
        <v>26</v>
      </c>
      <c r="D66" s="10">
        <f>'1. kolo'!G60</f>
        <v>0</v>
      </c>
      <c r="E66" s="10">
        <f>'2. kolo'!G60</f>
        <v>0</v>
      </c>
      <c r="F66" s="10">
        <f>'3. kolo'!G60</f>
        <v>0</v>
      </c>
      <c r="G66" s="10">
        <f>'4. kolo'!G60</f>
        <v>0</v>
      </c>
      <c r="H66" s="10">
        <f>'5. kolo'!G60</f>
        <v>0</v>
      </c>
      <c r="I66" s="10">
        <f>'6. kolo'!G60</f>
        <v>0</v>
      </c>
      <c r="J66" s="10">
        <f>'7. kolo'!G60</f>
        <v>0</v>
      </c>
      <c r="K66" s="10">
        <f>'8. kolo'!G60</f>
        <v>386</v>
      </c>
      <c r="L66" s="10">
        <f>'9. kolo'!G60</f>
        <v>0</v>
      </c>
      <c r="M66" s="10">
        <f>'10. kolo'!G60</f>
        <v>0</v>
      </c>
      <c r="N66" s="26">
        <f t="shared" si="12"/>
        <v>386</v>
      </c>
    </row>
    <row r="67" spans="1:14" ht="15.75" x14ac:dyDescent="0.2">
      <c r="A67" s="39">
        <v>7</v>
      </c>
      <c r="B67" s="120"/>
      <c r="C67" s="121" t="s">
        <v>26</v>
      </c>
      <c r="D67" s="10">
        <f>'1. kolo'!G61</f>
        <v>0</v>
      </c>
      <c r="E67" s="10">
        <f>'2. kolo'!G61</f>
        <v>0</v>
      </c>
      <c r="F67" s="10">
        <f>'3. kolo'!G61</f>
        <v>0</v>
      </c>
      <c r="G67" s="10">
        <f>'4. kolo'!G61</f>
        <v>0</v>
      </c>
      <c r="H67" s="10">
        <f>'5. kolo'!G61</f>
        <v>0</v>
      </c>
      <c r="I67" s="10">
        <f>'6. kolo'!G61</f>
        <v>0</v>
      </c>
      <c r="J67" s="10">
        <f>'7. kolo'!G61</f>
        <v>0</v>
      </c>
      <c r="K67" s="10">
        <f>'8. kolo'!G61</f>
        <v>0</v>
      </c>
      <c r="L67" s="10">
        <f>'9. kolo'!G61</f>
        <v>0</v>
      </c>
      <c r="M67" s="10">
        <f>'10. kolo'!G61</f>
        <v>0</v>
      </c>
      <c r="N67" s="26">
        <f t="shared" si="12"/>
        <v>0</v>
      </c>
    </row>
    <row r="68" spans="1:14" x14ac:dyDescent="0.2">
      <c r="A68" s="10"/>
      <c r="B68" s="123"/>
      <c r="C68" s="123"/>
      <c r="D68" s="26">
        <f t="shared" ref="D68:N68" si="13">SUM(D61:D67)</f>
        <v>0</v>
      </c>
      <c r="E68" s="26">
        <f t="shared" si="13"/>
        <v>0</v>
      </c>
      <c r="F68" s="26">
        <f t="shared" si="13"/>
        <v>2102</v>
      </c>
      <c r="G68" s="26">
        <f t="shared" si="13"/>
        <v>2062</v>
      </c>
      <c r="H68" s="26">
        <f t="shared" si="13"/>
        <v>0</v>
      </c>
      <c r="I68" s="26">
        <f t="shared" si="13"/>
        <v>0</v>
      </c>
      <c r="J68" s="26">
        <f t="shared" si="13"/>
        <v>0</v>
      </c>
      <c r="K68" s="26">
        <f t="shared" si="13"/>
        <v>1758</v>
      </c>
      <c r="L68" s="26">
        <f t="shared" si="13"/>
        <v>2084</v>
      </c>
      <c r="M68" s="26">
        <f t="shared" si="13"/>
        <v>0</v>
      </c>
      <c r="N68" s="26">
        <f t="shared" si="13"/>
        <v>8006</v>
      </c>
    </row>
    <row r="69" spans="1:14" x14ac:dyDescent="0.2">
      <c r="A69" s="43" t="s">
        <v>20</v>
      </c>
      <c r="B69" s="118" t="s">
        <v>31</v>
      </c>
      <c r="C69" s="119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</row>
    <row r="70" spans="1:14" ht="15.75" x14ac:dyDescent="0.2">
      <c r="A70" s="39">
        <v>1</v>
      </c>
      <c r="B70" s="124"/>
      <c r="C70" s="121" t="s">
        <v>21</v>
      </c>
      <c r="D70" s="10">
        <f>'1. kolo'!G63</f>
        <v>0</v>
      </c>
      <c r="E70" s="10">
        <f>'2. kolo'!G63</f>
        <v>0</v>
      </c>
      <c r="F70" s="10">
        <f>'3. kolo'!G63</f>
        <v>0</v>
      </c>
      <c r="G70" s="10">
        <f>'4. kolo'!G63</f>
        <v>0</v>
      </c>
      <c r="H70" s="10">
        <f>'5. kolo'!G63</f>
        <v>0</v>
      </c>
      <c r="I70" s="10">
        <f>'6. kolo'!G63</f>
        <v>0</v>
      </c>
      <c r="J70" s="10">
        <f>'7. kolo'!G63</f>
        <v>0</v>
      </c>
      <c r="K70" s="10">
        <f>'8. kolo'!G63</f>
        <v>0</v>
      </c>
      <c r="L70" s="10">
        <f>'9. kolo'!G63</f>
        <v>0</v>
      </c>
      <c r="M70" s="10">
        <f>'10. kolo'!G63</f>
        <v>0</v>
      </c>
      <c r="N70" s="26">
        <f>SUM(D70:M70)</f>
        <v>0</v>
      </c>
    </row>
    <row r="71" spans="1:14" ht="15.75" x14ac:dyDescent="0.2">
      <c r="A71" s="39">
        <v>2.1</v>
      </c>
      <c r="B71" s="124"/>
      <c r="C71" s="121" t="s">
        <v>21</v>
      </c>
      <c r="D71" s="10">
        <f>'1. kolo'!G64</f>
        <v>0</v>
      </c>
      <c r="E71" s="10">
        <f>'2. kolo'!G64</f>
        <v>0</v>
      </c>
      <c r="F71" s="10">
        <f>'3. kolo'!G64</f>
        <v>0</v>
      </c>
      <c r="G71" s="10">
        <f>'4. kolo'!G64</f>
        <v>0</v>
      </c>
      <c r="H71" s="10">
        <f>'5. kolo'!G64</f>
        <v>0</v>
      </c>
      <c r="I71" s="10">
        <f>'6. kolo'!G64</f>
        <v>0</v>
      </c>
      <c r="J71" s="10">
        <f>'7. kolo'!G64</f>
        <v>0</v>
      </c>
      <c r="K71" s="10">
        <f>'8. kolo'!G64</f>
        <v>0</v>
      </c>
      <c r="L71" s="10">
        <f>'9. kolo'!G64</f>
        <v>0</v>
      </c>
      <c r="M71" s="10">
        <f>'10. kolo'!G64</f>
        <v>0</v>
      </c>
      <c r="N71" s="26">
        <f t="shared" ref="N71:N76" si="14">SUM(D71:M71)</f>
        <v>0</v>
      </c>
    </row>
    <row r="72" spans="1:14" ht="15.75" x14ac:dyDescent="0.2">
      <c r="A72" s="39">
        <v>3.2</v>
      </c>
      <c r="B72" s="124"/>
      <c r="C72" s="121" t="s">
        <v>21</v>
      </c>
      <c r="D72" s="10">
        <f>'1. kolo'!G65</f>
        <v>0</v>
      </c>
      <c r="E72" s="10">
        <f>'2. kolo'!G65</f>
        <v>0</v>
      </c>
      <c r="F72" s="10">
        <f>'3. kolo'!G65</f>
        <v>0</v>
      </c>
      <c r="G72" s="10">
        <f>'4. kolo'!G65</f>
        <v>0</v>
      </c>
      <c r="H72" s="10">
        <f>'5. kolo'!G65</f>
        <v>0</v>
      </c>
      <c r="I72" s="10">
        <f>'6. kolo'!G65</f>
        <v>0</v>
      </c>
      <c r="J72" s="10">
        <f>'7. kolo'!G65</f>
        <v>0</v>
      </c>
      <c r="K72" s="10">
        <f>'8. kolo'!G65</f>
        <v>0</v>
      </c>
      <c r="L72" s="10">
        <f>'9. kolo'!G65</f>
        <v>0</v>
      </c>
      <c r="M72" s="10">
        <f>'10. kolo'!G65</f>
        <v>0</v>
      </c>
      <c r="N72" s="26">
        <f t="shared" si="14"/>
        <v>0</v>
      </c>
    </row>
    <row r="73" spans="1:14" ht="15.75" x14ac:dyDescent="0.2">
      <c r="A73" s="39">
        <v>4.3</v>
      </c>
      <c r="B73" s="125"/>
      <c r="C73" s="121" t="s">
        <v>21</v>
      </c>
      <c r="D73" s="10">
        <f>'1. kolo'!G66</f>
        <v>0</v>
      </c>
      <c r="E73" s="10">
        <f>'2. kolo'!G66</f>
        <v>0</v>
      </c>
      <c r="F73" s="10">
        <f>'3. kolo'!G66</f>
        <v>0</v>
      </c>
      <c r="G73" s="10">
        <f>'4. kolo'!G66</f>
        <v>0</v>
      </c>
      <c r="H73" s="10">
        <f>'5. kolo'!G66</f>
        <v>0</v>
      </c>
      <c r="I73" s="10">
        <f>'6. kolo'!G66</f>
        <v>0</v>
      </c>
      <c r="J73" s="10">
        <f>'7. kolo'!G66</f>
        <v>0</v>
      </c>
      <c r="K73" s="10">
        <f>'8. kolo'!G66</f>
        <v>0</v>
      </c>
      <c r="L73" s="10">
        <f>'9. kolo'!G66</f>
        <v>0</v>
      </c>
      <c r="M73" s="10">
        <f>'10. kolo'!G66</f>
        <v>0</v>
      </c>
      <c r="N73" s="26">
        <f t="shared" si="14"/>
        <v>0</v>
      </c>
    </row>
    <row r="74" spans="1:14" ht="15.75" x14ac:dyDescent="0.2">
      <c r="A74" s="39">
        <v>5</v>
      </c>
      <c r="B74" s="125"/>
      <c r="C74" s="121" t="s">
        <v>21</v>
      </c>
      <c r="D74" s="10">
        <f>'1. kolo'!G67</f>
        <v>0</v>
      </c>
      <c r="E74" s="10">
        <f>'2. kolo'!G67</f>
        <v>0</v>
      </c>
      <c r="F74" s="10">
        <f>'3. kolo'!G67</f>
        <v>0</v>
      </c>
      <c r="G74" s="10">
        <f>'4. kolo'!G67</f>
        <v>0</v>
      </c>
      <c r="H74" s="10">
        <f>'5. kolo'!G67</f>
        <v>0</v>
      </c>
      <c r="I74" s="10">
        <f>'6. kolo'!G67</f>
        <v>0</v>
      </c>
      <c r="J74" s="10">
        <f>'7. kolo'!G67</f>
        <v>0</v>
      </c>
      <c r="K74" s="10">
        <f>'8. kolo'!G67</f>
        <v>0</v>
      </c>
      <c r="L74" s="10">
        <f>'9. kolo'!G67</f>
        <v>0</v>
      </c>
      <c r="M74" s="10">
        <f>'10. kolo'!G67</f>
        <v>0</v>
      </c>
      <c r="N74" s="26">
        <f t="shared" si="14"/>
        <v>0</v>
      </c>
    </row>
    <row r="75" spans="1:14" ht="15.75" x14ac:dyDescent="0.2">
      <c r="A75" s="39">
        <v>6</v>
      </c>
      <c r="B75" s="125"/>
      <c r="C75" s="121" t="s">
        <v>21</v>
      </c>
      <c r="D75" s="10">
        <f>'1. kolo'!G68</f>
        <v>0</v>
      </c>
      <c r="E75" s="10">
        <f>'2. kolo'!G68</f>
        <v>0</v>
      </c>
      <c r="F75" s="10">
        <f>'3. kolo'!G68</f>
        <v>0</v>
      </c>
      <c r="G75" s="10">
        <f>'4. kolo'!G68</f>
        <v>0</v>
      </c>
      <c r="H75" s="10">
        <f>'5. kolo'!G68</f>
        <v>0</v>
      </c>
      <c r="I75" s="10">
        <f>'6. kolo'!G68</f>
        <v>0</v>
      </c>
      <c r="J75" s="10">
        <f>'7. kolo'!G68</f>
        <v>0</v>
      </c>
      <c r="K75" s="10">
        <f>'8. kolo'!G68</f>
        <v>0</v>
      </c>
      <c r="L75" s="10">
        <f>'9. kolo'!G68</f>
        <v>0</v>
      </c>
      <c r="M75" s="10">
        <f>'10. kolo'!G68</f>
        <v>0</v>
      </c>
      <c r="N75" s="26">
        <f t="shared" si="14"/>
        <v>0</v>
      </c>
    </row>
    <row r="76" spans="1:14" ht="15.75" x14ac:dyDescent="0.2">
      <c r="A76" s="39">
        <v>7</v>
      </c>
      <c r="B76" s="125"/>
      <c r="C76" s="121" t="s">
        <v>21</v>
      </c>
      <c r="D76" s="10">
        <f>'1. kolo'!G69</f>
        <v>0</v>
      </c>
      <c r="E76" s="10">
        <f>'2. kolo'!G69</f>
        <v>0</v>
      </c>
      <c r="F76" s="10">
        <f>'3. kolo'!G69</f>
        <v>0</v>
      </c>
      <c r="G76" s="10">
        <f>'4. kolo'!G69</f>
        <v>0</v>
      </c>
      <c r="H76" s="10">
        <f>'5. kolo'!G69</f>
        <v>0</v>
      </c>
      <c r="I76" s="10">
        <f>'6. kolo'!G69</f>
        <v>0</v>
      </c>
      <c r="J76" s="10">
        <f>'7. kolo'!G69</f>
        <v>0</v>
      </c>
      <c r="K76" s="10">
        <f>'8. kolo'!G69</f>
        <v>0</v>
      </c>
      <c r="L76" s="10">
        <f>'9. kolo'!G69</f>
        <v>0</v>
      </c>
      <c r="M76" s="10">
        <f>'10. kolo'!G69</f>
        <v>0</v>
      </c>
      <c r="N76" s="26">
        <f t="shared" si="14"/>
        <v>0</v>
      </c>
    </row>
    <row r="77" spans="1:14" ht="15.75" x14ac:dyDescent="0.2">
      <c r="A77" s="39" t="s">
        <v>2</v>
      </c>
      <c r="B77" s="124"/>
      <c r="C77" s="121"/>
      <c r="D77" s="26">
        <f t="shared" ref="D77:N77" si="15">SUM(D70:D76)</f>
        <v>0</v>
      </c>
      <c r="E77" s="26">
        <f t="shared" si="15"/>
        <v>0</v>
      </c>
      <c r="F77" s="26">
        <f t="shared" si="15"/>
        <v>0</v>
      </c>
      <c r="G77" s="26">
        <f t="shared" si="15"/>
        <v>0</v>
      </c>
      <c r="H77" s="26">
        <f t="shared" si="15"/>
        <v>0</v>
      </c>
      <c r="I77" s="26">
        <f t="shared" si="15"/>
        <v>0</v>
      </c>
      <c r="J77" s="26">
        <f t="shared" si="15"/>
        <v>0</v>
      </c>
      <c r="K77" s="26">
        <f t="shared" si="15"/>
        <v>0</v>
      </c>
      <c r="L77" s="26">
        <f t="shared" si="15"/>
        <v>0</v>
      </c>
      <c r="M77" s="26">
        <f t="shared" si="15"/>
        <v>0</v>
      </c>
      <c r="N77" s="26">
        <f t="shared" si="15"/>
        <v>0</v>
      </c>
    </row>
    <row r="78" spans="1:14" x14ac:dyDescent="0.2">
      <c r="A78" s="43" t="s">
        <v>20</v>
      </c>
      <c r="B78" s="126" t="s">
        <v>31</v>
      </c>
      <c r="C78" s="119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</row>
    <row r="79" spans="1:14" ht="15.75" x14ac:dyDescent="0.2">
      <c r="A79" s="39">
        <v>1</v>
      </c>
      <c r="B79" s="124"/>
      <c r="C79" s="121" t="s">
        <v>22</v>
      </c>
      <c r="D79" s="10">
        <f>'1. kolo'!G71</f>
        <v>0</v>
      </c>
      <c r="E79" s="10">
        <f>'2. kolo'!G71</f>
        <v>0</v>
      </c>
      <c r="F79" s="10">
        <f>'3. kolo'!G71</f>
        <v>0</v>
      </c>
      <c r="G79" s="10">
        <f>'4. kolo'!G71</f>
        <v>0</v>
      </c>
      <c r="H79" s="10">
        <f>'5. kolo'!G71</f>
        <v>0</v>
      </c>
      <c r="I79" s="10">
        <f>'6. kolo'!G71</f>
        <v>0</v>
      </c>
      <c r="J79" s="10">
        <f>'7. kolo'!G71</f>
        <v>0</v>
      </c>
      <c r="K79" s="10">
        <f>'8. kolo'!G71</f>
        <v>0</v>
      </c>
      <c r="L79" s="10">
        <f>'9. kolo'!G71</f>
        <v>0</v>
      </c>
      <c r="M79" s="10">
        <f>'10. kolo'!G71</f>
        <v>0</v>
      </c>
      <c r="N79" s="26">
        <f>SUM(D79:M79)</f>
        <v>0</v>
      </c>
    </row>
    <row r="80" spans="1:14" ht="15.75" x14ac:dyDescent="0.2">
      <c r="A80" s="39">
        <v>2</v>
      </c>
      <c r="B80" s="124"/>
      <c r="C80" s="121" t="s">
        <v>22</v>
      </c>
      <c r="D80" s="10">
        <f>'1. kolo'!G72</f>
        <v>0</v>
      </c>
      <c r="E80" s="10">
        <f>'2. kolo'!G72</f>
        <v>0</v>
      </c>
      <c r="F80" s="10">
        <f>'3. kolo'!G72</f>
        <v>0</v>
      </c>
      <c r="G80" s="10">
        <f>'4. kolo'!G72</f>
        <v>0</v>
      </c>
      <c r="H80" s="10">
        <f>'5. kolo'!G72</f>
        <v>0</v>
      </c>
      <c r="I80" s="10">
        <f>'6. kolo'!G72</f>
        <v>0</v>
      </c>
      <c r="J80" s="10">
        <f>'7. kolo'!G72</f>
        <v>0</v>
      </c>
      <c r="K80" s="10">
        <f>'8. kolo'!G72</f>
        <v>0</v>
      </c>
      <c r="L80" s="10">
        <f>'9. kolo'!G72</f>
        <v>0</v>
      </c>
      <c r="M80" s="10">
        <f>'10. kolo'!G72</f>
        <v>0</v>
      </c>
      <c r="N80" s="26">
        <f t="shared" ref="N80:N85" si="16">SUM(D80:M80)</f>
        <v>0</v>
      </c>
    </row>
    <row r="81" spans="1:14" ht="15.75" x14ac:dyDescent="0.2">
      <c r="A81" s="39">
        <v>3</v>
      </c>
      <c r="B81" s="124"/>
      <c r="C81" s="121" t="s">
        <v>22</v>
      </c>
      <c r="D81" s="10">
        <f>'1. kolo'!G73</f>
        <v>0</v>
      </c>
      <c r="E81" s="10">
        <f>'2. kolo'!G73</f>
        <v>0</v>
      </c>
      <c r="F81" s="10">
        <f>'3. kolo'!G73</f>
        <v>0</v>
      </c>
      <c r="G81" s="10">
        <f>'4. kolo'!G73</f>
        <v>0</v>
      </c>
      <c r="H81" s="10">
        <f>'5. kolo'!G73</f>
        <v>0</v>
      </c>
      <c r="I81" s="10">
        <f>'6. kolo'!G73</f>
        <v>0</v>
      </c>
      <c r="J81" s="10">
        <f>'7. kolo'!G73</f>
        <v>0</v>
      </c>
      <c r="K81" s="10">
        <f>'8. kolo'!G73</f>
        <v>0</v>
      </c>
      <c r="L81" s="10">
        <f>'9. kolo'!G73</f>
        <v>0</v>
      </c>
      <c r="M81" s="10">
        <f>'10. kolo'!G73</f>
        <v>0</v>
      </c>
      <c r="N81" s="26">
        <f t="shared" si="16"/>
        <v>0</v>
      </c>
    </row>
    <row r="82" spans="1:14" ht="15.75" x14ac:dyDescent="0.2">
      <c r="A82" s="39">
        <v>4</v>
      </c>
      <c r="B82" s="125"/>
      <c r="C82" s="121" t="s">
        <v>22</v>
      </c>
      <c r="D82" s="10">
        <f>'1. kolo'!G74</f>
        <v>0</v>
      </c>
      <c r="E82" s="10">
        <f>'2. kolo'!G74</f>
        <v>0</v>
      </c>
      <c r="F82" s="10">
        <f>'3. kolo'!G74</f>
        <v>0</v>
      </c>
      <c r="G82" s="10">
        <f>'4. kolo'!G74</f>
        <v>0</v>
      </c>
      <c r="H82" s="10">
        <f>'5. kolo'!G74</f>
        <v>0</v>
      </c>
      <c r="I82" s="10">
        <f>'6. kolo'!G74</f>
        <v>0</v>
      </c>
      <c r="J82" s="10">
        <f>'7. kolo'!G74</f>
        <v>0</v>
      </c>
      <c r="K82" s="10">
        <f>'8. kolo'!G74</f>
        <v>0</v>
      </c>
      <c r="L82" s="10">
        <f>'9. kolo'!G74</f>
        <v>0</v>
      </c>
      <c r="M82" s="10">
        <f>'10. kolo'!G74</f>
        <v>0</v>
      </c>
      <c r="N82" s="26">
        <f t="shared" si="16"/>
        <v>0</v>
      </c>
    </row>
    <row r="83" spans="1:14" ht="15.75" x14ac:dyDescent="0.2">
      <c r="A83" s="39">
        <v>5</v>
      </c>
      <c r="B83" s="125"/>
      <c r="C83" s="121" t="s">
        <v>22</v>
      </c>
      <c r="D83" s="10">
        <f>'1. kolo'!G75</f>
        <v>0</v>
      </c>
      <c r="E83" s="10">
        <f>'2. kolo'!G75</f>
        <v>0</v>
      </c>
      <c r="F83" s="10">
        <f>'3. kolo'!G75</f>
        <v>0</v>
      </c>
      <c r="G83" s="10">
        <f>'4. kolo'!G75</f>
        <v>0</v>
      </c>
      <c r="H83" s="10">
        <f>'5. kolo'!G75</f>
        <v>0</v>
      </c>
      <c r="I83" s="10">
        <f>'6. kolo'!G75</f>
        <v>0</v>
      </c>
      <c r="J83" s="10">
        <f>'7. kolo'!G75</f>
        <v>0</v>
      </c>
      <c r="K83" s="10">
        <f>'8. kolo'!G75</f>
        <v>0</v>
      </c>
      <c r="L83" s="10">
        <f>'9. kolo'!G75</f>
        <v>0</v>
      </c>
      <c r="M83" s="10">
        <f>'10. kolo'!G75</f>
        <v>0</v>
      </c>
      <c r="N83" s="26">
        <f t="shared" si="16"/>
        <v>0</v>
      </c>
    </row>
    <row r="84" spans="1:14" ht="15.75" x14ac:dyDescent="0.2">
      <c r="A84" s="39">
        <v>6</v>
      </c>
      <c r="B84" s="125"/>
      <c r="C84" s="121" t="s">
        <v>22</v>
      </c>
      <c r="D84" s="10">
        <f>'1. kolo'!G76</f>
        <v>0</v>
      </c>
      <c r="E84" s="10">
        <f>'2. kolo'!G76</f>
        <v>0</v>
      </c>
      <c r="F84" s="10">
        <f>'3. kolo'!G76</f>
        <v>0</v>
      </c>
      <c r="G84" s="10">
        <f>'4. kolo'!G76</f>
        <v>0</v>
      </c>
      <c r="H84" s="10">
        <f>'5. kolo'!G76</f>
        <v>0</v>
      </c>
      <c r="I84" s="10">
        <f>'6. kolo'!G76</f>
        <v>0</v>
      </c>
      <c r="J84" s="10">
        <f>'7. kolo'!G76</f>
        <v>0</v>
      </c>
      <c r="K84" s="10">
        <f>'8. kolo'!G76</f>
        <v>0</v>
      </c>
      <c r="L84" s="10">
        <f>'9. kolo'!G76</f>
        <v>0</v>
      </c>
      <c r="M84" s="10">
        <f>'10. kolo'!G76</f>
        <v>0</v>
      </c>
      <c r="N84" s="26">
        <f t="shared" si="16"/>
        <v>0</v>
      </c>
    </row>
    <row r="85" spans="1:14" ht="15.75" x14ac:dyDescent="0.2">
      <c r="A85" s="39">
        <v>7</v>
      </c>
      <c r="B85" s="125"/>
      <c r="C85" s="121" t="s">
        <v>22</v>
      </c>
      <c r="D85" s="10">
        <f>'1. kolo'!G77</f>
        <v>0</v>
      </c>
      <c r="E85" s="10">
        <f>'2. kolo'!G77</f>
        <v>0</v>
      </c>
      <c r="F85" s="10">
        <f>'3. kolo'!G77</f>
        <v>0</v>
      </c>
      <c r="G85" s="10">
        <f>'4. kolo'!G77</f>
        <v>0</v>
      </c>
      <c r="H85" s="10">
        <f>'5. kolo'!G77</f>
        <v>0</v>
      </c>
      <c r="I85" s="10">
        <f>'6. kolo'!G77</f>
        <v>0</v>
      </c>
      <c r="J85" s="10">
        <f>'7. kolo'!G77</f>
        <v>0</v>
      </c>
      <c r="K85" s="10">
        <f>'8. kolo'!G77</f>
        <v>0</v>
      </c>
      <c r="L85" s="10">
        <f>'9. kolo'!G77</f>
        <v>0</v>
      </c>
      <c r="M85" s="10">
        <f>'10. kolo'!G77</f>
        <v>0</v>
      </c>
      <c r="N85" s="26">
        <f t="shared" si="16"/>
        <v>0</v>
      </c>
    </row>
    <row r="86" spans="1:14" ht="15.75" x14ac:dyDescent="0.2">
      <c r="A86" s="39"/>
      <c r="B86" s="124" t="s">
        <v>2</v>
      </c>
      <c r="C86" s="121" t="s">
        <v>2</v>
      </c>
      <c r="D86" s="26">
        <f t="shared" ref="D86:N86" si="17">SUM(D79:D85)</f>
        <v>0</v>
      </c>
      <c r="E86" s="26">
        <f t="shared" si="17"/>
        <v>0</v>
      </c>
      <c r="F86" s="26">
        <f t="shared" si="17"/>
        <v>0</v>
      </c>
      <c r="G86" s="26">
        <f t="shared" si="17"/>
        <v>0</v>
      </c>
      <c r="H86" s="26">
        <f t="shared" si="17"/>
        <v>0</v>
      </c>
      <c r="I86" s="26">
        <f t="shared" si="17"/>
        <v>0</v>
      </c>
      <c r="J86" s="26">
        <f t="shared" si="17"/>
        <v>0</v>
      </c>
      <c r="K86" s="26">
        <f t="shared" si="17"/>
        <v>0</v>
      </c>
      <c r="L86" s="26">
        <f t="shared" si="17"/>
        <v>0</v>
      </c>
      <c r="M86" s="26">
        <f t="shared" si="17"/>
        <v>0</v>
      </c>
      <c r="N86" s="26">
        <f t="shared" si="17"/>
        <v>0</v>
      </c>
    </row>
    <row r="87" spans="1:14" x14ac:dyDescent="0.2">
      <c r="A87" s="43" t="s">
        <v>20</v>
      </c>
      <c r="B87" s="118" t="s">
        <v>31</v>
      </c>
      <c r="C87" s="119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</row>
    <row r="88" spans="1:14" ht="15.75" x14ac:dyDescent="0.2">
      <c r="A88" s="39">
        <v>1</v>
      </c>
      <c r="B88" s="124"/>
      <c r="C88" s="121" t="s">
        <v>23</v>
      </c>
      <c r="D88" s="10">
        <f>'1. kolo'!G79</f>
        <v>0</v>
      </c>
      <c r="E88" s="10">
        <f>'2. kolo'!G79</f>
        <v>0</v>
      </c>
      <c r="F88" s="10">
        <f>'3. kolo'!G79</f>
        <v>0</v>
      </c>
      <c r="G88" s="10">
        <f>'4. kolo'!G79</f>
        <v>0</v>
      </c>
      <c r="H88" s="10">
        <f>'5. kolo'!G79</f>
        <v>0</v>
      </c>
      <c r="I88" s="10">
        <f>'6. kolo'!G79</f>
        <v>0</v>
      </c>
      <c r="J88" s="10">
        <f>'7. kolo'!G79</f>
        <v>0</v>
      </c>
      <c r="K88" s="10">
        <f>'8. kolo'!G79</f>
        <v>0</v>
      </c>
      <c r="L88" s="10">
        <f>'9. kolo'!G79</f>
        <v>0</v>
      </c>
      <c r="M88" s="10">
        <f>'10. kolo'!G79</f>
        <v>0</v>
      </c>
      <c r="N88" s="26">
        <f>SUM(D88:M88)</f>
        <v>0</v>
      </c>
    </row>
    <row r="89" spans="1:14" ht="15.75" x14ac:dyDescent="0.2">
      <c r="A89" s="39">
        <v>2</v>
      </c>
      <c r="B89" s="124"/>
      <c r="C89" s="121" t="s">
        <v>23</v>
      </c>
      <c r="D89" s="10">
        <f>'1. kolo'!G80</f>
        <v>0</v>
      </c>
      <c r="E89" s="10">
        <f>'2. kolo'!G80</f>
        <v>0</v>
      </c>
      <c r="F89" s="10">
        <f>'3. kolo'!G80</f>
        <v>0</v>
      </c>
      <c r="G89" s="10">
        <f>'4. kolo'!G80</f>
        <v>0</v>
      </c>
      <c r="H89" s="10">
        <f>'5. kolo'!G80</f>
        <v>0</v>
      </c>
      <c r="I89" s="10">
        <f>'6. kolo'!G80</f>
        <v>0</v>
      </c>
      <c r="J89" s="10">
        <f>'7. kolo'!G80</f>
        <v>0</v>
      </c>
      <c r="K89" s="10">
        <f>'8. kolo'!G80</f>
        <v>0</v>
      </c>
      <c r="L89" s="10">
        <f>'9. kolo'!G80</f>
        <v>0</v>
      </c>
      <c r="M89" s="10">
        <f>'10. kolo'!G80</f>
        <v>0</v>
      </c>
      <c r="N89" s="26">
        <f t="shared" ref="N89:N94" si="18">SUM(D89:M89)</f>
        <v>0</v>
      </c>
    </row>
    <row r="90" spans="1:14" ht="15.75" x14ac:dyDescent="0.2">
      <c r="A90" s="39">
        <v>3</v>
      </c>
      <c r="B90" s="124"/>
      <c r="C90" s="121" t="s">
        <v>23</v>
      </c>
      <c r="D90" s="10">
        <f>'1. kolo'!G81</f>
        <v>0</v>
      </c>
      <c r="E90" s="10">
        <f>'2. kolo'!G81</f>
        <v>0</v>
      </c>
      <c r="F90" s="10">
        <f>'3. kolo'!G81</f>
        <v>0</v>
      </c>
      <c r="G90" s="10">
        <f>'4. kolo'!G81</f>
        <v>0</v>
      </c>
      <c r="H90" s="10">
        <f>'5. kolo'!G81</f>
        <v>0</v>
      </c>
      <c r="I90" s="10">
        <f>'6. kolo'!G81</f>
        <v>0</v>
      </c>
      <c r="J90" s="10">
        <f>'7. kolo'!G81</f>
        <v>0</v>
      </c>
      <c r="K90" s="10">
        <f>'8. kolo'!G81</f>
        <v>0</v>
      </c>
      <c r="L90" s="10">
        <f>'9. kolo'!G81</f>
        <v>0</v>
      </c>
      <c r="M90" s="10">
        <f>'10. kolo'!G81</f>
        <v>0</v>
      </c>
      <c r="N90" s="26">
        <f t="shared" si="18"/>
        <v>0</v>
      </c>
    </row>
    <row r="91" spans="1:14" ht="15.75" x14ac:dyDescent="0.2">
      <c r="A91" s="39">
        <v>4</v>
      </c>
      <c r="B91" s="124"/>
      <c r="C91" s="121" t="s">
        <v>23</v>
      </c>
      <c r="D91" s="10">
        <f>'1. kolo'!G82</f>
        <v>0</v>
      </c>
      <c r="E91" s="10">
        <f>'2. kolo'!G82</f>
        <v>0</v>
      </c>
      <c r="F91" s="10">
        <f>'3. kolo'!G82</f>
        <v>0</v>
      </c>
      <c r="G91" s="10">
        <f>'4. kolo'!G82</f>
        <v>0</v>
      </c>
      <c r="H91" s="10">
        <f>'5. kolo'!G82</f>
        <v>0</v>
      </c>
      <c r="I91" s="10">
        <f>'6. kolo'!G82</f>
        <v>0</v>
      </c>
      <c r="J91" s="10">
        <f>'7. kolo'!G82</f>
        <v>0</v>
      </c>
      <c r="K91" s="10">
        <f>'8. kolo'!G82</f>
        <v>0</v>
      </c>
      <c r="L91" s="10">
        <f>'9. kolo'!G82</f>
        <v>0</v>
      </c>
      <c r="M91" s="10">
        <f>'10. kolo'!G82</f>
        <v>0</v>
      </c>
      <c r="N91" s="26">
        <f t="shared" si="18"/>
        <v>0</v>
      </c>
    </row>
    <row r="92" spans="1:14" ht="15.75" x14ac:dyDescent="0.2">
      <c r="A92" s="39">
        <v>5</v>
      </c>
      <c r="B92" s="124"/>
      <c r="C92" s="121" t="s">
        <v>23</v>
      </c>
      <c r="D92" s="10">
        <f>'1. kolo'!G83</f>
        <v>0</v>
      </c>
      <c r="E92" s="10">
        <f>'2. kolo'!G83</f>
        <v>0</v>
      </c>
      <c r="F92" s="10">
        <f>'3. kolo'!G83</f>
        <v>0</v>
      </c>
      <c r="G92" s="10">
        <f>'4. kolo'!G83</f>
        <v>0</v>
      </c>
      <c r="H92" s="10">
        <f>'5. kolo'!G83</f>
        <v>0</v>
      </c>
      <c r="I92" s="10">
        <f>'6. kolo'!G83</f>
        <v>0</v>
      </c>
      <c r="J92" s="10">
        <f>'7. kolo'!G83</f>
        <v>0</v>
      </c>
      <c r="K92" s="10">
        <f>'8. kolo'!G83</f>
        <v>0</v>
      </c>
      <c r="L92" s="10">
        <f>'9. kolo'!G83</f>
        <v>0</v>
      </c>
      <c r="M92" s="10">
        <f>'10. kolo'!G83</f>
        <v>0</v>
      </c>
      <c r="N92" s="26">
        <f t="shared" si="18"/>
        <v>0</v>
      </c>
    </row>
    <row r="93" spans="1:14" ht="15.75" x14ac:dyDescent="0.2">
      <c r="A93" s="39">
        <v>6</v>
      </c>
      <c r="B93" s="124"/>
      <c r="C93" s="121" t="s">
        <v>23</v>
      </c>
      <c r="D93" s="10">
        <f>'1. kolo'!G84</f>
        <v>0</v>
      </c>
      <c r="E93" s="10">
        <f>'2. kolo'!G84</f>
        <v>0</v>
      </c>
      <c r="F93" s="10">
        <f>'3. kolo'!G84</f>
        <v>0</v>
      </c>
      <c r="G93" s="10">
        <f>'4. kolo'!G84</f>
        <v>0</v>
      </c>
      <c r="H93" s="10">
        <f>'5. kolo'!G84</f>
        <v>0</v>
      </c>
      <c r="I93" s="10">
        <f>'6. kolo'!G84</f>
        <v>0</v>
      </c>
      <c r="J93" s="10">
        <f>'7. kolo'!G84</f>
        <v>0</v>
      </c>
      <c r="K93" s="10">
        <f>'8. kolo'!G84</f>
        <v>0</v>
      </c>
      <c r="L93" s="10">
        <f>'9. kolo'!G84</f>
        <v>0</v>
      </c>
      <c r="M93" s="10">
        <f>'10. kolo'!G84</f>
        <v>0</v>
      </c>
      <c r="N93" s="26">
        <f t="shared" si="18"/>
        <v>0</v>
      </c>
    </row>
    <row r="94" spans="1:14" ht="15.75" x14ac:dyDescent="0.2">
      <c r="A94" s="39">
        <v>7</v>
      </c>
      <c r="B94" s="124"/>
      <c r="C94" s="121" t="s">
        <v>23</v>
      </c>
      <c r="D94" s="10">
        <f>'1. kolo'!G85</f>
        <v>0</v>
      </c>
      <c r="E94" s="10">
        <f>'2. kolo'!G85</f>
        <v>0</v>
      </c>
      <c r="F94" s="10">
        <f>'3. kolo'!G85</f>
        <v>0</v>
      </c>
      <c r="G94" s="10">
        <f>'4. kolo'!G85</f>
        <v>0</v>
      </c>
      <c r="H94" s="10">
        <f>'5. kolo'!G85</f>
        <v>0</v>
      </c>
      <c r="I94" s="10">
        <f>'6. kolo'!G85</f>
        <v>0</v>
      </c>
      <c r="J94" s="10">
        <f>'7. kolo'!G85</f>
        <v>0</v>
      </c>
      <c r="K94" s="10">
        <f>'8. kolo'!G85</f>
        <v>0</v>
      </c>
      <c r="L94" s="10">
        <f>'9. kolo'!G85</f>
        <v>0</v>
      </c>
      <c r="M94" s="10">
        <f>'10. kolo'!G85</f>
        <v>0</v>
      </c>
      <c r="N94" s="26">
        <f t="shared" si="18"/>
        <v>0</v>
      </c>
    </row>
    <row r="95" spans="1:14" x14ac:dyDescent="0.2">
      <c r="A95" s="39"/>
      <c r="B95" s="123"/>
      <c r="C95" s="123"/>
      <c r="D95" s="26">
        <f t="shared" ref="D95:N95" si="19">SUM(D88:D94)</f>
        <v>0</v>
      </c>
      <c r="E95" s="26">
        <f t="shared" si="19"/>
        <v>0</v>
      </c>
      <c r="F95" s="26">
        <f t="shared" si="19"/>
        <v>0</v>
      </c>
      <c r="G95" s="26">
        <f t="shared" si="19"/>
        <v>0</v>
      </c>
      <c r="H95" s="26">
        <f t="shared" si="19"/>
        <v>0</v>
      </c>
      <c r="I95" s="26">
        <f t="shared" si="19"/>
        <v>0</v>
      </c>
      <c r="J95" s="26">
        <f t="shared" si="19"/>
        <v>0</v>
      </c>
      <c r="K95" s="26">
        <f t="shared" si="19"/>
        <v>0</v>
      </c>
      <c r="L95" s="26">
        <f t="shared" si="19"/>
        <v>0</v>
      </c>
      <c r="M95" s="26">
        <f t="shared" si="19"/>
        <v>0</v>
      </c>
      <c r="N95" s="26">
        <f t="shared" si="19"/>
        <v>0</v>
      </c>
    </row>
    <row r="96" spans="1:14" x14ac:dyDescent="0.2">
      <c r="A96" s="43" t="s">
        <v>20</v>
      </c>
      <c r="B96" s="127" t="s">
        <v>31</v>
      </c>
      <c r="C96" s="119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26"/>
    </row>
    <row r="97" spans="1:14" ht="15.75" x14ac:dyDescent="0.2">
      <c r="A97" s="40">
        <v>1</v>
      </c>
      <c r="B97" s="124" t="s">
        <v>47</v>
      </c>
      <c r="C97" s="121" t="s">
        <v>24</v>
      </c>
      <c r="D97" s="10">
        <f>'1. kolo'!G87</f>
        <v>543</v>
      </c>
      <c r="E97" s="10">
        <f>'2. kolo'!G87</f>
        <v>0</v>
      </c>
      <c r="F97" s="10">
        <f>'3. kolo'!G87</f>
        <v>621</v>
      </c>
      <c r="G97" s="10">
        <f>'4. kolo'!G87</f>
        <v>0</v>
      </c>
      <c r="H97" s="10">
        <f>'5. kolo'!G87</f>
        <v>0</v>
      </c>
      <c r="I97" s="10">
        <f>'6. kolo'!G87</f>
        <v>524</v>
      </c>
      <c r="J97" s="10">
        <f>'7. kolo'!G87</f>
        <v>0</v>
      </c>
      <c r="K97" s="10">
        <f>'8. kolo'!G87</f>
        <v>497</v>
      </c>
      <c r="L97" s="10">
        <f>'9. kolo'!G87</f>
        <v>0</v>
      </c>
      <c r="M97" s="10">
        <f>'10. kolo'!G87</f>
        <v>0</v>
      </c>
      <c r="N97" s="26">
        <f>SUM(D97:M97)</f>
        <v>2185</v>
      </c>
    </row>
    <row r="98" spans="1:14" ht="15.75" x14ac:dyDescent="0.2">
      <c r="A98" s="40">
        <v>2</v>
      </c>
      <c r="B98" s="124" t="s">
        <v>48</v>
      </c>
      <c r="C98" s="121" t="s">
        <v>24</v>
      </c>
      <c r="D98" s="10">
        <f>'1. kolo'!G88</f>
        <v>564</v>
      </c>
      <c r="E98" s="10">
        <f>'2. kolo'!G88</f>
        <v>0</v>
      </c>
      <c r="F98" s="10">
        <f>'3. kolo'!G88</f>
        <v>0</v>
      </c>
      <c r="G98" s="10">
        <f>'4. kolo'!G88</f>
        <v>0</v>
      </c>
      <c r="H98" s="10">
        <f>'5. kolo'!G88</f>
        <v>0</v>
      </c>
      <c r="I98" s="10">
        <f>'6. kolo'!G88</f>
        <v>519</v>
      </c>
      <c r="J98" s="10">
        <f>'7. kolo'!G88</f>
        <v>0</v>
      </c>
      <c r="K98" s="10">
        <f>'8. kolo'!G88</f>
        <v>573</v>
      </c>
      <c r="L98" s="10">
        <f>'9. kolo'!G88</f>
        <v>0</v>
      </c>
      <c r="M98" s="10">
        <f>'10. kolo'!G88</f>
        <v>0</v>
      </c>
      <c r="N98" s="26">
        <f t="shared" ref="N98:N103" si="20">SUM(D98:M98)</f>
        <v>1656</v>
      </c>
    </row>
    <row r="99" spans="1:14" ht="15.75" x14ac:dyDescent="0.2">
      <c r="A99" s="40">
        <v>3</v>
      </c>
      <c r="B99" s="124" t="s">
        <v>49</v>
      </c>
      <c r="C99" s="121" t="s">
        <v>24</v>
      </c>
      <c r="D99" s="10">
        <f>'1. kolo'!G89</f>
        <v>524</v>
      </c>
      <c r="E99" s="10">
        <f>'2. kolo'!G89</f>
        <v>0</v>
      </c>
      <c r="F99" s="10">
        <f>'3. kolo'!G89</f>
        <v>467</v>
      </c>
      <c r="G99" s="10">
        <f>'4. kolo'!G89</f>
        <v>0</v>
      </c>
      <c r="H99" s="10">
        <f>'5. kolo'!G89</f>
        <v>0</v>
      </c>
      <c r="I99" s="10">
        <f>'6. kolo'!G89</f>
        <v>0</v>
      </c>
      <c r="J99" s="10">
        <f>'7. kolo'!G89</f>
        <v>0</v>
      </c>
      <c r="K99" s="10">
        <f>'8. kolo'!G89</f>
        <v>0</v>
      </c>
      <c r="L99" s="10">
        <f>'9. kolo'!G89</f>
        <v>0</v>
      </c>
      <c r="M99" s="10">
        <f>'10. kolo'!G89</f>
        <v>0</v>
      </c>
      <c r="N99" s="26">
        <f t="shared" si="20"/>
        <v>991</v>
      </c>
    </row>
    <row r="100" spans="1:14" ht="15.75" x14ac:dyDescent="0.25">
      <c r="A100" s="40">
        <v>4</v>
      </c>
      <c r="B100" s="128" t="s">
        <v>50</v>
      </c>
      <c r="C100" s="121" t="s">
        <v>24</v>
      </c>
      <c r="D100" s="10">
        <f>'1. kolo'!G90</f>
        <v>566</v>
      </c>
      <c r="E100" s="10">
        <f>'2. kolo'!G90</f>
        <v>0</v>
      </c>
      <c r="F100" s="10">
        <f>'3. kolo'!G90</f>
        <v>692</v>
      </c>
      <c r="G100" s="10">
        <f>'4. kolo'!G90</f>
        <v>0</v>
      </c>
      <c r="H100" s="10">
        <f>'5. kolo'!G90</f>
        <v>0</v>
      </c>
      <c r="I100" s="10">
        <f>'6. kolo'!G90</f>
        <v>600</v>
      </c>
      <c r="J100" s="10">
        <f>'7. kolo'!G90</f>
        <v>0</v>
      </c>
      <c r="K100" s="10">
        <f>'8. kolo'!G90</f>
        <v>582</v>
      </c>
      <c r="L100" s="10">
        <f>'9. kolo'!G90</f>
        <v>0</v>
      </c>
      <c r="M100" s="10">
        <f>'10. kolo'!G90</f>
        <v>0</v>
      </c>
      <c r="N100" s="26">
        <f t="shared" si="20"/>
        <v>2440</v>
      </c>
    </row>
    <row r="101" spans="1:14" ht="15.75" x14ac:dyDescent="0.25">
      <c r="A101" s="40">
        <v>5</v>
      </c>
      <c r="B101" s="128" t="s">
        <v>73</v>
      </c>
      <c r="C101" s="121" t="s">
        <v>24</v>
      </c>
      <c r="D101" s="10">
        <f>'1. kolo'!G91</f>
        <v>0</v>
      </c>
      <c r="E101" s="10">
        <f>'2. kolo'!G91</f>
        <v>0</v>
      </c>
      <c r="F101" s="10">
        <f>'3. kolo'!G91</f>
        <v>608</v>
      </c>
      <c r="G101" s="10">
        <f>'4. kolo'!G91</f>
        <v>0</v>
      </c>
      <c r="H101" s="10">
        <f>'5. kolo'!G91</f>
        <v>0</v>
      </c>
      <c r="I101" s="10">
        <f>'6. kolo'!G91</f>
        <v>560</v>
      </c>
      <c r="J101" s="10">
        <f>'7. kolo'!G91</f>
        <v>0</v>
      </c>
      <c r="K101" s="10">
        <f>'8. kolo'!G91</f>
        <v>483</v>
      </c>
      <c r="L101" s="10">
        <f>'9. kolo'!G91</f>
        <v>0</v>
      </c>
      <c r="M101" s="10">
        <f>'10. kolo'!G91</f>
        <v>0</v>
      </c>
      <c r="N101" s="26">
        <f t="shared" si="20"/>
        <v>1651</v>
      </c>
    </row>
    <row r="102" spans="1:14" ht="15.75" x14ac:dyDescent="0.25">
      <c r="A102" s="40">
        <v>6</v>
      </c>
      <c r="B102" s="128"/>
      <c r="C102" s="121" t="s">
        <v>24</v>
      </c>
      <c r="D102" s="10">
        <f>'1. kolo'!G92</f>
        <v>0</v>
      </c>
      <c r="E102" s="10">
        <f>'2. kolo'!G92</f>
        <v>0</v>
      </c>
      <c r="F102" s="10">
        <f>'3. kolo'!G92</f>
        <v>0</v>
      </c>
      <c r="G102" s="10">
        <f>'4. kolo'!G92</f>
        <v>0</v>
      </c>
      <c r="H102" s="10">
        <f>'5. kolo'!G92</f>
        <v>0</v>
      </c>
      <c r="I102" s="10">
        <f>'6. kolo'!G92</f>
        <v>0</v>
      </c>
      <c r="J102" s="10">
        <f>'7. kolo'!G92</f>
        <v>0</v>
      </c>
      <c r="K102" s="10">
        <f>'8. kolo'!G92</f>
        <v>0</v>
      </c>
      <c r="L102" s="10">
        <f>'9. kolo'!G92</f>
        <v>0</v>
      </c>
      <c r="M102" s="10">
        <f>'10. kolo'!G92</f>
        <v>0</v>
      </c>
      <c r="N102" s="26">
        <f t="shared" si="20"/>
        <v>0</v>
      </c>
    </row>
    <row r="103" spans="1:14" ht="15.75" x14ac:dyDescent="0.25">
      <c r="A103" s="40">
        <v>7</v>
      </c>
      <c r="B103" s="128"/>
      <c r="C103" s="121" t="s">
        <v>24</v>
      </c>
      <c r="D103" s="10">
        <f>'1. kolo'!G93</f>
        <v>0</v>
      </c>
      <c r="E103" s="10">
        <f>'2. kolo'!G93</f>
        <v>0</v>
      </c>
      <c r="F103" s="10">
        <f>'3. kolo'!G93</f>
        <v>0</v>
      </c>
      <c r="G103" s="10">
        <f>'4. kolo'!G93</f>
        <v>0</v>
      </c>
      <c r="H103" s="10">
        <f>'5. kolo'!G93</f>
        <v>0</v>
      </c>
      <c r="I103" s="10">
        <f>'6. kolo'!G93</f>
        <v>0</v>
      </c>
      <c r="J103" s="10">
        <f>'7. kolo'!G93</f>
        <v>0</v>
      </c>
      <c r="K103" s="10">
        <f>'8. kolo'!G93</f>
        <v>0</v>
      </c>
      <c r="L103" s="10">
        <f>'9. kolo'!G93</f>
        <v>0</v>
      </c>
      <c r="M103" s="10">
        <f>'10. kolo'!G93</f>
        <v>0</v>
      </c>
      <c r="N103" s="26">
        <f t="shared" si="20"/>
        <v>0</v>
      </c>
    </row>
    <row r="104" spans="1:14" x14ac:dyDescent="0.2">
      <c r="A104" s="40"/>
      <c r="B104" s="129"/>
      <c r="C104" s="121" t="s">
        <v>2</v>
      </c>
      <c r="D104" s="26">
        <f t="shared" ref="D104:N104" si="21">SUM(D97:D103)</f>
        <v>2197</v>
      </c>
      <c r="E104" s="26">
        <f t="shared" si="21"/>
        <v>0</v>
      </c>
      <c r="F104" s="26">
        <f t="shared" si="21"/>
        <v>2388</v>
      </c>
      <c r="G104" s="26">
        <f t="shared" si="21"/>
        <v>0</v>
      </c>
      <c r="H104" s="26">
        <f t="shared" si="21"/>
        <v>0</v>
      </c>
      <c r="I104" s="26">
        <f t="shared" si="21"/>
        <v>2203</v>
      </c>
      <c r="J104" s="26">
        <f t="shared" si="21"/>
        <v>0</v>
      </c>
      <c r="K104" s="26">
        <f t="shared" si="21"/>
        <v>2135</v>
      </c>
      <c r="L104" s="26">
        <f t="shared" si="21"/>
        <v>0</v>
      </c>
      <c r="M104" s="26">
        <f t="shared" si="21"/>
        <v>0</v>
      </c>
      <c r="N104" s="26">
        <f t="shared" si="21"/>
        <v>8923</v>
      </c>
    </row>
    <row r="105" spans="1:14" x14ac:dyDescent="0.2">
      <c r="A105" s="43" t="s">
        <v>20</v>
      </c>
      <c r="B105" s="126" t="s">
        <v>31</v>
      </c>
      <c r="C105" s="119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26"/>
    </row>
    <row r="106" spans="1:14" ht="15.75" x14ac:dyDescent="0.2">
      <c r="A106" s="39">
        <v>1</v>
      </c>
      <c r="B106" s="124" t="s">
        <v>51</v>
      </c>
      <c r="C106" s="121" t="s">
        <v>25</v>
      </c>
      <c r="D106" s="10">
        <f>'1. kolo'!G95</f>
        <v>634</v>
      </c>
      <c r="E106" s="10">
        <f>'2. kolo'!G95</f>
        <v>0</v>
      </c>
      <c r="F106" s="10">
        <f>'3. kolo'!G95</f>
        <v>0</v>
      </c>
      <c r="G106" s="10">
        <f>'4. kolo'!G95</f>
        <v>532</v>
      </c>
      <c r="H106" s="10">
        <f>'5. kolo'!G95</f>
        <v>0</v>
      </c>
      <c r="I106" s="10">
        <f>'6. kolo'!G95</f>
        <v>514</v>
      </c>
      <c r="J106" s="10">
        <f>'7. kolo'!G95</f>
        <v>0</v>
      </c>
      <c r="K106" s="10">
        <f>'8. kolo'!G95</f>
        <v>0</v>
      </c>
      <c r="L106" s="10">
        <f>'9. kolo'!G95</f>
        <v>573</v>
      </c>
      <c r="M106" s="10">
        <f>'10. kolo'!G95</f>
        <v>0</v>
      </c>
      <c r="N106" s="26">
        <f>SUM(D106:M106)</f>
        <v>2253</v>
      </c>
    </row>
    <row r="107" spans="1:14" ht="15.75" x14ac:dyDescent="0.2">
      <c r="A107" s="39">
        <v>2</v>
      </c>
      <c r="B107" s="124" t="s">
        <v>52</v>
      </c>
      <c r="C107" s="121" t="s">
        <v>25</v>
      </c>
      <c r="D107" s="10">
        <f>'1. kolo'!G96</f>
        <v>609</v>
      </c>
      <c r="E107" s="10">
        <f>'2. kolo'!G96</f>
        <v>0</v>
      </c>
      <c r="F107" s="10">
        <f>'3. kolo'!G96</f>
        <v>0</v>
      </c>
      <c r="G107" s="10">
        <f>'4. kolo'!G96</f>
        <v>547</v>
      </c>
      <c r="H107" s="10">
        <f>'5. kolo'!G96</f>
        <v>0</v>
      </c>
      <c r="I107" s="10">
        <f>'6. kolo'!G96</f>
        <v>565</v>
      </c>
      <c r="J107" s="10">
        <f>'7. kolo'!G96</f>
        <v>0</v>
      </c>
      <c r="K107" s="10">
        <f>'8. kolo'!G96</f>
        <v>0</v>
      </c>
      <c r="L107" s="10">
        <f>'9. kolo'!G96</f>
        <v>547</v>
      </c>
      <c r="M107" s="10">
        <f>'10. kolo'!G96</f>
        <v>0</v>
      </c>
      <c r="N107" s="26">
        <f t="shared" ref="N107:N112" si="22">SUM(D107:M107)</f>
        <v>2268</v>
      </c>
    </row>
    <row r="108" spans="1:14" ht="15.75" x14ac:dyDescent="0.2">
      <c r="A108" s="39">
        <v>3</v>
      </c>
      <c r="B108" s="124" t="s">
        <v>53</v>
      </c>
      <c r="C108" s="121" t="s">
        <v>25</v>
      </c>
      <c r="D108" s="10">
        <f>'1. kolo'!G97</f>
        <v>579</v>
      </c>
      <c r="E108" s="10">
        <f>'2. kolo'!G97</f>
        <v>0</v>
      </c>
      <c r="F108" s="10">
        <f>'3. kolo'!G97</f>
        <v>0</v>
      </c>
      <c r="G108" s="10">
        <f>'4. kolo'!G97</f>
        <v>649</v>
      </c>
      <c r="H108" s="10">
        <f>'5. kolo'!G97</f>
        <v>0</v>
      </c>
      <c r="I108" s="10">
        <f>'6. kolo'!G97</f>
        <v>593</v>
      </c>
      <c r="J108" s="10">
        <f>'7. kolo'!G97</f>
        <v>0</v>
      </c>
      <c r="K108" s="10">
        <f>'8. kolo'!G97</f>
        <v>0</v>
      </c>
      <c r="L108" s="10">
        <f>'9. kolo'!G97</f>
        <v>557</v>
      </c>
      <c r="M108" s="10">
        <f>'10. kolo'!G97</f>
        <v>0</v>
      </c>
      <c r="N108" s="26">
        <f t="shared" si="22"/>
        <v>2378</v>
      </c>
    </row>
    <row r="109" spans="1:14" ht="15.75" x14ac:dyDescent="0.2">
      <c r="A109" s="39">
        <v>4</v>
      </c>
      <c r="B109" s="124" t="s">
        <v>54</v>
      </c>
      <c r="C109" s="121" t="s">
        <v>25</v>
      </c>
      <c r="D109" s="10">
        <f>'1. kolo'!G98</f>
        <v>554</v>
      </c>
      <c r="E109" s="10">
        <f>'2. kolo'!G98</f>
        <v>0</v>
      </c>
      <c r="F109" s="10">
        <f>'3. kolo'!G98</f>
        <v>0</v>
      </c>
      <c r="G109" s="10">
        <f>'4. kolo'!G98</f>
        <v>0</v>
      </c>
      <c r="H109" s="10">
        <f>'5. kolo'!G98</f>
        <v>0</v>
      </c>
      <c r="I109" s="10">
        <f>'6. kolo'!G98</f>
        <v>0</v>
      </c>
      <c r="J109" s="10">
        <f>'7. kolo'!G98</f>
        <v>0</v>
      </c>
      <c r="K109" s="10">
        <f>'8. kolo'!G98</f>
        <v>0</v>
      </c>
      <c r="L109" s="10">
        <f>'9. kolo'!G98</f>
        <v>0</v>
      </c>
      <c r="M109" s="10">
        <f>'10. kolo'!G98</f>
        <v>0</v>
      </c>
      <c r="N109" s="26">
        <f t="shared" si="22"/>
        <v>554</v>
      </c>
    </row>
    <row r="110" spans="1:14" ht="15.75" x14ac:dyDescent="0.2">
      <c r="A110" s="39">
        <v>5</v>
      </c>
      <c r="B110" s="124" t="s">
        <v>84</v>
      </c>
      <c r="C110" s="121" t="s">
        <v>25</v>
      </c>
      <c r="D110" s="10">
        <f>'1. kolo'!G99</f>
        <v>0</v>
      </c>
      <c r="E110" s="10">
        <f>'2. kolo'!G99</f>
        <v>0</v>
      </c>
      <c r="F110" s="10">
        <f>'3. kolo'!G99</f>
        <v>0</v>
      </c>
      <c r="G110" s="10">
        <f>'4. kolo'!G99</f>
        <v>580</v>
      </c>
      <c r="H110" s="10">
        <f>'5. kolo'!G99</f>
        <v>0</v>
      </c>
      <c r="I110" s="10">
        <f>'6. kolo'!G99</f>
        <v>580</v>
      </c>
      <c r="J110" s="10">
        <f>'7. kolo'!G99</f>
        <v>0</v>
      </c>
      <c r="K110" s="10">
        <f>'8. kolo'!G99</f>
        <v>0</v>
      </c>
      <c r="L110" s="10">
        <f>'9. kolo'!G99</f>
        <v>706</v>
      </c>
      <c r="M110" s="10">
        <f>'10. kolo'!G99</f>
        <v>0</v>
      </c>
      <c r="N110" s="26">
        <f t="shared" si="22"/>
        <v>1866</v>
      </c>
    </row>
    <row r="111" spans="1:14" ht="15.75" x14ac:dyDescent="0.2">
      <c r="A111" s="39">
        <v>6</v>
      </c>
      <c r="B111" s="124"/>
      <c r="C111" s="121" t="s">
        <v>25</v>
      </c>
      <c r="D111" s="10">
        <f>'1. kolo'!G100</f>
        <v>0</v>
      </c>
      <c r="E111" s="10">
        <f>'2. kolo'!G100</f>
        <v>0</v>
      </c>
      <c r="F111" s="10">
        <f>'3. kolo'!G100</f>
        <v>0</v>
      </c>
      <c r="G111" s="10">
        <f>'4. kolo'!G100</f>
        <v>0</v>
      </c>
      <c r="H111" s="10">
        <f>'5. kolo'!G100</f>
        <v>0</v>
      </c>
      <c r="I111" s="10">
        <f>'6. kolo'!G100</f>
        <v>0</v>
      </c>
      <c r="J111" s="10">
        <f>'7. kolo'!G100</f>
        <v>0</v>
      </c>
      <c r="K111" s="10">
        <f>'8. kolo'!G100</f>
        <v>0</v>
      </c>
      <c r="L111" s="10">
        <f>'9. kolo'!G100</f>
        <v>0</v>
      </c>
      <c r="M111" s="10">
        <f>'10. kolo'!G100</f>
        <v>0</v>
      </c>
      <c r="N111" s="26">
        <f t="shared" si="22"/>
        <v>0</v>
      </c>
    </row>
    <row r="112" spans="1:14" ht="15.75" x14ac:dyDescent="0.2">
      <c r="A112" s="39">
        <v>7</v>
      </c>
      <c r="B112" s="124"/>
      <c r="C112" s="121" t="s">
        <v>25</v>
      </c>
      <c r="D112" s="10">
        <f>'1. kolo'!G101</f>
        <v>0</v>
      </c>
      <c r="E112" s="10">
        <f>'2. kolo'!G101</f>
        <v>0</v>
      </c>
      <c r="F112" s="10">
        <f>'3. kolo'!G101</f>
        <v>0</v>
      </c>
      <c r="G112" s="10">
        <f>'4. kolo'!G101</f>
        <v>0</v>
      </c>
      <c r="H112" s="10">
        <f>'5. kolo'!G101</f>
        <v>0</v>
      </c>
      <c r="I112" s="10">
        <f>'6. kolo'!G101</f>
        <v>0</v>
      </c>
      <c r="J112" s="10">
        <f>'7. kolo'!G101</f>
        <v>0</v>
      </c>
      <c r="K112" s="10">
        <f>'8. kolo'!G101</f>
        <v>0</v>
      </c>
      <c r="L112" s="10">
        <f>'9. kolo'!G101</f>
        <v>0</v>
      </c>
      <c r="M112" s="10">
        <f>'10. kolo'!G101</f>
        <v>0</v>
      </c>
      <c r="N112" s="26">
        <f t="shared" si="22"/>
        <v>0</v>
      </c>
    </row>
    <row r="113" spans="1:14" x14ac:dyDescent="0.2">
      <c r="A113" s="87"/>
      <c r="B113" s="130"/>
      <c r="C113" s="130"/>
      <c r="D113" s="88">
        <f t="shared" ref="D113:N113" si="23">SUM(D106:D112)</f>
        <v>2376</v>
      </c>
      <c r="E113" s="88">
        <f t="shared" si="23"/>
        <v>0</v>
      </c>
      <c r="F113" s="88">
        <f t="shared" si="23"/>
        <v>0</v>
      </c>
      <c r="G113" s="88">
        <f t="shared" si="23"/>
        <v>2308</v>
      </c>
      <c r="H113" s="88">
        <f t="shared" si="23"/>
        <v>0</v>
      </c>
      <c r="I113" s="88">
        <f t="shared" si="23"/>
        <v>2252</v>
      </c>
      <c r="J113" s="88">
        <f t="shared" si="23"/>
        <v>0</v>
      </c>
      <c r="K113" s="88">
        <f t="shared" si="23"/>
        <v>0</v>
      </c>
      <c r="L113" s="88">
        <f t="shared" si="23"/>
        <v>2383</v>
      </c>
      <c r="M113" s="88">
        <f t="shared" si="23"/>
        <v>0</v>
      </c>
      <c r="N113" s="88">
        <f t="shared" si="23"/>
        <v>9319</v>
      </c>
    </row>
  </sheetData>
  <sheetProtection algorithmName="SHA-512" hashValue="cBHskds0JK79Q8x89IFQmuSoUNuuspy+GYPcVCr1ezjj1gFj4UeaTeVy2aIj1dvAepfd64TCyXQuXzpLv8/Wiw==" saltValue="+sO414bzaQpdL8sqONI5hQ==" spinCount="100000" sheet="1" objects="1" scenarios="1"/>
  <protectedRanges>
    <protectedRange sqref="B4:B10 B13:B19 B22:B28 B31:B37 B40:B46 B49:B55 B61:B67 B70:B76 B79:B85 B88:B94 B97:B103 B106:B112" name="Obseg1"/>
  </protectedRanges>
  <customSheetViews>
    <customSheetView guid="{2EEBE6AC-570D-42A2-8EFD-C243181821DC}">
      <selection activeCell="B4" sqref="B4:B7"/>
      <pageMargins left="0.39370078740157483" right="0.27559055118110237" top="0.23622047244094491" bottom="0.35433070866141736" header="0" footer="0"/>
      <pageSetup orientation="landscape" horizontalDpi="300" verticalDpi="300" r:id="rId1"/>
      <headerFooter alignWithMargins="0"/>
    </customSheetView>
  </customSheetViews>
  <phoneticPr fontId="0" type="noConversion"/>
  <pageMargins left="0.39370078740157483" right="0.27559055118110237" top="0.23622047244094491" bottom="0.35433070866141736" header="0" footer="0"/>
  <pageSetup orientation="landscape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opLeftCell="A61" workbookViewId="0">
      <selection activeCell="L4" sqref="L4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27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32</v>
      </c>
      <c r="F2" s="140"/>
      <c r="G2" s="140"/>
      <c r="H2" s="141"/>
      <c r="I2" s="141"/>
      <c r="J2" s="141"/>
    </row>
    <row r="3" spans="1:10" ht="22.5" x14ac:dyDescent="0.2">
      <c r="A3" s="52" t="s">
        <v>36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30</v>
      </c>
      <c r="C4" s="102"/>
      <c r="D4" s="103" t="s">
        <v>26</v>
      </c>
      <c r="E4" s="104" t="s">
        <v>33</v>
      </c>
      <c r="F4" s="104" t="s">
        <v>34</v>
      </c>
      <c r="G4" s="105" t="s">
        <v>35</v>
      </c>
      <c r="H4" s="110" t="s">
        <v>38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>
        <v>370</v>
      </c>
      <c r="F5" s="12">
        <v>193</v>
      </c>
      <c r="G5" s="109">
        <f>E5+F5</f>
        <v>563</v>
      </c>
      <c r="H5" s="112">
        <v>1</v>
      </c>
    </row>
    <row r="6" spans="1:10" ht="15.75" x14ac:dyDescent="0.2">
      <c r="A6" s="5">
        <v>2</v>
      </c>
      <c r="B6" s="40"/>
      <c r="C6" s="20" t="str">
        <f>'Razvrstitev posamezno'!B5</f>
        <v>Fink Jože</v>
      </c>
      <c r="D6" s="90" t="s">
        <v>26</v>
      </c>
      <c r="E6" s="13">
        <v>379</v>
      </c>
      <c r="F6" s="13">
        <v>331</v>
      </c>
      <c r="G6" s="14">
        <f t="shared" ref="G6:G99" si="0">E6+F6</f>
        <v>710</v>
      </c>
      <c r="H6" s="111"/>
    </row>
    <row r="7" spans="1:10" ht="15.75" x14ac:dyDescent="0.2">
      <c r="A7" s="5">
        <v>3</v>
      </c>
      <c r="B7" s="40"/>
      <c r="C7" s="20" t="str">
        <f>'Razvrstitev posamezno'!B6</f>
        <v>Peterlin Dušan</v>
      </c>
      <c r="D7" s="90" t="s">
        <v>26</v>
      </c>
      <c r="E7" s="13">
        <v>327</v>
      </c>
      <c r="F7" s="13">
        <v>256</v>
      </c>
      <c r="G7" s="14">
        <f t="shared" si="0"/>
        <v>583</v>
      </c>
      <c r="H7" s="27"/>
    </row>
    <row r="8" spans="1:10" ht="15.75" x14ac:dyDescent="0.2">
      <c r="A8" s="5">
        <v>4</v>
      </c>
      <c r="B8" s="39"/>
      <c r="C8" s="20" t="str">
        <f>'Razvrstitev posamezno'!B7</f>
        <v>Pugelj Srečo</v>
      </c>
      <c r="D8" s="90" t="s">
        <v>26</v>
      </c>
      <c r="E8" s="13">
        <v>393</v>
      </c>
      <c r="F8" s="13">
        <v>290</v>
      </c>
      <c r="G8" s="14">
        <f t="shared" si="0"/>
        <v>683</v>
      </c>
      <c r="H8" s="27"/>
    </row>
    <row r="9" spans="1:10" ht="15.75" x14ac:dyDescent="0.2">
      <c r="A9" s="5">
        <v>5</v>
      </c>
      <c r="B9" s="39"/>
      <c r="C9" s="20">
        <f>'Razvrstitev posamezno'!B8</f>
        <v>0</v>
      </c>
      <c r="D9" s="90" t="s">
        <v>26</v>
      </c>
      <c r="E9" s="13"/>
      <c r="F9" s="13"/>
      <c r="G9" s="14">
        <f t="shared" si="0"/>
        <v>0</v>
      </c>
      <c r="H9" s="27"/>
    </row>
    <row r="10" spans="1:10" ht="15.75" x14ac:dyDescent="0.2">
      <c r="A10" s="5">
        <v>6</v>
      </c>
      <c r="B10" s="39"/>
      <c r="C10" s="20">
        <f>'Razvrstitev posamezno'!B9</f>
        <v>0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>
        <f>'Razvrstitev posamezno'!B10</f>
        <v>0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30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>
        <v>278</v>
      </c>
      <c r="F13" s="12">
        <v>275</v>
      </c>
      <c r="G13" s="14">
        <f t="shared" si="0"/>
        <v>553</v>
      </c>
      <c r="H13" s="112">
        <v>0</v>
      </c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>
        <v>233</v>
      </c>
      <c r="F14" s="12">
        <v>236</v>
      </c>
      <c r="G14" s="14">
        <f t="shared" si="0"/>
        <v>469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>Jaklič Jože</v>
      </c>
      <c r="D15" s="90" t="s">
        <v>21</v>
      </c>
      <c r="E15" s="12">
        <v>202</v>
      </c>
      <c r="F15" s="12">
        <v>178</v>
      </c>
      <c r="G15" s="14">
        <f t="shared" si="0"/>
        <v>380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>
        <v>208</v>
      </c>
      <c r="F16" s="13">
        <v>267</v>
      </c>
      <c r="G16" s="14">
        <f t="shared" si="0"/>
        <v>475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/>
      <c r="F17" s="13"/>
      <c r="G17" s="14">
        <f t="shared" si="0"/>
        <v>0</v>
      </c>
      <c r="H17" s="51"/>
    </row>
    <row r="18" spans="1:8" ht="15.75" x14ac:dyDescent="0.2">
      <c r="A18" s="5">
        <v>6</v>
      </c>
      <c r="B18" s="39"/>
      <c r="C18" s="20" t="str">
        <f>'Razvrstitev posamezno'!B18</f>
        <v>Sambolec Ivo</v>
      </c>
      <c r="D18" s="90" t="s">
        <v>21</v>
      </c>
      <c r="E18" s="14"/>
      <c r="F18" s="13"/>
      <c r="G18" s="14">
        <f t="shared" si="0"/>
        <v>0</v>
      </c>
      <c r="H18" s="51"/>
    </row>
    <row r="19" spans="1:8" ht="15.75" x14ac:dyDescent="0.2">
      <c r="A19" s="5">
        <v>7</v>
      </c>
      <c r="B19" s="39"/>
      <c r="C19" s="20" t="str">
        <f>'Razvrstitev posamezno'!B19</f>
        <v>Stošek Slavko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30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Stane Kmet</v>
      </c>
      <c r="D21" s="90" t="s">
        <v>22</v>
      </c>
      <c r="E21" s="14">
        <v>337</v>
      </c>
      <c r="F21" s="13">
        <v>264</v>
      </c>
      <c r="G21" s="14">
        <f t="shared" si="0"/>
        <v>601</v>
      </c>
      <c r="H21" s="112">
        <v>0</v>
      </c>
    </row>
    <row r="22" spans="1:8" ht="15.75" x14ac:dyDescent="0.2">
      <c r="A22" s="5">
        <v>2</v>
      </c>
      <c r="B22" s="39"/>
      <c r="C22" s="20" t="str">
        <f>'Razvrstitev posamezno'!B23</f>
        <v>Feliks Gorenčič</v>
      </c>
      <c r="D22" s="90" t="s">
        <v>22</v>
      </c>
      <c r="E22" s="12">
        <v>294</v>
      </c>
      <c r="F22" s="12">
        <v>272</v>
      </c>
      <c r="G22" s="14">
        <f t="shared" si="0"/>
        <v>566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Alojz Gorenčič</v>
      </c>
      <c r="D23" s="90" t="s">
        <v>22</v>
      </c>
      <c r="E23" s="23">
        <v>166</v>
      </c>
      <c r="F23" s="23">
        <v>318</v>
      </c>
      <c r="G23" s="14">
        <f t="shared" si="0"/>
        <v>484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Dušan Mikec</v>
      </c>
      <c r="D24" s="90" t="s">
        <v>22</v>
      </c>
      <c r="E24" s="14">
        <v>234</v>
      </c>
      <c r="F24" s="13">
        <v>304</v>
      </c>
      <c r="G24" s="14">
        <f t="shared" si="0"/>
        <v>538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Jože Turk</v>
      </c>
      <c r="D25" s="90" t="s">
        <v>22</v>
      </c>
      <c r="E25" s="14"/>
      <c r="F25" s="13"/>
      <c r="G25" s="14">
        <f t="shared" si="0"/>
        <v>0</v>
      </c>
      <c r="H25" s="27"/>
    </row>
    <row r="26" spans="1:8" ht="15.75" x14ac:dyDescent="0.2">
      <c r="A26" s="5">
        <v>6</v>
      </c>
      <c r="B26" s="39"/>
      <c r="C26" s="20" t="str">
        <f>'Razvrstitev posamezno'!B27</f>
        <v>Franc Pestotnik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 t="str">
        <f>'Razvrstitev posamezno'!B28</f>
        <v>Vinko Mačerol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30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Drago Krštinc</v>
      </c>
      <c r="D29" s="90" t="s">
        <v>23</v>
      </c>
      <c r="E29" s="12">
        <v>190</v>
      </c>
      <c r="F29" s="12">
        <v>254</v>
      </c>
      <c r="G29" s="14">
        <f t="shared" si="0"/>
        <v>444</v>
      </c>
      <c r="H29" s="112">
        <v>1</v>
      </c>
    </row>
    <row r="30" spans="1:8" ht="15.75" x14ac:dyDescent="0.25">
      <c r="A30" s="5">
        <v>2</v>
      </c>
      <c r="B30" s="39"/>
      <c r="C30" s="108" t="str">
        <f>'Razvrstitev posamezno'!B32</f>
        <v>Jože Barbič</v>
      </c>
      <c r="D30" s="90" t="s">
        <v>23</v>
      </c>
      <c r="E30" s="12">
        <v>280</v>
      </c>
      <c r="F30" s="12">
        <v>312</v>
      </c>
      <c r="G30" s="14">
        <f t="shared" si="0"/>
        <v>592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Štefan Molek</v>
      </c>
      <c r="D31" s="90" t="s">
        <v>23</v>
      </c>
      <c r="E31" s="14">
        <v>331</v>
      </c>
      <c r="F31" s="14">
        <v>339</v>
      </c>
      <c r="G31" s="14">
        <f t="shared" si="0"/>
        <v>670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Janez Prosen</v>
      </c>
      <c r="D32" s="90" t="s">
        <v>23</v>
      </c>
      <c r="E32" s="13">
        <v>276</v>
      </c>
      <c r="F32" s="13">
        <v>309</v>
      </c>
      <c r="G32" s="14">
        <f t="shared" si="0"/>
        <v>585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Janez Strajnar</v>
      </c>
      <c r="D33" s="90" t="s">
        <v>23</v>
      </c>
      <c r="E33" s="13"/>
      <c r="F33" s="13"/>
      <c r="G33" s="14">
        <f t="shared" si="0"/>
        <v>0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Branko Novak</v>
      </c>
      <c r="D34" s="90" t="s">
        <v>23</v>
      </c>
      <c r="E34" s="13"/>
      <c r="F34" s="13"/>
      <c r="G34" s="14">
        <f t="shared" si="0"/>
        <v>0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Branko Đurić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30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Marjan Struna</v>
      </c>
      <c r="D37" s="90" t="s">
        <v>24</v>
      </c>
      <c r="E37" s="14">
        <v>334</v>
      </c>
      <c r="F37" s="13">
        <v>219</v>
      </c>
      <c r="G37" s="14">
        <f t="shared" si="0"/>
        <v>553</v>
      </c>
      <c r="H37" s="112">
        <v>0</v>
      </c>
    </row>
    <row r="38" spans="1:8" ht="15.75" x14ac:dyDescent="0.2">
      <c r="A38" s="5">
        <v>2</v>
      </c>
      <c r="B38" s="70"/>
      <c r="C38" s="72" t="str">
        <f>'Razvrstitev posamezno'!B41</f>
        <v>Rafko Lekše</v>
      </c>
      <c r="D38" s="90" t="s">
        <v>24</v>
      </c>
      <c r="E38" s="14">
        <v>254</v>
      </c>
      <c r="F38" s="13">
        <v>245</v>
      </c>
      <c r="G38" s="14">
        <f t="shared" si="0"/>
        <v>499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Dragan Savanovič</v>
      </c>
      <c r="D39" s="90" t="s">
        <v>24</v>
      </c>
      <c r="E39" s="14">
        <v>175</v>
      </c>
      <c r="F39" s="13">
        <v>295</v>
      </c>
      <c r="G39" s="14">
        <f t="shared" si="0"/>
        <v>470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Drago Šulc</v>
      </c>
      <c r="D40" s="90" t="s">
        <v>24</v>
      </c>
      <c r="E40" s="14">
        <v>272</v>
      </c>
      <c r="F40" s="14">
        <v>456</v>
      </c>
      <c r="G40" s="14">
        <f t="shared" si="0"/>
        <v>728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Stane Jarc</v>
      </c>
      <c r="D41" s="90" t="s">
        <v>24</v>
      </c>
      <c r="E41" s="14"/>
      <c r="F41" s="14"/>
      <c r="G41" s="14">
        <f t="shared" si="0"/>
        <v>0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30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Ivan Pavše</v>
      </c>
      <c r="D45" s="90" t="s">
        <v>25</v>
      </c>
      <c r="E45" s="13">
        <v>351</v>
      </c>
      <c r="F45" s="13">
        <v>316</v>
      </c>
      <c r="G45" s="14">
        <f t="shared" si="0"/>
        <v>667</v>
      </c>
      <c r="H45" s="112">
        <v>1</v>
      </c>
    </row>
    <row r="46" spans="1:8" ht="15.75" x14ac:dyDescent="0.2">
      <c r="A46" s="5">
        <v>2</v>
      </c>
      <c r="B46" s="40"/>
      <c r="C46" s="20" t="str">
        <f>'Razvrstitev posamezno'!B50</f>
        <v>Janez Hrovat</v>
      </c>
      <c r="D46" s="90" t="s">
        <v>25</v>
      </c>
      <c r="E46" s="13">
        <v>327</v>
      </c>
      <c r="F46" s="13">
        <v>377</v>
      </c>
      <c r="G46" s="14">
        <f t="shared" si="0"/>
        <v>704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Anton Čelič</v>
      </c>
      <c r="D47" s="90" t="s">
        <v>25</v>
      </c>
      <c r="E47" s="13">
        <v>270</v>
      </c>
      <c r="F47" s="13">
        <v>335</v>
      </c>
      <c r="G47" s="14">
        <f t="shared" si="0"/>
        <v>605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Tone Klobučar</v>
      </c>
      <c r="D48" s="90" t="s">
        <v>25</v>
      </c>
      <c r="E48" s="23">
        <v>352</v>
      </c>
      <c r="F48" s="23">
        <v>306</v>
      </c>
      <c r="G48" s="14">
        <f t="shared" si="0"/>
        <v>658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Celič Drago</v>
      </c>
      <c r="D49" s="90" t="s">
        <v>25</v>
      </c>
      <c r="E49" s="23"/>
      <c r="F49" s="23"/>
      <c r="G49" s="14">
        <f t="shared" si="0"/>
        <v>0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22.5" x14ac:dyDescent="0.2">
      <c r="A53" s="73" t="s">
        <v>36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31</v>
      </c>
      <c r="C54" s="102"/>
      <c r="D54" s="103" t="s">
        <v>26</v>
      </c>
      <c r="E54" s="104" t="s">
        <v>33</v>
      </c>
      <c r="F54" s="104" t="s">
        <v>34</v>
      </c>
      <c r="G54" s="105" t="s">
        <v>35</v>
      </c>
      <c r="H54" s="105" t="s">
        <v>38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/>
      <c r="F55" s="12"/>
      <c r="G55" s="14">
        <f t="shared" si="0"/>
        <v>0</v>
      </c>
      <c r="H55" s="113"/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/>
      <c r="F56" s="12"/>
      <c r="G56" s="14">
        <f t="shared" si="0"/>
        <v>0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/>
      <c r="F57" s="13"/>
      <c r="G57" s="14">
        <f t="shared" si="0"/>
        <v>0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/>
      <c r="F58" s="13"/>
      <c r="G58" s="14">
        <f t="shared" si="0"/>
        <v>0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Kužnik Marija</v>
      </c>
      <c r="D60" s="90" t="s">
        <v>26</v>
      </c>
      <c r="E60" s="14"/>
      <c r="F60" s="13"/>
      <c r="G60" s="14">
        <f t="shared" si="0"/>
        <v>0</v>
      </c>
      <c r="H60" s="27"/>
    </row>
    <row r="61" spans="1:8" ht="15.75" x14ac:dyDescent="0.2">
      <c r="A61" s="5">
        <v>7</v>
      </c>
      <c r="B61" s="39"/>
      <c r="C61" s="20">
        <f>'Razvrstitev posamezno'!B67</f>
        <v>0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31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>
        <f>'Razvrstitev posamezno'!B70</f>
        <v>0</v>
      </c>
      <c r="D63" s="90" t="s">
        <v>21</v>
      </c>
      <c r="E63" s="14"/>
      <c r="F63" s="14"/>
      <c r="G63" s="14">
        <f t="shared" si="0"/>
        <v>0</v>
      </c>
      <c r="H63" s="112"/>
    </row>
    <row r="64" spans="1:8" ht="15.75" x14ac:dyDescent="0.2">
      <c r="A64" s="5">
        <v>2</v>
      </c>
      <c r="B64" s="40"/>
      <c r="C64" s="20">
        <f>'Razvrstitev posamezno'!B71</f>
        <v>0</v>
      </c>
      <c r="D64" s="90" t="s">
        <v>21</v>
      </c>
      <c r="E64" s="11"/>
      <c r="F64" s="11"/>
      <c r="G64" s="14">
        <f t="shared" si="0"/>
        <v>0</v>
      </c>
      <c r="H64" s="27"/>
    </row>
    <row r="65" spans="1:8" ht="15.75" x14ac:dyDescent="0.2">
      <c r="A65" s="5">
        <v>3</v>
      </c>
      <c r="B65" s="39"/>
      <c r="C65" s="20">
        <f>'Razvrstitev posamezno'!B72</f>
        <v>0</v>
      </c>
      <c r="D65" s="90" t="s">
        <v>21</v>
      </c>
      <c r="E65" s="11"/>
      <c r="F65" s="11"/>
      <c r="G65" s="14">
        <f t="shared" si="0"/>
        <v>0</v>
      </c>
      <c r="H65" s="27"/>
    </row>
    <row r="66" spans="1:8" ht="15.75" x14ac:dyDescent="0.2">
      <c r="A66" s="5">
        <v>4</v>
      </c>
      <c r="B66" s="39"/>
      <c r="C66" s="20">
        <f>'Razvrstitev posamezno'!B73</f>
        <v>0</v>
      </c>
      <c r="D66" s="90" t="s">
        <v>21</v>
      </c>
      <c r="E66" s="14"/>
      <c r="F66" s="14"/>
      <c r="G66" s="14">
        <f t="shared" si="0"/>
        <v>0</v>
      </c>
      <c r="H66" s="27"/>
    </row>
    <row r="67" spans="1:8" ht="15.75" x14ac:dyDescent="0.2">
      <c r="A67" s="5">
        <v>5</v>
      </c>
      <c r="B67" s="39"/>
      <c r="C67" s="20">
        <f>'Razvrstitev posamezno'!B74</f>
        <v>0</v>
      </c>
      <c r="D67" s="90" t="s">
        <v>21</v>
      </c>
      <c r="E67" s="14"/>
      <c r="F67" s="14"/>
      <c r="G67" s="14">
        <f t="shared" si="0"/>
        <v>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31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31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>
        <f>'Razvrstitev posamezno'!B88</f>
        <v>0</v>
      </c>
      <c r="D79" s="90" t="s">
        <v>23</v>
      </c>
      <c r="E79" s="14"/>
      <c r="F79" s="13"/>
      <c r="G79" s="14">
        <f t="shared" si="0"/>
        <v>0</v>
      </c>
      <c r="H79" s="112"/>
    </row>
    <row r="80" spans="1:8" ht="14.45" customHeight="1" x14ac:dyDescent="0.2">
      <c r="A80" s="5">
        <v>2</v>
      </c>
      <c r="B80" s="70"/>
      <c r="C80" s="20">
        <f>'Razvrstitev posamezno'!B89</f>
        <v>0</v>
      </c>
      <c r="D80" s="90" t="s">
        <v>23</v>
      </c>
      <c r="E80" s="14"/>
      <c r="F80" s="13"/>
      <c r="G80" s="14">
        <f t="shared" si="0"/>
        <v>0</v>
      </c>
      <c r="H80" s="78"/>
    </row>
    <row r="81" spans="1:8" ht="15.75" x14ac:dyDescent="0.2">
      <c r="A81" s="5">
        <v>3</v>
      </c>
      <c r="B81" s="39"/>
      <c r="C81" s="20">
        <f>'Razvrstitev posamezno'!B90</f>
        <v>0</v>
      </c>
      <c r="D81" s="90" t="s">
        <v>23</v>
      </c>
      <c r="E81" s="14"/>
      <c r="F81" s="13"/>
      <c r="G81" s="14">
        <f t="shared" si="0"/>
        <v>0</v>
      </c>
      <c r="H81" s="78"/>
    </row>
    <row r="82" spans="1:8" ht="15.75" x14ac:dyDescent="0.2">
      <c r="A82" s="5">
        <v>4</v>
      </c>
      <c r="B82" s="70"/>
      <c r="C82" s="20">
        <f>'Razvrstitev posamezno'!B91</f>
        <v>0</v>
      </c>
      <c r="D82" s="90" t="s">
        <v>23</v>
      </c>
      <c r="E82" s="14"/>
      <c r="F82" s="14"/>
      <c r="G82" s="14">
        <f t="shared" si="0"/>
        <v>0</v>
      </c>
      <c r="H82" s="78"/>
    </row>
    <row r="83" spans="1:8" ht="15.75" x14ac:dyDescent="0.2">
      <c r="A83" s="5">
        <v>5</v>
      </c>
      <c r="B83" s="70"/>
      <c r="C83" s="20">
        <f>'Razvrstitev posamezno'!B92</f>
        <v>0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>
        <f>'Razvrstitev posamezno'!B93</f>
        <v>0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31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Draga Nedelko</v>
      </c>
      <c r="D87" s="90" t="s">
        <v>24</v>
      </c>
      <c r="E87" s="23">
        <v>317</v>
      </c>
      <c r="F87" s="24">
        <v>226</v>
      </c>
      <c r="G87" s="14">
        <f t="shared" si="0"/>
        <v>543</v>
      </c>
      <c r="H87" s="112">
        <v>0</v>
      </c>
    </row>
    <row r="88" spans="1:8" ht="15.75" x14ac:dyDescent="0.2">
      <c r="A88" s="5">
        <v>2</v>
      </c>
      <c r="B88" s="39"/>
      <c r="C88" s="22" t="str">
        <f>'Razvrstitev posamezno'!B98</f>
        <v>Ana Kozlevčar</v>
      </c>
      <c r="D88" s="90" t="s">
        <v>24</v>
      </c>
      <c r="E88" s="23">
        <v>267</v>
      </c>
      <c r="F88" s="23">
        <v>297</v>
      </c>
      <c r="G88" s="14">
        <f t="shared" si="0"/>
        <v>564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Milena iskra</v>
      </c>
      <c r="D89" s="90" t="s">
        <v>24</v>
      </c>
      <c r="E89" s="23">
        <v>247</v>
      </c>
      <c r="F89" s="23">
        <v>277</v>
      </c>
      <c r="G89" s="14">
        <f t="shared" si="0"/>
        <v>524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Cirila Kostrevc</v>
      </c>
      <c r="D90" s="90" t="s">
        <v>24</v>
      </c>
      <c r="E90" s="23">
        <v>282</v>
      </c>
      <c r="F90" s="24">
        <v>284</v>
      </c>
      <c r="G90" s="14">
        <f t="shared" si="0"/>
        <v>566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Nada Vidmar</v>
      </c>
      <c r="D91" s="90" t="s">
        <v>24</v>
      </c>
      <c r="E91" s="23"/>
      <c r="F91" s="24"/>
      <c r="G91" s="14">
        <f t="shared" si="0"/>
        <v>0</v>
      </c>
      <c r="H91" s="27"/>
    </row>
    <row r="92" spans="1:8" ht="15.75" x14ac:dyDescent="0.2">
      <c r="A92" s="5">
        <v>6</v>
      </c>
      <c r="B92" s="39"/>
      <c r="C92" s="22">
        <f>'Razvrstitev posamezno'!B102</f>
        <v>0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>
        <f>'Razvrstitev posamezno'!B103</f>
        <v>0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31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Lidija Celič</v>
      </c>
      <c r="D95" s="90" t="s">
        <v>25</v>
      </c>
      <c r="E95" s="12">
        <v>316</v>
      </c>
      <c r="F95" s="12">
        <v>318</v>
      </c>
      <c r="G95" s="14">
        <f t="shared" si="0"/>
        <v>634</v>
      </c>
      <c r="H95" s="112">
        <v>1</v>
      </c>
    </row>
    <row r="96" spans="1:8" ht="15.75" x14ac:dyDescent="0.2">
      <c r="A96" s="5">
        <v>2</v>
      </c>
      <c r="B96" s="39"/>
      <c r="C96" s="20" t="str">
        <f>'Razvrstitev posamezno'!B107</f>
        <v>Milena Rauh</v>
      </c>
      <c r="D96" s="90" t="s">
        <v>25</v>
      </c>
      <c r="E96" s="14">
        <v>329</v>
      </c>
      <c r="F96" s="13">
        <v>280</v>
      </c>
      <c r="G96" s="14">
        <f t="shared" si="0"/>
        <v>609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Anica Žagar</v>
      </c>
      <c r="D97" s="90" t="s">
        <v>25</v>
      </c>
      <c r="E97" s="12">
        <v>228</v>
      </c>
      <c r="F97" s="12">
        <v>351</v>
      </c>
      <c r="G97" s="14">
        <f t="shared" si="0"/>
        <v>579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Štefka Povž</v>
      </c>
      <c r="D98" s="90" t="s">
        <v>25</v>
      </c>
      <c r="E98" s="12">
        <v>292</v>
      </c>
      <c r="F98" s="12">
        <v>262</v>
      </c>
      <c r="G98" s="14">
        <f t="shared" si="0"/>
        <v>554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Zdenka Celič</v>
      </c>
      <c r="D99" s="90" t="s">
        <v>25</v>
      </c>
      <c r="E99" s="12"/>
      <c r="F99" s="12"/>
      <c r="G99" s="14">
        <f t="shared" si="0"/>
        <v>0</v>
      </c>
      <c r="H99" s="27"/>
    </row>
    <row r="100" spans="1:8" ht="14.45" customHeight="1" x14ac:dyDescent="0.2">
      <c r="A100" s="117">
        <v>6</v>
      </c>
      <c r="B100" s="69"/>
      <c r="C100" s="20">
        <f>'Razvrstitev posamezno'!B111</f>
        <v>0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4.45" customHeight="1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rxv87ctR64qXhskZ6xXUtV5XmBNOpHJlMoxIWZvDSSJiGS9BdRZVi19Dk3PmiKS1ZDzeNrNIrNZVERE+NqQDkQ==" saltValue="oTJ0dedl17Hd9EWnwwnFFQ==" spinCount="100000" sheet="1" objects="1" scenarios="1"/>
  <protectedRanges>
    <protectedRange sqref="H2:J2" name="Obseg2"/>
    <protectedRange sqref="E5:F99 H5 H13 H21 H29 H37 H45 H55 H63 H71 H79 H87 H95" name="Obseg1"/>
  </protectedRanges>
  <customSheetViews>
    <customSheetView guid="{2EEBE6AC-570D-42A2-8EFD-C243181821DC}">
      <selection activeCell="E5" sqref="E5"/>
      <pageMargins left="0.7" right="0.7" top="0.75" bottom="0.75" header="0.3" footer="0.3"/>
      <pageSetup paperSize="9" orientation="portrait" r:id="rId1"/>
    </customSheetView>
  </customSheetViews>
  <mergeCells count="2">
    <mergeCell ref="E2:G2"/>
    <mergeCell ref="H2:J2"/>
  </mergeCells>
  <phoneticPr fontId="0" type="noConversion"/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opLeftCell="A55" workbookViewId="0">
      <selection activeCell="D2" sqref="D2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27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32</v>
      </c>
      <c r="F2" s="140"/>
      <c r="G2" s="140"/>
      <c r="H2" s="141"/>
      <c r="I2" s="141"/>
      <c r="J2" s="141"/>
    </row>
    <row r="3" spans="1:10" ht="22.5" x14ac:dyDescent="0.2">
      <c r="A3" s="52" t="s">
        <v>36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30</v>
      </c>
      <c r="C4" s="102"/>
      <c r="D4" s="103" t="s">
        <v>26</v>
      </c>
      <c r="E4" s="104" t="s">
        <v>33</v>
      </c>
      <c r="F4" s="104" t="s">
        <v>34</v>
      </c>
      <c r="G4" s="105" t="s">
        <v>35</v>
      </c>
      <c r="H4" s="110" t="s">
        <v>38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>
        <v>230</v>
      </c>
      <c r="F5" s="12">
        <v>305</v>
      </c>
      <c r="G5" s="109">
        <f>E5+F5</f>
        <v>535</v>
      </c>
      <c r="H5" s="112">
        <v>0</v>
      </c>
    </row>
    <row r="6" spans="1:10" ht="15.75" x14ac:dyDescent="0.2">
      <c r="A6" s="5">
        <v>2</v>
      </c>
      <c r="B6" s="40"/>
      <c r="C6" s="20" t="str">
        <f>'Razvrstitev posamezno'!B5</f>
        <v>Fink Jože</v>
      </c>
      <c r="D6" s="90" t="s">
        <v>26</v>
      </c>
      <c r="E6" s="13">
        <v>252</v>
      </c>
      <c r="F6" s="13">
        <v>257</v>
      </c>
      <c r="G6" s="14">
        <f t="shared" ref="G6:G99" si="0">E6+F6</f>
        <v>509</v>
      </c>
      <c r="H6" s="111"/>
    </row>
    <row r="7" spans="1:10" ht="15.75" x14ac:dyDescent="0.2">
      <c r="A7" s="5">
        <v>3</v>
      </c>
      <c r="B7" s="40"/>
      <c r="C7" s="20" t="str">
        <f>'Razvrstitev posamezno'!B6</f>
        <v>Peterlin Dušan</v>
      </c>
      <c r="D7" s="90" t="s">
        <v>26</v>
      </c>
      <c r="E7" s="13">
        <v>314</v>
      </c>
      <c r="F7" s="13">
        <v>267</v>
      </c>
      <c r="G7" s="14">
        <f t="shared" si="0"/>
        <v>581</v>
      </c>
      <c r="H7" s="27"/>
    </row>
    <row r="8" spans="1:10" ht="15.75" x14ac:dyDescent="0.2">
      <c r="A8" s="5">
        <v>4</v>
      </c>
      <c r="B8" s="39"/>
      <c r="C8" s="20" t="str">
        <f>'Razvrstitev posamezno'!B7</f>
        <v>Pugelj Srečo</v>
      </c>
      <c r="D8" s="90" t="s">
        <v>26</v>
      </c>
      <c r="E8" s="13">
        <v>245</v>
      </c>
      <c r="F8" s="13">
        <v>290</v>
      </c>
      <c r="G8" s="14">
        <f t="shared" si="0"/>
        <v>535</v>
      </c>
      <c r="H8" s="27"/>
    </row>
    <row r="9" spans="1:10" ht="15.75" x14ac:dyDescent="0.2">
      <c r="A9" s="5">
        <v>5</v>
      </c>
      <c r="B9" s="39"/>
      <c r="C9" s="20">
        <f>'Razvrstitev posamezno'!B8</f>
        <v>0</v>
      </c>
      <c r="D9" s="90" t="s">
        <v>26</v>
      </c>
      <c r="E9" s="13"/>
      <c r="F9" s="13"/>
      <c r="G9" s="14">
        <f t="shared" si="0"/>
        <v>0</v>
      </c>
      <c r="H9" s="27"/>
    </row>
    <row r="10" spans="1:10" ht="15.75" x14ac:dyDescent="0.2">
      <c r="A10" s="5">
        <v>6</v>
      </c>
      <c r="B10" s="39"/>
      <c r="C10" s="20">
        <f>'Razvrstitev posamezno'!B9</f>
        <v>0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>
        <f>'Razvrstitev posamezno'!B10</f>
        <v>0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30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>
        <v>371</v>
      </c>
      <c r="F13" s="12">
        <v>285</v>
      </c>
      <c r="G13" s="14">
        <f t="shared" si="0"/>
        <v>656</v>
      </c>
      <c r="H13" s="112">
        <v>0</v>
      </c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>
        <v>278</v>
      </c>
      <c r="F14" s="12">
        <v>246</v>
      </c>
      <c r="G14" s="14">
        <f t="shared" si="0"/>
        <v>524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>Jaklič Jože</v>
      </c>
      <c r="D15" s="90" t="s">
        <v>21</v>
      </c>
      <c r="E15" s="12"/>
      <c r="F15" s="12"/>
      <c r="G15" s="14">
        <f t="shared" si="0"/>
        <v>0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>
        <v>386</v>
      </c>
      <c r="F16" s="13">
        <v>241</v>
      </c>
      <c r="G16" s="14">
        <f t="shared" si="0"/>
        <v>627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>
        <v>274</v>
      </c>
      <c r="F17" s="13">
        <v>264</v>
      </c>
      <c r="G17" s="14">
        <f t="shared" si="0"/>
        <v>538</v>
      </c>
      <c r="H17" s="51"/>
    </row>
    <row r="18" spans="1:8" ht="15.75" x14ac:dyDescent="0.2">
      <c r="A18" s="5">
        <v>6</v>
      </c>
      <c r="B18" s="39"/>
      <c r="C18" s="20" t="str">
        <f>'Razvrstitev posamezno'!B18</f>
        <v>Sambolec Ivo</v>
      </c>
      <c r="D18" s="90" t="s">
        <v>21</v>
      </c>
      <c r="E18" s="14"/>
      <c r="F18" s="13"/>
      <c r="G18" s="14">
        <f t="shared" si="0"/>
        <v>0</v>
      </c>
      <c r="H18" s="51"/>
    </row>
    <row r="19" spans="1:8" ht="15.75" x14ac:dyDescent="0.2">
      <c r="A19" s="5">
        <v>7</v>
      </c>
      <c r="B19" s="39"/>
      <c r="C19" s="20" t="str">
        <f>'Razvrstitev posamezno'!B19</f>
        <v>Stošek Slavko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30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Stane Kmet</v>
      </c>
      <c r="D21" s="90" t="s">
        <v>22</v>
      </c>
      <c r="E21" s="14">
        <v>263</v>
      </c>
      <c r="F21" s="13">
        <v>362</v>
      </c>
      <c r="G21" s="14">
        <f t="shared" si="0"/>
        <v>625</v>
      </c>
      <c r="H21" s="112">
        <v>0</v>
      </c>
    </row>
    <row r="22" spans="1:8" ht="15.75" x14ac:dyDescent="0.2">
      <c r="A22" s="5">
        <v>2</v>
      </c>
      <c r="B22" s="39"/>
      <c r="C22" s="20" t="str">
        <f>'Razvrstitev posamezno'!B23</f>
        <v>Feliks Gorenčič</v>
      </c>
      <c r="D22" s="90" t="s">
        <v>22</v>
      </c>
      <c r="E22" s="12">
        <v>219</v>
      </c>
      <c r="F22" s="12">
        <v>279</v>
      </c>
      <c r="G22" s="14">
        <f t="shared" si="0"/>
        <v>498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Alojz Gorenčič</v>
      </c>
      <c r="D23" s="90" t="s">
        <v>22</v>
      </c>
      <c r="E23" s="23">
        <v>292</v>
      </c>
      <c r="F23" s="23">
        <v>245</v>
      </c>
      <c r="G23" s="14">
        <f t="shared" si="0"/>
        <v>537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Dušan Mikec</v>
      </c>
      <c r="D24" s="90" t="s">
        <v>22</v>
      </c>
      <c r="E24" s="14">
        <v>268</v>
      </c>
      <c r="F24" s="13">
        <v>249</v>
      </c>
      <c r="G24" s="14">
        <f t="shared" si="0"/>
        <v>517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Jože Turk</v>
      </c>
      <c r="D25" s="90" t="s">
        <v>22</v>
      </c>
      <c r="E25" s="14"/>
      <c r="F25" s="13"/>
      <c r="G25" s="14">
        <f t="shared" si="0"/>
        <v>0</v>
      </c>
      <c r="H25" s="27"/>
    </row>
    <row r="26" spans="1:8" ht="15.75" x14ac:dyDescent="0.2">
      <c r="A26" s="5">
        <v>6</v>
      </c>
      <c r="B26" s="39"/>
      <c r="C26" s="20" t="str">
        <f>'Razvrstitev posamezno'!B27</f>
        <v>Franc Pestotnik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 t="str">
        <f>'Razvrstitev posamezno'!B28</f>
        <v>Vinko Mačerol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30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Drago Krštinc</v>
      </c>
      <c r="D29" s="90" t="s">
        <v>23</v>
      </c>
      <c r="E29" s="12">
        <v>236</v>
      </c>
      <c r="F29" s="12">
        <v>198</v>
      </c>
      <c r="G29" s="14">
        <f t="shared" si="0"/>
        <v>434</v>
      </c>
      <c r="H29" s="112">
        <v>1</v>
      </c>
    </row>
    <row r="30" spans="1:8" ht="15.75" x14ac:dyDescent="0.25">
      <c r="A30" s="5">
        <v>2</v>
      </c>
      <c r="B30" s="39"/>
      <c r="C30" s="108" t="str">
        <f>'Razvrstitev posamezno'!B32</f>
        <v>Jože Barbič</v>
      </c>
      <c r="D30" s="90" t="s">
        <v>23</v>
      </c>
      <c r="E30" s="12"/>
      <c r="F30" s="12"/>
      <c r="G30" s="14">
        <f t="shared" si="0"/>
        <v>0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Štefan Molek</v>
      </c>
      <c r="D31" s="90" t="s">
        <v>23</v>
      </c>
      <c r="E31" s="14"/>
      <c r="F31" s="14"/>
      <c r="G31" s="14">
        <f t="shared" si="0"/>
        <v>0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Janez Prosen</v>
      </c>
      <c r="D32" s="90" t="s">
        <v>23</v>
      </c>
      <c r="E32" s="13">
        <v>292</v>
      </c>
      <c r="F32" s="13">
        <v>294</v>
      </c>
      <c r="G32" s="14">
        <f t="shared" si="0"/>
        <v>586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Janez Strajnar</v>
      </c>
      <c r="D33" s="90" t="s">
        <v>23</v>
      </c>
      <c r="E33" s="13">
        <v>268</v>
      </c>
      <c r="F33" s="13">
        <v>300</v>
      </c>
      <c r="G33" s="14">
        <f t="shared" si="0"/>
        <v>568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Branko Novak</v>
      </c>
      <c r="D34" s="90" t="s">
        <v>23</v>
      </c>
      <c r="E34" s="13">
        <v>263</v>
      </c>
      <c r="F34" s="13">
        <v>453</v>
      </c>
      <c r="G34" s="14">
        <f t="shared" si="0"/>
        <v>716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Branko Đurić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30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Marjan Struna</v>
      </c>
      <c r="D37" s="90" t="s">
        <v>24</v>
      </c>
      <c r="E37" s="14">
        <v>244</v>
      </c>
      <c r="F37" s="13">
        <v>283</v>
      </c>
      <c r="G37" s="14">
        <f t="shared" si="0"/>
        <v>527</v>
      </c>
      <c r="H37" s="112">
        <v>1</v>
      </c>
    </row>
    <row r="38" spans="1:8" ht="15.75" x14ac:dyDescent="0.2">
      <c r="A38" s="5">
        <v>2</v>
      </c>
      <c r="B38" s="70"/>
      <c r="C38" s="72" t="str">
        <f>'Razvrstitev posamezno'!B41</f>
        <v>Rafko Lekše</v>
      </c>
      <c r="D38" s="90" t="s">
        <v>24</v>
      </c>
      <c r="E38" s="14"/>
      <c r="F38" s="13"/>
      <c r="G38" s="14">
        <f t="shared" si="0"/>
        <v>0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Dragan Savanovič</v>
      </c>
      <c r="D39" s="90" t="s">
        <v>24</v>
      </c>
      <c r="E39" s="14">
        <v>242</v>
      </c>
      <c r="F39" s="13">
        <v>261</v>
      </c>
      <c r="G39" s="14">
        <f t="shared" si="0"/>
        <v>503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Drago Šulc</v>
      </c>
      <c r="D40" s="90" t="s">
        <v>24</v>
      </c>
      <c r="E40" s="14">
        <v>419</v>
      </c>
      <c r="F40" s="14">
        <v>312</v>
      </c>
      <c r="G40" s="14">
        <f t="shared" si="0"/>
        <v>731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Stane Jarc</v>
      </c>
      <c r="D41" s="90" t="s">
        <v>24</v>
      </c>
      <c r="E41" s="14">
        <v>300</v>
      </c>
      <c r="F41" s="14">
        <v>296</v>
      </c>
      <c r="G41" s="14">
        <f t="shared" si="0"/>
        <v>596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30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Ivan Pavše</v>
      </c>
      <c r="D45" s="90" t="s">
        <v>25</v>
      </c>
      <c r="E45" s="13">
        <v>421</v>
      </c>
      <c r="F45" s="13">
        <v>275</v>
      </c>
      <c r="G45" s="14">
        <f t="shared" si="0"/>
        <v>696</v>
      </c>
      <c r="H45" s="112">
        <v>1</v>
      </c>
    </row>
    <row r="46" spans="1:8" ht="15.75" x14ac:dyDescent="0.2">
      <c r="A46" s="5">
        <v>2</v>
      </c>
      <c r="B46" s="40"/>
      <c r="C46" s="20" t="str">
        <f>'Razvrstitev posamezno'!B50</f>
        <v>Janez Hrovat</v>
      </c>
      <c r="D46" s="90" t="s">
        <v>25</v>
      </c>
      <c r="E46" s="13">
        <v>403</v>
      </c>
      <c r="F46" s="13">
        <v>411</v>
      </c>
      <c r="G46" s="14">
        <f t="shared" si="0"/>
        <v>814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Anton Čelič</v>
      </c>
      <c r="D47" s="90" t="s">
        <v>25</v>
      </c>
      <c r="E47" s="13">
        <v>264</v>
      </c>
      <c r="F47" s="13">
        <v>339</v>
      </c>
      <c r="G47" s="14">
        <f t="shared" si="0"/>
        <v>603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Tone Klobučar</v>
      </c>
      <c r="D48" s="90" t="s">
        <v>25</v>
      </c>
      <c r="E48" s="23">
        <v>425</v>
      </c>
      <c r="F48" s="23">
        <v>271</v>
      </c>
      <c r="G48" s="14">
        <f t="shared" si="0"/>
        <v>696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Celič Drago</v>
      </c>
      <c r="D49" s="90" t="s">
        <v>25</v>
      </c>
      <c r="E49" s="23"/>
      <c r="F49" s="23"/>
      <c r="G49" s="14">
        <f t="shared" si="0"/>
        <v>0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36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31</v>
      </c>
      <c r="C54" s="102"/>
      <c r="D54" s="103" t="s">
        <v>26</v>
      </c>
      <c r="E54" s="104" t="s">
        <v>33</v>
      </c>
      <c r="F54" s="104" t="s">
        <v>34</v>
      </c>
      <c r="G54" s="105" t="s">
        <v>35</v>
      </c>
      <c r="H54" s="105" t="s">
        <v>38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/>
      <c r="F55" s="12"/>
      <c r="G55" s="14">
        <f t="shared" si="0"/>
        <v>0</v>
      </c>
      <c r="H55" s="113"/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/>
      <c r="F56" s="12"/>
      <c r="G56" s="14">
        <f t="shared" si="0"/>
        <v>0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/>
      <c r="F57" s="13"/>
      <c r="G57" s="14">
        <f t="shared" si="0"/>
        <v>0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/>
      <c r="F58" s="13"/>
      <c r="G58" s="14">
        <f t="shared" si="0"/>
        <v>0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Kužnik Marija</v>
      </c>
      <c r="D60" s="90" t="s">
        <v>26</v>
      </c>
      <c r="E60" s="14"/>
      <c r="F60" s="13"/>
      <c r="G60" s="14">
        <f t="shared" si="0"/>
        <v>0</v>
      </c>
      <c r="H60" s="27"/>
    </row>
    <row r="61" spans="1:8" ht="15.75" x14ac:dyDescent="0.2">
      <c r="A61" s="5">
        <v>7</v>
      </c>
      <c r="B61" s="39"/>
      <c r="C61" s="20">
        <f>'Razvrstitev posamezno'!B67</f>
        <v>0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31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>
        <f>'Razvrstitev posamezno'!B70</f>
        <v>0</v>
      </c>
      <c r="D63" s="90" t="s">
        <v>21</v>
      </c>
      <c r="E63" s="14"/>
      <c r="F63" s="14"/>
      <c r="G63" s="14">
        <f t="shared" si="0"/>
        <v>0</v>
      </c>
      <c r="H63" s="112"/>
    </row>
    <row r="64" spans="1:8" ht="15.75" x14ac:dyDescent="0.2">
      <c r="A64" s="5">
        <v>2</v>
      </c>
      <c r="B64" s="40"/>
      <c r="C64" s="20">
        <f>'Razvrstitev posamezno'!B71</f>
        <v>0</v>
      </c>
      <c r="D64" s="90" t="s">
        <v>21</v>
      </c>
      <c r="E64" s="11"/>
      <c r="F64" s="11"/>
      <c r="G64" s="14">
        <f t="shared" si="0"/>
        <v>0</v>
      </c>
      <c r="H64" s="27"/>
    </row>
    <row r="65" spans="1:8" ht="15.75" x14ac:dyDescent="0.2">
      <c r="A65" s="5">
        <v>3</v>
      </c>
      <c r="B65" s="39"/>
      <c r="C65" s="20">
        <f>'Razvrstitev posamezno'!B72</f>
        <v>0</v>
      </c>
      <c r="D65" s="90" t="s">
        <v>21</v>
      </c>
      <c r="E65" s="11"/>
      <c r="F65" s="11"/>
      <c r="G65" s="14">
        <f t="shared" si="0"/>
        <v>0</v>
      </c>
      <c r="H65" s="27"/>
    </row>
    <row r="66" spans="1:8" ht="14.45" customHeight="1" x14ac:dyDescent="0.2">
      <c r="A66" s="5">
        <v>4</v>
      </c>
      <c r="B66" s="39"/>
      <c r="C66" s="20">
        <f>'Razvrstitev posamezno'!B73</f>
        <v>0</v>
      </c>
      <c r="D66" s="90" t="s">
        <v>21</v>
      </c>
      <c r="E66" s="14"/>
      <c r="F66" s="14"/>
      <c r="G66" s="14">
        <f t="shared" si="0"/>
        <v>0</v>
      </c>
      <c r="H66" s="27"/>
    </row>
    <row r="67" spans="1:8" ht="14.45" customHeight="1" x14ac:dyDescent="0.2">
      <c r="A67" s="5">
        <v>5</v>
      </c>
      <c r="B67" s="39"/>
      <c r="C67" s="20">
        <f>'Razvrstitev posamezno'!B74</f>
        <v>0</v>
      </c>
      <c r="D67" s="90" t="s">
        <v>21</v>
      </c>
      <c r="E67" s="14"/>
      <c r="F67" s="14"/>
      <c r="G67" s="14">
        <f t="shared" si="0"/>
        <v>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31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31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>
        <f>'Razvrstitev posamezno'!B88</f>
        <v>0</v>
      </c>
      <c r="D79" s="90" t="s">
        <v>23</v>
      </c>
      <c r="E79" s="14"/>
      <c r="F79" s="13"/>
      <c r="G79" s="14">
        <f t="shared" si="0"/>
        <v>0</v>
      </c>
      <c r="H79" s="112"/>
    </row>
    <row r="80" spans="1:8" ht="15.75" x14ac:dyDescent="0.2">
      <c r="A80" s="5">
        <v>2</v>
      </c>
      <c r="B80" s="70"/>
      <c r="C80" s="20">
        <f>'Razvrstitev posamezno'!B89</f>
        <v>0</v>
      </c>
      <c r="D80" s="90" t="s">
        <v>23</v>
      </c>
      <c r="E80" s="14"/>
      <c r="F80" s="13"/>
      <c r="G80" s="14">
        <f t="shared" si="0"/>
        <v>0</v>
      </c>
      <c r="H80" s="78"/>
    </row>
    <row r="81" spans="1:8" ht="15.75" x14ac:dyDescent="0.2">
      <c r="A81" s="5">
        <v>3</v>
      </c>
      <c r="B81" s="39"/>
      <c r="C81" s="20">
        <f>'Razvrstitev posamezno'!B90</f>
        <v>0</v>
      </c>
      <c r="D81" s="90" t="s">
        <v>23</v>
      </c>
      <c r="E81" s="14"/>
      <c r="F81" s="13"/>
      <c r="G81" s="14">
        <f t="shared" si="0"/>
        <v>0</v>
      </c>
      <c r="H81" s="78"/>
    </row>
    <row r="82" spans="1:8" ht="15.75" x14ac:dyDescent="0.2">
      <c r="A82" s="5">
        <v>4</v>
      </c>
      <c r="B82" s="70"/>
      <c r="C82" s="20">
        <f>'Razvrstitev posamezno'!B91</f>
        <v>0</v>
      </c>
      <c r="D82" s="90" t="s">
        <v>23</v>
      </c>
      <c r="E82" s="14"/>
      <c r="F82" s="14"/>
      <c r="G82" s="14">
        <f t="shared" si="0"/>
        <v>0</v>
      </c>
      <c r="H82" s="78"/>
    </row>
    <row r="83" spans="1:8" ht="15.75" x14ac:dyDescent="0.2">
      <c r="A83" s="5">
        <v>5</v>
      </c>
      <c r="B83" s="70"/>
      <c r="C83" s="20">
        <f>'Razvrstitev posamezno'!B92</f>
        <v>0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>
        <f>'Razvrstitev posamezno'!B93</f>
        <v>0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31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Draga Nedelko</v>
      </c>
      <c r="D87" s="90" t="s">
        <v>24</v>
      </c>
      <c r="E87" s="23"/>
      <c r="F87" s="24"/>
      <c r="G87" s="14">
        <f t="shared" si="0"/>
        <v>0</v>
      </c>
      <c r="H87" s="112"/>
    </row>
    <row r="88" spans="1:8" ht="15.75" x14ac:dyDescent="0.2">
      <c r="A88" s="5">
        <v>2</v>
      </c>
      <c r="B88" s="39"/>
      <c r="C88" s="22" t="str">
        <f>'Razvrstitev posamezno'!B98</f>
        <v>Ana Kozlevčar</v>
      </c>
      <c r="D88" s="90" t="s">
        <v>24</v>
      </c>
      <c r="E88" s="23"/>
      <c r="F88" s="23"/>
      <c r="G88" s="14">
        <f t="shared" si="0"/>
        <v>0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Milena iskra</v>
      </c>
      <c r="D89" s="90" t="s">
        <v>24</v>
      </c>
      <c r="E89" s="23"/>
      <c r="F89" s="23"/>
      <c r="G89" s="14">
        <f t="shared" si="0"/>
        <v>0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Cirila Kostrevc</v>
      </c>
      <c r="D90" s="90" t="s">
        <v>24</v>
      </c>
      <c r="E90" s="23"/>
      <c r="F90" s="24"/>
      <c r="G90" s="14">
        <f t="shared" si="0"/>
        <v>0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Nada Vidmar</v>
      </c>
      <c r="D91" s="90" t="s">
        <v>24</v>
      </c>
      <c r="E91" s="23"/>
      <c r="F91" s="24"/>
      <c r="G91" s="14">
        <f t="shared" si="0"/>
        <v>0</v>
      </c>
      <c r="H91" s="27"/>
    </row>
    <row r="92" spans="1:8" ht="15.75" x14ac:dyDescent="0.2">
      <c r="A92" s="5">
        <v>6</v>
      </c>
      <c r="B92" s="39"/>
      <c r="C92" s="22">
        <f>'Razvrstitev posamezno'!B102</f>
        <v>0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>
        <f>'Razvrstitev posamezno'!B103</f>
        <v>0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31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Lidija Celič</v>
      </c>
      <c r="D95" s="90" t="s">
        <v>25</v>
      </c>
      <c r="E95" s="12"/>
      <c r="F95" s="12"/>
      <c r="G95" s="14">
        <f t="shared" si="0"/>
        <v>0</v>
      </c>
      <c r="H95" s="112"/>
    </row>
    <row r="96" spans="1:8" ht="15.75" x14ac:dyDescent="0.2">
      <c r="A96" s="5">
        <v>2</v>
      </c>
      <c r="B96" s="39"/>
      <c r="C96" s="20" t="str">
        <f>'Razvrstitev posamezno'!B107</f>
        <v>Milena Rauh</v>
      </c>
      <c r="D96" s="90" t="s">
        <v>25</v>
      </c>
      <c r="E96" s="14"/>
      <c r="F96" s="13"/>
      <c r="G96" s="14">
        <f t="shared" si="0"/>
        <v>0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Anica Žagar</v>
      </c>
      <c r="D97" s="90" t="s">
        <v>25</v>
      </c>
      <c r="E97" s="12"/>
      <c r="F97" s="12"/>
      <c r="G97" s="14">
        <f t="shared" si="0"/>
        <v>0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Štefka Povž</v>
      </c>
      <c r="D98" s="90" t="s">
        <v>25</v>
      </c>
      <c r="E98" s="12"/>
      <c r="F98" s="12"/>
      <c r="G98" s="14">
        <f t="shared" si="0"/>
        <v>0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Zdenka Celič</v>
      </c>
      <c r="D99" s="90" t="s">
        <v>25</v>
      </c>
      <c r="E99" s="12"/>
      <c r="F99" s="12"/>
      <c r="G99" s="14">
        <f t="shared" si="0"/>
        <v>0</v>
      </c>
      <c r="H99" s="27"/>
    </row>
    <row r="100" spans="1:8" ht="15.75" x14ac:dyDescent="0.2">
      <c r="A100" s="117">
        <v>6</v>
      </c>
      <c r="B100" s="69"/>
      <c r="C100" s="20">
        <f>'Razvrstitev posamezno'!B111</f>
        <v>0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4of9q9d7AM58JqqJiju3C+7inHbvHZoDRYd6x3PmfXFjehHLteEUhQuekg2fX+xkup9t/+i49PKG6YF6ysji/A==" saltValue="JW9qFh4JmvHPMs0sRQlRFw==" spinCount="100000" sheet="1" objects="1" scenarios="1"/>
  <protectedRanges>
    <protectedRange sqref="H2:J2" name="Obseg2"/>
    <protectedRange sqref="E5:F99 H5 H13 H21 H29 H37 H45 H55 H63 H71 H79 H87 H95" name="Obseg1_1"/>
  </protectedRanges>
  <customSheetViews>
    <customSheetView guid="{2EEBE6AC-570D-42A2-8EFD-C243181821DC}">
      <selection activeCell="H5" sqref="H5"/>
      <pageMargins left="0.7" right="0.7" top="0.75" bottom="0.75" header="0.3" footer="0.3"/>
      <pageSetup paperSize="9" orientation="portrait" r:id="rId1"/>
    </customSheetView>
  </customSheetViews>
  <mergeCells count="2">
    <mergeCell ref="E2:G2"/>
    <mergeCell ref="H2:J2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opLeftCell="A73" workbookViewId="0">
      <selection activeCell="D2" sqref="D2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27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32</v>
      </c>
      <c r="F2" s="140"/>
      <c r="G2" s="140"/>
      <c r="H2" s="141"/>
      <c r="I2" s="141"/>
      <c r="J2" s="141"/>
    </row>
    <row r="3" spans="1:10" ht="22.5" x14ac:dyDescent="0.2">
      <c r="A3" s="52" t="s">
        <v>36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30</v>
      </c>
      <c r="C4" s="102"/>
      <c r="D4" s="103" t="s">
        <v>26</v>
      </c>
      <c r="E4" s="104" t="s">
        <v>33</v>
      </c>
      <c r="F4" s="104" t="s">
        <v>34</v>
      </c>
      <c r="G4" s="105" t="s">
        <v>35</v>
      </c>
      <c r="H4" s="110" t="s">
        <v>38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>
        <v>252</v>
      </c>
      <c r="F5" s="12">
        <v>348</v>
      </c>
      <c r="G5" s="109">
        <f>E5+F5</f>
        <v>600</v>
      </c>
      <c r="H5" s="112">
        <v>0</v>
      </c>
    </row>
    <row r="6" spans="1:10" ht="15.75" x14ac:dyDescent="0.2">
      <c r="A6" s="5">
        <v>2</v>
      </c>
      <c r="B6" s="40"/>
      <c r="C6" s="20" t="str">
        <f>'Razvrstitev posamezno'!B5</f>
        <v>Fink Jože</v>
      </c>
      <c r="D6" s="90" t="s">
        <v>26</v>
      </c>
      <c r="E6" s="13">
        <v>265</v>
      </c>
      <c r="F6" s="13">
        <v>149</v>
      </c>
      <c r="G6" s="14">
        <f t="shared" ref="G6:G99" si="0">E6+F6</f>
        <v>414</v>
      </c>
      <c r="H6" s="111"/>
    </row>
    <row r="7" spans="1:10" ht="15.75" x14ac:dyDescent="0.2">
      <c r="A7" s="5">
        <v>3</v>
      </c>
      <c r="B7" s="40"/>
      <c r="C7" s="20" t="str">
        <f>'Razvrstitev posamezno'!B6</f>
        <v>Peterlin Dušan</v>
      </c>
      <c r="D7" s="90" t="s">
        <v>26</v>
      </c>
      <c r="E7" s="13">
        <v>246</v>
      </c>
      <c r="F7" s="13">
        <v>193</v>
      </c>
      <c r="G7" s="14">
        <f t="shared" si="0"/>
        <v>439</v>
      </c>
      <c r="H7" s="27"/>
    </row>
    <row r="8" spans="1:10" ht="15.75" x14ac:dyDescent="0.2">
      <c r="A8" s="5">
        <v>4</v>
      </c>
      <c r="B8" s="39"/>
      <c r="C8" s="20" t="str">
        <f>'Razvrstitev posamezno'!B7</f>
        <v>Pugelj Srečo</v>
      </c>
      <c r="D8" s="90" t="s">
        <v>26</v>
      </c>
      <c r="E8" s="13">
        <v>276</v>
      </c>
      <c r="F8" s="13">
        <v>340</v>
      </c>
      <c r="G8" s="14">
        <f t="shared" si="0"/>
        <v>616</v>
      </c>
      <c r="H8" s="27"/>
    </row>
    <row r="9" spans="1:10" ht="15.75" x14ac:dyDescent="0.2">
      <c r="A9" s="5">
        <v>5</v>
      </c>
      <c r="B9" s="39"/>
      <c r="C9" s="20">
        <f>'Razvrstitev posamezno'!B8</f>
        <v>0</v>
      </c>
      <c r="D9" s="90" t="s">
        <v>26</v>
      </c>
      <c r="E9" s="13"/>
      <c r="F9" s="13"/>
      <c r="G9" s="14">
        <f t="shared" si="0"/>
        <v>0</v>
      </c>
      <c r="H9" s="27"/>
    </row>
    <row r="10" spans="1:10" ht="15.75" x14ac:dyDescent="0.2">
      <c r="A10" s="5">
        <v>6</v>
      </c>
      <c r="B10" s="39"/>
      <c r="C10" s="20">
        <f>'Razvrstitev posamezno'!B9</f>
        <v>0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>
        <f>'Razvrstitev posamezno'!B10</f>
        <v>0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30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>
        <v>210</v>
      </c>
      <c r="F13" s="12">
        <v>247</v>
      </c>
      <c r="G13" s="14">
        <f t="shared" si="0"/>
        <v>457</v>
      </c>
      <c r="H13" s="112">
        <v>0</v>
      </c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>
        <v>166</v>
      </c>
      <c r="F14" s="12">
        <v>265</v>
      </c>
      <c r="G14" s="14">
        <f t="shared" si="0"/>
        <v>431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>Jaklič Jože</v>
      </c>
      <c r="D15" s="90" t="s">
        <v>21</v>
      </c>
      <c r="E15" s="12">
        <v>268</v>
      </c>
      <c r="F15" s="12">
        <v>274</v>
      </c>
      <c r="G15" s="14">
        <f t="shared" si="0"/>
        <v>542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>
        <v>323</v>
      </c>
      <c r="F16" s="13">
        <v>251</v>
      </c>
      <c r="G16" s="14">
        <f t="shared" si="0"/>
        <v>574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/>
      <c r="F17" s="13"/>
      <c r="G17" s="14">
        <f t="shared" si="0"/>
        <v>0</v>
      </c>
      <c r="H17" s="51"/>
    </row>
    <row r="18" spans="1:8" ht="15.75" x14ac:dyDescent="0.2">
      <c r="A18" s="5">
        <v>6</v>
      </c>
      <c r="B18" s="39"/>
      <c r="C18" s="20" t="str">
        <f>'Razvrstitev posamezno'!B18</f>
        <v>Sambolec Ivo</v>
      </c>
      <c r="D18" s="90" t="s">
        <v>21</v>
      </c>
      <c r="E18" s="14"/>
      <c r="F18" s="13"/>
      <c r="G18" s="14">
        <f t="shared" si="0"/>
        <v>0</v>
      </c>
      <c r="H18" s="51"/>
    </row>
    <row r="19" spans="1:8" ht="15.75" x14ac:dyDescent="0.2">
      <c r="A19" s="5">
        <v>7</v>
      </c>
      <c r="B19" s="39"/>
      <c r="C19" s="20" t="str">
        <f>'Razvrstitev posamezno'!B19</f>
        <v>Stošek Slavko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30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Stane Kmet</v>
      </c>
      <c r="D21" s="90" t="s">
        <v>22</v>
      </c>
      <c r="E21" s="14">
        <v>260</v>
      </c>
      <c r="F21" s="13">
        <v>270</v>
      </c>
      <c r="G21" s="14">
        <f t="shared" si="0"/>
        <v>530</v>
      </c>
      <c r="H21" s="112">
        <v>0</v>
      </c>
    </row>
    <row r="22" spans="1:8" ht="15.75" x14ac:dyDescent="0.2">
      <c r="A22" s="5">
        <v>2</v>
      </c>
      <c r="B22" s="39"/>
      <c r="C22" s="20" t="str">
        <f>'Razvrstitev posamezno'!B23</f>
        <v>Feliks Gorenčič</v>
      </c>
      <c r="D22" s="90" t="s">
        <v>22</v>
      </c>
      <c r="E22" s="12">
        <v>276</v>
      </c>
      <c r="F22" s="12">
        <v>225</v>
      </c>
      <c r="G22" s="14">
        <f t="shared" si="0"/>
        <v>501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Alojz Gorenčič</v>
      </c>
      <c r="D23" s="90" t="s">
        <v>22</v>
      </c>
      <c r="E23" s="23">
        <v>249</v>
      </c>
      <c r="F23" s="23">
        <v>263</v>
      </c>
      <c r="G23" s="14">
        <f t="shared" si="0"/>
        <v>512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Dušan Mikec</v>
      </c>
      <c r="D24" s="90" t="s">
        <v>22</v>
      </c>
      <c r="E24" s="14">
        <v>262</v>
      </c>
      <c r="F24" s="13">
        <v>216</v>
      </c>
      <c r="G24" s="14">
        <f t="shared" si="0"/>
        <v>478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Jože Turk</v>
      </c>
      <c r="D25" s="90" t="s">
        <v>22</v>
      </c>
      <c r="E25" s="14"/>
      <c r="F25" s="13"/>
      <c r="G25" s="14">
        <f t="shared" si="0"/>
        <v>0</v>
      </c>
      <c r="H25" s="27"/>
    </row>
    <row r="26" spans="1:8" ht="15.75" x14ac:dyDescent="0.2">
      <c r="A26" s="5">
        <v>6</v>
      </c>
      <c r="B26" s="39"/>
      <c r="C26" s="20" t="str">
        <f>'Razvrstitev posamezno'!B27</f>
        <v>Franc Pestotnik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 t="str">
        <f>'Razvrstitev posamezno'!B28</f>
        <v>Vinko Mačerol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30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Drago Krštinc</v>
      </c>
      <c r="D29" s="90" t="s">
        <v>23</v>
      </c>
      <c r="E29" s="12"/>
      <c r="F29" s="12"/>
      <c r="G29" s="14">
        <f t="shared" si="0"/>
        <v>0</v>
      </c>
      <c r="H29" s="112">
        <v>1</v>
      </c>
    </row>
    <row r="30" spans="1:8" ht="15.75" x14ac:dyDescent="0.25">
      <c r="A30" s="5">
        <v>2</v>
      </c>
      <c r="B30" s="39"/>
      <c r="C30" s="108" t="str">
        <f>'Razvrstitev posamezno'!B32</f>
        <v>Jože Barbič</v>
      </c>
      <c r="D30" s="90" t="s">
        <v>23</v>
      </c>
      <c r="E30" s="12"/>
      <c r="F30" s="12"/>
      <c r="G30" s="14">
        <f t="shared" si="0"/>
        <v>0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Štefan Molek</v>
      </c>
      <c r="D31" s="90" t="s">
        <v>23</v>
      </c>
      <c r="E31" s="14">
        <v>284</v>
      </c>
      <c r="F31" s="14">
        <v>357</v>
      </c>
      <c r="G31" s="14">
        <f t="shared" si="0"/>
        <v>641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Janez Prosen</v>
      </c>
      <c r="D32" s="90" t="s">
        <v>23</v>
      </c>
      <c r="E32" s="13">
        <v>323</v>
      </c>
      <c r="F32" s="13">
        <v>340</v>
      </c>
      <c r="G32" s="14">
        <f t="shared" si="0"/>
        <v>663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Janez Strajnar</v>
      </c>
      <c r="D33" s="90" t="s">
        <v>23</v>
      </c>
      <c r="E33" s="13">
        <v>337</v>
      </c>
      <c r="F33" s="13">
        <v>319</v>
      </c>
      <c r="G33" s="14">
        <f t="shared" si="0"/>
        <v>656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Branko Novak</v>
      </c>
      <c r="D34" s="90" t="s">
        <v>23</v>
      </c>
      <c r="E34" s="13">
        <v>321</v>
      </c>
      <c r="F34" s="13">
        <v>309</v>
      </c>
      <c r="G34" s="14">
        <f t="shared" si="0"/>
        <v>630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Branko Đurić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30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Marjan Struna</v>
      </c>
      <c r="D37" s="90" t="s">
        <v>24</v>
      </c>
      <c r="E37" s="14">
        <v>239</v>
      </c>
      <c r="F37" s="13">
        <v>170</v>
      </c>
      <c r="G37" s="14">
        <f t="shared" si="0"/>
        <v>409</v>
      </c>
      <c r="H37" s="112">
        <v>1</v>
      </c>
    </row>
    <row r="38" spans="1:8" ht="15.75" x14ac:dyDescent="0.2">
      <c r="A38" s="5">
        <v>2</v>
      </c>
      <c r="B38" s="70"/>
      <c r="C38" s="72" t="str">
        <f>'Razvrstitev posamezno'!B41</f>
        <v>Rafko Lekše</v>
      </c>
      <c r="D38" s="90" t="s">
        <v>24</v>
      </c>
      <c r="E38" s="14"/>
      <c r="F38" s="13"/>
      <c r="G38" s="14">
        <f t="shared" si="0"/>
        <v>0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Dragan Savanovič</v>
      </c>
      <c r="D39" s="90" t="s">
        <v>24</v>
      </c>
      <c r="E39" s="14">
        <v>433</v>
      </c>
      <c r="F39" s="13">
        <v>108</v>
      </c>
      <c r="G39" s="14">
        <f t="shared" si="0"/>
        <v>541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Drago Šulc</v>
      </c>
      <c r="D40" s="90" t="s">
        <v>24</v>
      </c>
      <c r="E40" s="14">
        <v>297</v>
      </c>
      <c r="F40" s="14">
        <v>370</v>
      </c>
      <c r="G40" s="14">
        <f t="shared" si="0"/>
        <v>667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Stane Jarc</v>
      </c>
      <c r="D41" s="90" t="s">
        <v>24</v>
      </c>
      <c r="E41" s="14">
        <v>435</v>
      </c>
      <c r="F41" s="14">
        <v>263</v>
      </c>
      <c r="G41" s="14">
        <f t="shared" si="0"/>
        <v>698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30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Ivan Pavše</v>
      </c>
      <c r="D45" s="90" t="s">
        <v>25</v>
      </c>
      <c r="E45" s="13">
        <v>339</v>
      </c>
      <c r="F45" s="13">
        <v>400</v>
      </c>
      <c r="G45" s="14">
        <f t="shared" si="0"/>
        <v>739</v>
      </c>
      <c r="H45" s="112">
        <v>1</v>
      </c>
    </row>
    <row r="46" spans="1:8" ht="15.75" x14ac:dyDescent="0.2">
      <c r="A46" s="5">
        <v>2</v>
      </c>
      <c r="B46" s="40"/>
      <c r="C46" s="20" t="str">
        <f>'Razvrstitev posamezno'!B50</f>
        <v>Janez Hrovat</v>
      </c>
      <c r="D46" s="90" t="s">
        <v>25</v>
      </c>
      <c r="E46" s="13">
        <v>313</v>
      </c>
      <c r="F46" s="13">
        <v>269</v>
      </c>
      <c r="G46" s="14">
        <f t="shared" si="0"/>
        <v>582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Anton Čelič</v>
      </c>
      <c r="D47" s="90" t="s">
        <v>25</v>
      </c>
      <c r="E47" s="13">
        <v>437</v>
      </c>
      <c r="F47" s="13">
        <v>368</v>
      </c>
      <c r="G47" s="14">
        <f t="shared" si="0"/>
        <v>805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Tone Klobučar</v>
      </c>
      <c r="D48" s="90" t="s">
        <v>25</v>
      </c>
      <c r="E48" s="23">
        <v>273</v>
      </c>
      <c r="F48" s="23">
        <v>355</v>
      </c>
      <c r="G48" s="14">
        <f t="shared" si="0"/>
        <v>628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Celič Drago</v>
      </c>
      <c r="D49" s="90" t="s">
        <v>25</v>
      </c>
      <c r="E49" s="23"/>
      <c r="F49" s="23"/>
      <c r="G49" s="14">
        <f t="shared" si="0"/>
        <v>0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36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31</v>
      </c>
      <c r="C54" s="102"/>
      <c r="D54" s="103" t="s">
        <v>26</v>
      </c>
      <c r="E54" s="104" t="s">
        <v>33</v>
      </c>
      <c r="F54" s="104" t="s">
        <v>34</v>
      </c>
      <c r="G54" s="105" t="s">
        <v>35</v>
      </c>
      <c r="H54" s="105" t="s">
        <v>38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>
        <v>363</v>
      </c>
      <c r="F55" s="12">
        <v>189</v>
      </c>
      <c r="G55" s="14">
        <f t="shared" si="0"/>
        <v>552</v>
      </c>
      <c r="H55" s="113">
        <v>0</v>
      </c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>
        <v>361</v>
      </c>
      <c r="F56" s="12">
        <v>220</v>
      </c>
      <c r="G56" s="14">
        <f t="shared" si="0"/>
        <v>581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>
        <v>341</v>
      </c>
      <c r="F57" s="13">
        <v>143</v>
      </c>
      <c r="G57" s="14">
        <f t="shared" si="0"/>
        <v>484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>
        <v>278</v>
      </c>
      <c r="F58" s="13">
        <v>207</v>
      </c>
      <c r="G58" s="14">
        <f t="shared" si="0"/>
        <v>485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Kužnik Marija</v>
      </c>
      <c r="D60" s="90" t="s">
        <v>26</v>
      </c>
      <c r="E60" s="14"/>
      <c r="F60" s="13"/>
      <c r="G60" s="14">
        <f t="shared" si="0"/>
        <v>0</v>
      </c>
      <c r="H60" s="27"/>
    </row>
    <row r="61" spans="1:8" ht="15.75" x14ac:dyDescent="0.2">
      <c r="A61" s="5">
        <v>7</v>
      </c>
      <c r="B61" s="39"/>
      <c r="C61" s="20">
        <f>'Razvrstitev posamezno'!B67</f>
        <v>0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31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>
        <f>'Razvrstitev posamezno'!B70</f>
        <v>0</v>
      </c>
      <c r="D63" s="90" t="s">
        <v>21</v>
      </c>
      <c r="E63" s="14"/>
      <c r="F63" s="14"/>
      <c r="G63" s="14">
        <f t="shared" si="0"/>
        <v>0</v>
      </c>
      <c r="H63" s="112"/>
    </row>
    <row r="64" spans="1:8" ht="15.75" x14ac:dyDescent="0.2">
      <c r="A64" s="5">
        <v>2</v>
      </c>
      <c r="B64" s="40"/>
      <c r="C64" s="20">
        <f>'Razvrstitev posamezno'!B71</f>
        <v>0</v>
      </c>
      <c r="D64" s="90" t="s">
        <v>21</v>
      </c>
      <c r="E64" s="11"/>
      <c r="F64" s="11"/>
      <c r="G64" s="14">
        <f t="shared" si="0"/>
        <v>0</v>
      </c>
      <c r="H64" s="27"/>
    </row>
    <row r="65" spans="1:8" ht="15.75" x14ac:dyDescent="0.2">
      <c r="A65" s="5">
        <v>3</v>
      </c>
      <c r="B65" s="39"/>
      <c r="C65" s="20">
        <f>'Razvrstitev posamezno'!B72</f>
        <v>0</v>
      </c>
      <c r="D65" s="90" t="s">
        <v>21</v>
      </c>
      <c r="E65" s="11"/>
      <c r="F65" s="11"/>
      <c r="G65" s="14">
        <f t="shared" si="0"/>
        <v>0</v>
      </c>
      <c r="H65" s="27"/>
    </row>
    <row r="66" spans="1:8" ht="14.45" customHeight="1" x14ac:dyDescent="0.2">
      <c r="A66" s="5">
        <v>4</v>
      </c>
      <c r="B66" s="39"/>
      <c r="C66" s="20">
        <f>'Razvrstitev posamezno'!B73</f>
        <v>0</v>
      </c>
      <c r="D66" s="90" t="s">
        <v>21</v>
      </c>
      <c r="E66" s="14"/>
      <c r="F66" s="14"/>
      <c r="G66" s="14">
        <f t="shared" si="0"/>
        <v>0</v>
      </c>
      <c r="H66" s="27"/>
    </row>
    <row r="67" spans="1:8" ht="14.45" customHeight="1" x14ac:dyDescent="0.2">
      <c r="A67" s="5">
        <v>5</v>
      </c>
      <c r="B67" s="39"/>
      <c r="C67" s="20">
        <f>'Razvrstitev posamezno'!B74</f>
        <v>0</v>
      </c>
      <c r="D67" s="90" t="s">
        <v>21</v>
      </c>
      <c r="E67" s="14"/>
      <c r="F67" s="14"/>
      <c r="G67" s="14">
        <f t="shared" si="0"/>
        <v>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31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31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>
        <f>'Razvrstitev posamezno'!B88</f>
        <v>0</v>
      </c>
      <c r="D79" s="90" t="s">
        <v>23</v>
      </c>
      <c r="E79" s="14"/>
      <c r="F79" s="13"/>
      <c r="G79" s="14">
        <f t="shared" si="0"/>
        <v>0</v>
      </c>
      <c r="H79" s="112"/>
    </row>
    <row r="80" spans="1:8" ht="15.75" x14ac:dyDescent="0.2">
      <c r="A80" s="5">
        <v>2</v>
      </c>
      <c r="B80" s="70"/>
      <c r="C80" s="20">
        <f>'Razvrstitev posamezno'!B89</f>
        <v>0</v>
      </c>
      <c r="D80" s="90" t="s">
        <v>23</v>
      </c>
      <c r="E80" s="14"/>
      <c r="F80" s="13"/>
      <c r="G80" s="14">
        <f t="shared" si="0"/>
        <v>0</v>
      </c>
      <c r="H80" s="78"/>
    </row>
    <row r="81" spans="1:8" ht="15.75" x14ac:dyDescent="0.2">
      <c r="A81" s="5">
        <v>3</v>
      </c>
      <c r="B81" s="39"/>
      <c r="C81" s="20">
        <f>'Razvrstitev posamezno'!B90</f>
        <v>0</v>
      </c>
      <c r="D81" s="90" t="s">
        <v>23</v>
      </c>
      <c r="E81" s="14"/>
      <c r="F81" s="13"/>
      <c r="G81" s="14">
        <f t="shared" si="0"/>
        <v>0</v>
      </c>
      <c r="H81" s="78"/>
    </row>
    <row r="82" spans="1:8" ht="15.75" x14ac:dyDescent="0.2">
      <c r="A82" s="5">
        <v>4</v>
      </c>
      <c r="B82" s="70"/>
      <c r="C82" s="20">
        <f>'Razvrstitev posamezno'!B91</f>
        <v>0</v>
      </c>
      <c r="D82" s="90" t="s">
        <v>23</v>
      </c>
      <c r="E82" s="14"/>
      <c r="F82" s="14"/>
      <c r="G82" s="14">
        <f t="shared" si="0"/>
        <v>0</v>
      </c>
      <c r="H82" s="78"/>
    </row>
    <row r="83" spans="1:8" ht="15.75" x14ac:dyDescent="0.2">
      <c r="A83" s="5">
        <v>5</v>
      </c>
      <c r="B83" s="70"/>
      <c r="C83" s="20">
        <f>'Razvrstitev posamezno'!B92</f>
        <v>0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>
        <f>'Razvrstitev posamezno'!B93</f>
        <v>0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31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Draga Nedelko</v>
      </c>
      <c r="D87" s="90" t="s">
        <v>24</v>
      </c>
      <c r="E87" s="23">
        <v>358</v>
      </c>
      <c r="F87" s="24">
        <v>263</v>
      </c>
      <c r="G87" s="14">
        <f t="shared" si="0"/>
        <v>621</v>
      </c>
      <c r="H87" s="112">
        <v>1</v>
      </c>
    </row>
    <row r="88" spans="1:8" ht="15.75" x14ac:dyDescent="0.2">
      <c r="A88" s="5">
        <v>2</v>
      </c>
      <c r="B88" s="39"/>
      <c r="C88" s="22" t="str">
        <f>'Razvrstitev posamezno'!B98</f>
        <v>Ana Kozlevčar</v>
      </c>
      <c r="D88" s="90" t="s">
        <v>24</v>
      </c>
      <c r="E88" s="23"/>
      <c r="F88" s="23"/>
      <c r="G88" s="14">
        <f t="shared" si="0"/>
        <v>0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Milena iskra</v>
      </c>
      <c r="D89" s="90" t="s">
        <v>24</v>
      </c>
      <c r="E89" s="23">
        <v>219</v>
      </c>
      <c r="F89" s="23">
        <v>248</v>
      </c>
      <c r="G89" s="14">
        <f t="shared" si="0"/>
        <v>467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Cirila Kostrevc</v>
      </c>
      <c r="D90" s="90" t="s">
        <v>24</v>
      </c>
      <c r="E90" s="23">
        <v>363</v>
      </c>
      <c r="F90" s="24">
        <v>329</v>
      </c>
      <c r="G90" s="14">
        <f t="shared" si="0"/>
        <v>692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Nada Vidmar</v>
      </c>
      <c r="D91" s="90" t="s">
        <v>24</v>
      </c>
      <c r="E91" s="23">
        <v>298</v>
      </c>
      <c r="F91" s="24">
        <v>310</v>
      </c>
      <c r="G91" s="14">
        <f t="shared" si="0"/>
        <v>608</v>
      </c>
      <c r="H91" s="27"/>
    </row>
    <row r="92" spans="1:8" ht="15.75" x14ac:dyDescent="0.2">
      <c r="A92" s="5">
        <v>6</v>
      </c>
      <c r="B92" s="39"/>
      <c r="C92" s="22">
        <f>'Razvrstitev posamezno'!B102</f>
        <v>0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>
        <f>'Razvrstitev posamezno'!B103</f>
        <v>0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31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Lidija Celič</v>
      </c>
      <c r="D95" s="90" t="s">
        <v>25</v>
      </c>
      <c r="E95" s="12"/>
      <c r="F95" s="12"/>
      <c r="G95" s="14">
        <f t="shared" si="0"/>
        <v>0</v>
      </c>
      <c r="H95" s="112"/>
    </row>
    <row r="96" spans="1:8" ht="15.75" x14ac:dyDescent="0.2">
      <c r="A96" s="5">
        <v>2</v>
      </c>
      <c r="B96" s="39"/>
      <c r="C96" s="20" t="str">
        <f>'Razvrstitev posamezno'!B107</f>
        <v>Milena Rauh</v>
      </c>
      <c r="D96" s="90" t="s">
        <v>25</v>
      </c>
      <c r="E96" s="14"/>
      <c r="F96" s="13"/>
      <c r="G96" s="14">
        <f t="shared" si="0"/>
        <v>0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Anica Žagar</v>
      </c>
      <c r="D97" s="90" t="s">
        <v>25</v>
      </c>
      <c r="E97" s="12"/>
      <c r="F97" s="12"/>
      <c r="G97" s="14">
        <f t="shared" si="0"/>
        <v>0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Štefka Povž</v>
      </c>
      <c r="D98" s="90" t="s">
        <v>25</v>
      </c>
      <c r="E98" s="12"/>
      <c r="F98" s="12"/>
      <c r="G98" s="14">
        <f t="shared" si="0"/>
        <v>0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Zdenka Celič</v>
      </c>
      <c r="D99" s="90" t="s">
        <v>25</v>
      </c>
      <c r="E99" s="12"/>
      <c r="F99" s="12"/>
      <c r="G99" s="14">
        <f t="shared" si="0"/>
        <v>0</v>
      </c>
      <c r="H99" s="27"/>
    </row>
    <row r="100" spans="1:8" ht="15.75" x14ac:dyDescent="0.2">
      <c r="A100" s="117">
        <v>6</v>
      </c>
      <c r="B100" s="69"/>
      <c r="C100" s="20">
        <f>'Razvrstitev posamezno'!B111</f>
        <v>0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3c7IflpMWvHI5Ds48EMLtPAjFi30mx5AWwJ7wB+5OJQ0WZs36lRtUJ1ICsSICpg1cFSFd/u7x4S1XciL20ezUg==" saltValue="+YX3igN83vnJ1CIZb6/miA==" spinCount="100000" sheet="1" objects="1" scenarios="1"/>
  <protectedRanges>
    <protectedRange sqref="H2:J2" name="Obseg2"/>
    <protectedRange sqref="E5:F99 H5 H13 H21 H29 H37 H45 H55 H63 H71 H79 H87 H95" name="Obseg1_1"/>
  </protectedRanges>
  <customSheetViews>
    <customSheetView guid="{2EEBE6AC-570D-42A2-8EFD-C243181821DC}">
      <selection activeCell="H5" sqref="H5"/>
      <pageMargins left="0.7" right="0.7" top="0.75" bottom="0.75" header="0.3" footer="0.3"/>
      <pageSetup paperSize="9" orientation="portrait" r:id="rId1"/>
    </customSheetView>
  </customSheetViews>
  <mergeCells count="2">
    <mergeCell ref="E2:G2"/>
    <mergeCell ref="H2:J2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selection activeCell="D2" sqref="D2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27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32</v>
      </c>
      <c r="F2" s="140"/>
      <c r="G2" s="140"/>
      <c r="H2" s="141"/>
      <c r="I2" s="141"/>
      <c r="J2" s="141"/>
    </row>
    <row r="3" spans="1:10" ht="22.5" x14ac:dyDescent="0.2">
      <c r="A3" s="52" t="s">
        <v>36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30</v>
      </c>
      <c r="C4" s="102"/>
      <c r="D4" s="103" t="s">
        <v>26</v>
      </c>
      <c r="E4" s="104" t="s">
        <v>33</v>
      </c>
      <c r="F4" s="104" t="s">
        <v>34</v>
      </c>
      <c r="G4" s="105" t="s">
        <v>35</v>
      </c>
      <c r="H4" s="110" t="s">
        <v>38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>
        <v>311</v>
      </c>
      <c r="F5" s="12">
        <v>259</v>
      </c>
      <c r="G5" s="109">
        <f>E5+F5</f>
        <v>570</v>
      </c>
      <c r="H5" s="112">
        <v>0</v>
      </c>
    </row>
    <row r="6" spans="1:10" ht="15.75" x14ac:dyDescent="0.2">
      <c r="A6" s="5">
        <v>2</v>
      </c>
      <c r="B6" s="40"/>
      <c r="C6" s="20" t="str">
        <f>'Razvrstitev posamezno'!B5</f>
        <v>Fink Jože</v>
      </c>
      <c r="D6" s="90" t="s">
        <v>26</v>
      </c>
      <c r="E6" s="13">
        <v>373</v>
      </c>
      <c r="F6" s="13">
        <v>219</v>
      </c>
      <c r="G6" s="14">
        <f t="shared" ref="G6:G99" si="0">E6+F6</f>
        <v>592</v>
      </c>
      <c r="H6" s="111"/>
    </row>
    <row r="7" spans="1:10" ht="15.75" x14ac:dyDescent="0.2">
      <c r="A7" s="5">
        <v>3</v>
      </c>
      <c r="B7" s="40"/>
      <c r="C7" s="20" t="str">
        <f>'Razvrstitev posamezno'!B6</f>
        <v>Peterlin Dušan</v>
      </c>
      <c r="D7" s="90" t="s">
        <v>26</v>
      </c>
      <c r="E7" s="13">
        <v>447</v>
      </c>
      <c r="F7" s="13">
        <v>208</v>
      </c>
      <c r="G7" s="14">
        <f t="shared" si="0"/>
        <v>655</v>
      </c>
      <c r="H7" s="27"/>
    </row>
    <row r="8" spans="1:10" ht="15.75" x14ac:dyDescent="0.2">
      <c r="A8" s="5">
        <v>4</v>
      </c>
      <c r="B8" s="39"/>
      <c r="C8" s="20" t="str">
        <f>'Razvrstitev posamezno'!B7</f>
        <v>Pugelj Srečo</v>
      </c>
      <c r="D8" s="90" t="s">
        <v>26</v>
      </c>
      <c r="E8" s="13">
        <v>306</v>
      </c>
      <c r="F8" s="13">
        <v>287</v>
      </c>
      <c r="G8" s="14">
        <f t="shared" si="0"/>
        <v>593</v>
      </c>
      <c r="H8" s="27"/>
    </row>
    <row r="9" spans="1:10" ht="15.75" x14ac:dyDescent="0.2">
      <c r="A9" s="5">
        <v>5</v>
      </c>
      <c r="B9" s="39"/>
      <c r="C9" s="20">
        <f>'Razvrstitev posamezno'!B8</f>
        <v>0</v>
      </c>
      <c r="D9" s="90" t="s">
        <v>26</v>
      </c>
      <c r="E9" s="13"/>
      <c r="F9" s="13"/>
      <c r="G9" s="14">
        <f t="shared" si="0"/>
        <v>0</v>
      </c>
      <c r="H9" s="27"/>
    </row>
    <row r="10" spans="1:10" ht="15.75" x14ac:dyDescent="0.2">
      <c r="A10" s="5">
        <v>6</v>
      </c>
      <c r="B10" s="39"/>
      <c r="C10" s="20">
        <f>'Razvrstitev posamezno'!B9</f>
        <v>0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>
        <f>'Razvrstitev posamezno'!B10</f>
        <v>0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30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>
        <v>201</v>
      </c>
      <c r="F13" s="12">
        <v>234</v>
      </c>
      <c r="G13" s="14">
        <f t="shared" si="0"/>
        <v>435</v>
      </c>
      <c r="H13" s="112">
        <v>0</v>
      </c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>
        <v>202</v>
      </c>
      <c r="F14" s="12">
        <v>243</v>
      </c>
      <c r="G14" s="14">
        <f t="shared" si="0"/>
        <v>445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>Jaklič Jože</v>
      </c>
      <c r="D15" s="90" t="s">
        <v>21</v>
      </c>
      <c r="E15" s="12">
        <v>222</v>
      </c>
      <c r="F15" s="12">
        <v>334</v>
      </c>
      <c r="G15" s="14">
        <f t="shared" si="0"/>
        <v>556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/>
      <c r="F16" s="13"/>
      <c r="G16" s="14">
        <f t="shared" si="0"/>
        <v>0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>
        <v>224</v>
      </c>
      <c r="F17" s="13">
        <v>259</v>
      </c>
      <c r="G17" s="14">
        <f t="shared" si="0"/>
        <v>483</v>
      </c>
      <c r="H17" s="51"/>
    </row>
    <row r="18" spans="1:8" ht="15.75" x14ac:dyDescent="0.2">
      <c r="A18" s="5">
        <v>6</v>
      </c>
      <c r="B18" s="39"/>
      <c r="C18" s="20" t="str">
        <f>'Razvrstitev posamezno'!B18</f>
        <v>Sambolec Ivo</v>
      </c>
      <c r="D18" s="90" t="s">
        <v>21</v>
      </c>
      <c r="E18" s="14"/>
      <c r="F18" s="13"/>
      <c r="G18" s="14">
        <f t="shared" si="0"/>
        <v>0</v>
      </c>
      <c r="H18" s="51"/>
    </row>
    <row r="19" spans="1:8" ht="15.75" x14ac:dyDescent="0.2">
      <c r="A19" s="5">
        <v>7</v>
      </c>
      <c r="B19" s="39"/>
      <c r="C19" s="20" t="str">
        <f>'Razvrstitev posamezno'!B19</f>
        <v>Stošek Slavko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30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Stane Kmet</v>
      </c>
      <c r="D21" s="90" t="s">
        <v>22</v>
      </c>
      <c r="E21" s="14">
        <v>326</v>
      </c>
      <c r="F21" s="13">
        <v>186</v>
      </c>
      <c r="G21" s="14">
        <f t="shared" si="0"/>
        <v>512</v>
      </c>
      <c r="H21" s="112">
        <v>1</v>
      </c>
    </row>
    <row r="22" spans="1:8" ht="15.75" x14ac:dyDescent="0.2">
      <c r="A22" s="5">
        <v>2</v>
      </c>
      <c r="B22" s="39"/>
      <c r="C22" s="20" t="str">
        <f>'Razvrstitev posamezno'!B23</f>
        <v>Feliks Gorenčič</v>
      </c>
      <c r="D22" s="90" t="s">
        <v>22</v>
      </c>
      <c r="E22" s="12"/>
      <c r="F22" s="12"/>
      <c r="G22" s="14">
        <f t="shared" si="0"/>
        <v>0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Alojz Gorenčič</v>
      </c>
      <c r="D23" s="90" t="s">
        <v>22</v>
      </c>
      <c r="E23" s="23">
        <v>105</v>
      </c>
      <c r="F23" s="23"/>
      <c r="G23" s="14">
        <f t="shared" si="0"/>
        <v>105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Dušan Mikec</v>
      </c>
      <c r="D24" s="90" t="s">
        <v>22</v>
      </c>
      <c r="E24" s="14"/>
      <c r="F24" s="13">
        <v>289</v>
      </c>
      <c r="G24" s="14">
        <f t="shared" si="0"/>
        <v>289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Jože Turk</v>
      </c>
      <c r="D25" s="90" t="s">
        <v>22</v>
      </c>
      <c r="E25" s="14">
        <v>169</v>
      </c>
      <c r="F25" s="13">
        <v>276</v>
      </c>
      <c r="G25" s="14">
        <f t="shared" si="0"/>
        <v>445</v>
      </c>
      <c r="H25" s="27"/>
    </row>
    <row r="26" spans="1:8" ht="15.75" x14ac:dyDescent="0.2">
      <c r="A26" s="5">
        <v>6</v>
      </c>
      <c r="B26" s="39"/>
      <c r="C26" s="20" t="str">
        <f>'Razvrstitev posamezno'!B27</f>
        <v>Franc Pestotnik</v>
      </c>
      <c r="D26" s="90" t="s">
        <v>22</v>
      </c>
      <c r="E26" s="14">
        <v>292</v>
      </c>
      <c r="F26" s="13">
        <v>279</v>
      </c>
      <c r="G26" s="14">
        <f t="shared" si="0"/>
        <v>571</v>
      </c>
      <c r="H26" s="27"/>
    </row>
    <row r="27" spans="1:8" ht="15.75" x14ac:dyDescent="0.2">
      <c r="A27" s="5">
        <v>7</v>
      </c>
      <c r="B27" s="39"/>
      <c r="C27" s="20" t="str">
        <f>'Razvrstitev posamezno'!B28</f>
        <v>Vinko Mačerol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30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Drago Krštinc</v>
      </c>
      <c r="D29" s="90" t="s">
        <v>23</v>
      </c>
      <c r="E29" s="12">
        <v>242</v>
      </c>
      <c r="F29" s="12">
        <v>272</v>
      </c>
      <c r="G29" s="14">
        <f t="shared" si="0"/>
        <v>514</v>
      </c>
      <c r="H29" s="112">
        <v>0</v>
      </c>
    </row>
    <row r="30" spans="1:8" ht="15.75" x14ac:dyDescent="0.25">
      <c r="A30" s="5">
        <v>2</v>
      </c>
      <c r="B30" s="39"/>
      <c r="C30" s="108" t="str">
        <f>'Razvrstitev posamezno'!B32</f>
        <v>Jože Barbič</v>
      </c>
      <c r="D30" s="90" t="s">
        <v>23</v>
      </c>
      <c r="E30" s="12"/>
      <c r="F30" s="12"/>
      <c r="G30" s="14">
        <f t="shared" si="0"/>
        <v>0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Štefan Molek</v>
      </c>
      <c r="D31" s="90" t="s">
        <v>23</v>
      </c>
      <c r="E31" s="14"/>
      <c r="F31" s="14"/>
      <c r="G31" s="14">
        <f t="shared" si="0"/>
        <v>0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Janez Prosen</v>
      </c>
      <c r="D32" s="90" t="s">
        <v>23</v>
      </c>
      <c r="E32" s="13">
        <v>217</v>
      </c>
      <c r="F32" s="13">
        <v>298</v>
      </c>
      <c r="G32" s="14">
        <f t="shared" si="0"/>
        <v>515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Janez Strajnar</v>
      </c>
      <c r="D33" s="90" t="s">
        <v>23</v>
      </c>
      <c r="E33" s="13">
        <v>422</v>
      </c>
      <c r="F33" s="13">
        <v>240</v>
      </c>
      <c r="G33" s="14">
        <f t="shared" si="0"/>
        <v>662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Branko Novak</v>
      </c>
      <c r="D34" s="90" t="s">
        <v>23</v>
      </c>
      <c r="E34" s="13">
        <v>227</v>
      </c>
      <c r="F34" s="13">
        <v>378</v>
      </c>
      <c r="G34" s="14">
        <f t="shared" si="0"/>
        <v>605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Branko Đurić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30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Marjan Struna</v>
      </c>
      <c r="D37" s="90" t="s">
        <v>24</v>
      </c>
      <c r="E37" s="14">
        <v>320</v>
      </c>
      <c r="F37" s="13">
        <v>314</v>
      </c>
      <c r="G37" s="14">
        <f t="shared" si="0"/>
        <v>634</v>
      </c>
      <c r="H37" s="112">
        <v>1</v>
      </c>
    </row>
    <row r="38" spans="1:8" ht="15.75" x14ac:dyDescent="0.2">
      <c r="A38" s="5">
        <v>2</v>
      </c>
      <c r="B38" s="70"/>
      <c r="C38" s="72" t="str">
        <f>'Razvrstitev posamezno'!B41</f>
        <v>Rafko Lekše</v>
      </c>
      <c r="D38" s="90" t="s">
        <v>24</v>
      </c>
      <c r="E38" s="14"/>
      <c r="F38" s="13"/>
      <c r="G38" s="14">
        <f t="shared" si="0"/>
        <v>0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Dragan Savanovič</v>
      </c>
      <c r="D39" s="90" t="s">
        <v>24</v>
      </c>
      <c r="E39" s="14">
        <v>268</v>
      </c>
      <c r="F39" s="13">
        <v>246</v>
      </c>
      <c r="G39" s="14">
        <f t="shared" si="0"/>
        <v>514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Drago Šulc</v>
      </c>
      <c r="D40" s="90" t="s">
        <v>24</v>
      </c>
      <c r="E40" s="14">
        <v>495</v>
      </c>
      <c r="F40" s="14">
        <v>441</v>
      </c>
      <c r="G40" s="14">
        <f t="shared" si="0"/>
        <v>936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Stane Jarc</v>
      </c>
      <c r="D41" s="90" t="s">
        <v>24</v>
      </c>
      <c r="E41" s="14">
        <v>201</v>
      </c>
      <c r="F41" s="14">
        <v>214</v>
      </c>
      <c r="G41" s="14">
        <f t="shared" si="0"/>
        <v>415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30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Ivan Pavše</v>
      </c>
      <c r="D45" s="90" t="s">
        <v>25</v>
      </c>
      <c r="E45" s="13">
        <v>287</v>
      </c>
      <c r="F45" s="13">
        <v>341</v>
      </c>
      <c r="G45" s="14">
        <f t="shared" si="0"/>
        <v>628</v>
      </c>
      <c r="H45" s="112">
        <v>1</v>
      </c>
    </row>
    <row r="46" spans="1:8" ht="15.75" x14ac:dyDescent="0.2">
      <c r="A46" s="5">
        <v>2</v>
      </c>
      <c r="B46" s="40"/>
      <c r="C46" s="20" t="str">
        <f>'Razvrstitev posamezno'!B50</f>
        <v>Janez Hrovat</v>
      </c>
      <c r="D46" s="90" t="s">
        <v>25</v>
      </c>
      <c r="E46" s="13">
        <v>305</v>
      </c>
      <c r="F46" s="13">
        <v>407</v>
      </c>
      <c r="G46" s="14">
        <f t="shared" si="0"/>
        <v>712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Anton Čelič</v>
      </c>
      <c r="D47" s="90" t="s">
        <v>25</v>
      </c>
      <c r="E47" s="13">
        <v>412</v>
      </c>
      <c r="F47" s="13">
        <v>289</v>
      </c>
      <c r="G47" s="14">
        <f t="shared" si="0"/>
        <v>701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Tone Klobučar</v>
      </c>
      <c r="D48" s="90" t="s">
        <v>25</v>
      </c>
      <c r="E48" s="23"/>
      <c r="F48" s="23"/>
      <c r="G48" s="14">
        <f t="shared" si="0"/>
        <v>0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Celič Drago</v>
      </c>
      <c r="D49" s="90" t="s">
        <v>25</v>
      </c>
      <c r="E49" s="23">
        <v>439</v>
      </c>
      <c r="F49" s="23">
        <v>447</v>
      </c>
      <c r="G49" s="14">
        <f t="shared" si="0"/>
        <v>886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36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31</v>
      </c>
      <c r="C54" s="102"/>
      <c r="D54" s="103" t="s">
        <v>26</v>
      </c>
      <c r="E54" s="104" t="s">
        <v>33</v>
      </c>
      <c r="F54" s="104" t="s">
        <v>34</v>
      </c>
      <c r="G54" s="105" t="s">
        <v>35</v>
      </c>
      <c r="H54" s="105" t="s">
        <v>38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/>
      <c r="F55" s="12"/>
      <c r="G55" s="14">
        <f t="shared" si="0"/>
        <v>0</v>
      </c>
      <c r="H55" s="113">
        <v>0</v>
      </c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>
        <v>230</v>
      </c>
      <c r="F56" s="12">
        <v>225</v>
      </c>
      <c r="G56" s="14">
        <f t="shared" si="0"/>
        <v>455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>
        <v>343</v>
      </c>
      <c r="F57" s="13">
        <v>302</v>
      </c>
      <c r="G57" s="14">
        <f t="shared" si="0"/>
        <v>645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>
        <v>288</v>
      </c>
      <c r="F58" s="13">
        <v>214</v>
      </c>
      <c r="G58" s="14">
        <f t="shared" si="0"/>
        <v>502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>
        <v>246</v>
      </c>
      <c r="F59" s="13">
        <v>214</v>
      </c>
      <c r="G59" s="14">
        <f t="shared" si="0"/>
        <v>460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Kužnik Marija</v>
      </c>
      <c r="D60" s="90" t="s">
        <v>26</v>
      </c>
      <c r="E60" s="14"/>
      <c r="F60" s="13"/>
      <c r="G60" s="14">
        <f t="shared" si="0"/>
        <v>0</v>
      </c>
      <c r="H60" s="27"/>
    </row>
    <row r="61" spans="1:8" ht="15.75" x14ac:dyDescent="0.2">
      <c r="A61" s="5">
        <v>7</v>
      </c>
      <c r="B61" s="39"/>
      <c r="C61" s="20">
        <f>'Razvrstitev posamezno'!B67</f>
        <v>0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31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>
        <f>'Razvrstitev posamezno'!B70</f>
        <v>0</v>
      </c>
      <c r="D63" s="90" t="s">
        <v>21</v>
      </c>
      <c r="E63" s="14"/>
      <c r="F63" s="14"/>
      <c r="G63" s="14">
        <f t="shared" si="0"/>
        <v>0</v>
      </c>
      <c r="H63" s="112"/>
    </row>
    <row r="64" spans="1:8" ht="15.75" x14ac:dyDescent="0.2">
      <c r="A64" s="5">
        <v>2</v>
      </c>
      <c r="B64" s="40"/>
      <c r="C64" s="20">
        <f>'Razvrstitev posamezno'!B71</f>
        <v>0</v>
      </c>
      <c r="D64" s="90" t="s">
        <v>21</v>
      </c>
      <c r="E64" s="11"/>
      <c r="F64" s="11"/>
      <c r="G64" s="14">
        <f t="shared" si="0"/>
        <v>0</v>
      </c>
      <c r="H64" s="27"/>
    </row>
    <row r="65" spans="1:8" ht="15.75" x14ac:dyDescent="0.2">
      <c r="A65" s="5">
        <v>3</v>
      </c>
      <c r="B65" s="39"/>
      <c r="C65" s="20">
        <f>'Razvrstitev posamezno'!B72</f>
        <v>0</v>
      </c>
      <c r="D65" s="90" t="s">
        <v>21</v>
      </c>
      <c r="E65" s="11"/>
      <c r="F65" s="11"/>
      <c r="G65" s="14">
        <f t="shared" si="0"/>
        <v>0</v>
      </c>
      <c r="H65" s="27"/>
    </row>
    <row r="66" spans="1:8" ht="14.45" customHeight="1" x14ac:dyDescent="0.2">
      <c r="A66" s="5">
        <v>4</v>
      </c>
      <c r="B66" s="39"/>
      <c r="C66" s="20">
        <f>'Razvrstitev posamezno'!B73</f>
        <v>0</v>
      </c>
      <c r="D66" s="90" t="s">
        <v>21</v>
      </c>
      <c r="E66" s="14"/>
      <c r="F66" s="14"/>
      <c r="G66" s="14">
        <f t="shared" si="0"/>
        <v>0</v>
      </c>
      <c r="H66" s="27"/>
    </row>
    <row r="67" spans="1:8" ht="14.45" customHeight="1" x14ac:dyDescent="0.2">
      <c r="A67" s="5">
        <v>5</v>
      </c>
      <c r="B67" s="39"/>
      <c r="C67" s="20">
        <f>'Razvrstitev posamezno'!B74</f>
        <v>0</v>
      </c>
      <c r="D67" s="90" t="s">
        <v>21</v>
      </c>
      <c r="E67" s="14"/>
      <c r="F67" s="14"/>
      <c r="G67" s="14">
        <f t="shared" si="0"/>
        <v>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31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31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>
        <f>'Razvrstitev posamezno'!B88</f>
        <v>0</v>
      </c>
      <c r="D79" s="90" t="s">
        <v>23</v>
      </c>
      <c r="E79" s="14"/>
      <c r="F79" s="13"/>
      <c r="G79" s="14">
        <f t="shared" si="0"/>
        <v>0</v>
      </c>
      <c r="H79" s="112"/>
    </row>
    <row r="80" spans="1:8" ht="15.75" x14ac:dyDescent="0.2">
      <c r="A80" s="5">
        <v>2</v>
      </c>
      <c r="B80" s="70"/>
      <c r="C80" s="20">
        <f>'Razvrstitev posamezno'!B89</f>
        <v>0</v>
      </c>
      <c r="D80" s="90" t="s">
        <v>23</v>
      </c>
      <c r="E80" s="14"/>
      <c r="F80" s="13"/>
      <c r="G80" s="14">
        <f t="shared" si="0"/>
        <v>0</v>
      </c>
      <c r="H80" s="78"/>
    </row>
    <row r="81" spans="1:8" ht="15.75" x14ac:dyDescent="0.2">
      <c r="A81" s="5">
        <v>3</v>
      </c>
      <c r="B81" s="39"/>
      <c r="C81" s="20">
        <f>'Razvrstitev posamezno'!B90</f>
        <v>0</v>
      </c>
      <c r="D81" s="90" t="s">
        <v>23</v>
      </c>
      <c r="E81" s="14"/>
      <c r="F81" s="13"/>
      <c r="G81" s="14">
        <f t="shared" si="0"/>
        <v>0</v>
      </c>
      <c r="H81" s="78"/>
    </row>
    <row r="82" spans="1:8" ht="15.75" x14ac:dyDescent="0.2">
      <c r="A82" s="5">
        <v>4</v>
      </c>
      <c r="B82" s="70"/>
      <c r="C82" s="20">
        <f>'Razvrstitev posamezno'!B91</f>
        <v>0</v>
      </c>
      <c r="D82" s="90" t="s">
        <v>23</v>
      </c>
      <c r="E82" s="14"/>
      <c r="F82" s="14"/>
      <c r="G82" s="14">
        <f t="shared" si="0"/>
        <v>0</v>
      </c>
      <c r="H82" s="78"/>
    </row>
    <row r="83" spans="1:8" ht="15.75" x14ac:dyDescent="0.2">
      <c r="A83" s="5">
        <v>5</v>
      </c>
      <c r="B83" s="70"/>
      <c r="C83" s="20">
        <f>'Razvrstitev posamezno'!B92</f>
        <v>0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>
        <f>'Razvrstitev posamezno'!B93</f>
        <v>0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31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Draga Nedelko</v>
      </c>
      <c r="D87" s="90" t="s">
        <v>24</v>
      </c>
      <c r="E87" s="23"/>
      <c r="F87" s="24"/>
      <c r="G87" s="14">
        <f t="shared" si="0"/>
        <v>0</v>
      </c>
      <c r="H87" s="112"/>
    </row>
    <row r="88" spans="1:8" ht="15.75" x14ac:dyDescent="0.2">
      <c r="A88" s="5">
        <v>2</v>
      </c>
      <c r="B88" s="39"/>
      <c r="C88" s="22" t="str">
        <f>'Razvrstitev posamezno'!B98</f>
        <v>Ana Kozlevčar</v>
      </c>
      <c r="D88" s="90" t="s">
        <v>24</v>
      </c>
      <c r="E88" s="23"/>
      <c r="F88" s="23"/>
      <c r="G88" s="14">
        <f t="shared" si="0"/>
        <v>0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Milena iskra</v>
      </c>
      <c r="D89" s="90" t="s">
        <v>24</v>
      </c>
      <c r="E89" s="23"/>
      <c r="F89" s="23"/>
      <c r="G89" s="14">
        <f t="shared" si="0"/>
        <v>0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Cirila Kostrevc</v>
      </c>
      <c r="D90" s="90" t="s">
        <v>24</v>
      </c>
      <c r="E90" s="23"/>
      <c r="F90" s="24"/>
      <c r="G90" s="14">
        <f t="shared" si="0"/>
        <v>0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Nada Vidmar</v>
      </c>
      <c r="D91" s="90" t="s">
        <v>24</v>
      </c>
      <c r="E91" s="23"/>
      <c r="F91" s="24"/>
      <c r="G91" s="14">
        <f t="shared" si="0"/>
        <v>0</v>
      </c>
      <c r="H91" s="27"/>
    </row>
    <row r="92" spans="1:8" ht="15.75" x14ac:dyDescent="0.2">
      <c r="A92" s="5">
        <v>6</v>
      </c>
      <c r="B92" s="39"/>
      <c r="C92" s="22">
        <f>'Razvrstitev posamezno'!B102</f>
        <v>0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>
        <f>'Razvrstitev posamezno'!B103</f>
        <v>0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31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Lidija Celič</v>
      </c>
      <c r="D95" s="90" t="s">
        <v>25</v>
      </c>
      <c r="E95" s="12">
        <v>242</v>
      </c>
      <c r="F95" s="12">
        <v>290</v>
      </c>
      <c r="G95" s="14">
        <f t="shared" si="0"/>
        <v>532</v>
      </c>
      <c r="H95" s="112">
        <v>1</v>
      </c>
    </row>
    <row r="96" spans="1:8" ht="15.75" x14ac:dyDescent="0.2">
      <c r="A96" s="5">
        <v>2</v>
      </c>
      <c r="B96" s="39"/>
      <c r="C96" s="20" t="str">
        <f>'Razvrstitev posamezno'!B107</f>
        <v>Milena Rauh</v>
      </c>
      <c r="D96" s="90" t="s">
        <v>25</v>
      </c>
      <c r="E96" s="14">
        <v>276</v>
      </c>
      <c r="F96" s="13">
        <v>271</v>
      </c>
      <c r="G96" s="14">
        <f t="shared" si="0"/>
        <v>547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Anica Žagar</v>
      </c>
      <c r="D97" s="90" t="s">
        <v>25</v>
      </c>
      <c r="E97" s="12">
        <v>361</v>
      </c>
      <c r="F97" s="12">
        <v>288</v>
      </c>
      <c r="G97" s="14">
        <f t="shared" si="0"/>
        <v>649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Štefka Povž</v>
      </c>
      <c r="D98" s="90" t="s">
        <v>25</v>
      </c>
      <c r="E98" s="12"/>
      <c r="F98" s="12"/>
      <c r="G98" s="14">
        <f t="shared" si="0"/>
        <v>0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Zdenka Celič</v>
      </c>
      <c r="D99" s="90" t="s">
        <v>25</v>
      </c>
      <c r="E99" s="12">
        <v>303</v>
      </c>
      <c r="F99" s="12">
        <v>277</v>
      </c>
      <c r="G99" s="14">
        <f t="shared" si="0"/>
        <v>580</v>
      </c>
      <c r="H99" s="27"/>
    </row>
    <row r="100" spans="1:8" ht="15.75" x14ac:dyDescent="0.2">
      <c r="A100" s="117">
        <v>6</v>
      </c>
      <c r="B100" s="69"/>
      <c r="C100" s="20">
        <f>'Razvrstitev posamezno'!B111</f>
        <v>0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Dl4GqEeJhWyMrcwAiX78KkZtK9GUYJu6DB9rWdeRKupjYBs/uX2Jd2bVDd7Q/pb5HtTQAkjbvweSxUsts+OL8A==" saltValue="p+LJ3EyrXCaszPzCS76Wow==" spinCount="100000" sheet="1" objects="1" scenarios="1"/>
  <protectedRanges>
    <protectedRange sqref="H2:J2" name="Obseg2"/>
    <protectedRange sqref="E5:F99 H5 H13 H21 H29 H37 H45 H55 H63 H71 H79 H87 H95" name="Obseg1_1"/>
  </protectedRanges>
  <customSheetViews>
    <customSheetView guid="{2EEBE6AC-570D-42A2-8EFD-C243181821DC}">
      <selection activeCell="E5" sqref="E5"/>
      <pageMargins left="0.7" right="0.7" top="0.75" bottom="0.75" header="0.3" footer="0.3"/>
      <pageSetup paperSize="9" orientation="portrait" r:id="rId1"/>
    </customSheetView>
  </customSheetViews>
  <mergeCells count="2">
    <mergeCell ref="E2:G2"/>
    <mergeCell ref="H2:J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selection activeCell="D2" sqref="D2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27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32</v>
      </c>
      <c r="F2" s="140"/>
      <c r="G2" s="140"/>
      <c r="H2" s="141"/>
      <c r="I2" s="141"/>
      <c r="J2" s="141"/>
    </row>
    <row r="3" spans="1:10" ht="22.5" x14ac:dyDescent="0.2">
      <c r="A3" s="52" t="s">
        <v>36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30</v>
      </c>
      <c r="C4" s="102"/>
      <c r="D4" s="103" t="s">
        <v>26</v>
      </c>
      <c r="E4" s="104" t="s">
        <v>33</v>
      </c>
      <c r="F4" s="104" t="s">
        <v>34</v>
      </c>
      <c r="G4" s="105" t="s">
        <v>35</v>
      </c>
      <c r="H4" s="110" t="s">
        <v>38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>
        <v>463</v>
      </c>
      <c r="F5" s="12">
        <v>445</v>
      </c>
      <c r="G5" s="109">
        <f>E5+F5</f>
        <v>908</v>
      </c>
      <c r="H5" s="112">
        <v>1</v>
      </c>
    </row>
    <row r="6" spans="1:10" ht="15.75" x14ac:dyDescent="0.2">
      <c r="A6" s="5">
        <v>2</v>
      </c>
      <c r="B6" s="40"/>
      <c r="C6" s="20" t="str">
        <f>'Razvrstitev posamezno'!B5</f>
        <v>Fink Jože</v>
      </c>
      <c r="D6" s="90" t="s">
        <v>26</v>
      </c>
      <c r="E6" s="13">
        <v>360</v>
      </c>
      <c r="F6" s="13">
        <v>307</v>
      </c>
      <c r="G6" s="14">
        <f t="shared" ref="G6:G99" si="0">E6+F6</f>
        <v>667</v>
      </c>
      <c r="H6" s="111"/>
    </row>
    <row r="7" spans="1:10" ht="15.75" x14ac:dyDescent="0.2">
      <c r="A7" s="5">
        <v>3</v>
      </c>
      <c r="B7" s="40"/>
      <c r="C7" s="20" t="str">
        <f>'Razvrstitev posamezno'!B6</f>
        <v>Peterlin Dušan</v>
      </c>
      <c r="D7" s="90" t="s">
        <v>26</v>
      </c>
      <c r="E7" s="13">
        <v>318</v>
      </c>
      <c r="F7" s="13">
        <v>262</v>
      </c>
      <c r="G7" s="14">
        <f t="shared" si="0"/>
        <v>580</v>
      </c>
      <c r="H7" s="27"/>
    </row>
    <row r="8" spans="1:10" ht="15.75" x14ac:dyDescent="0.2">
      <c r="A8" s="5">
        <v>4</v>
      </c>
      <c r="B8" s="39"/>
      <c r="C8" s="20" t="str">
        <f>'Razvrstitev posamezno'!B7</f>
        <v>Pugelj Srečo</v>
      </c>
      <c r="D8" s="90" t="s">
        <v>26</v>
      </c>
      <c r="E8" s="13">
        <v>342</v>
      </c>
      <c r="F8" s="13">
        <v>286</v>
      </c>
      <c r="G8" s="14">
        <f t="shared" si="0"/>
        <v>628</v>
      </c>
      <c r="H8" s="27"/>
    </row>
    <row r="9" spans="1:10" ht="15.75" x14ac:dyDescent="0.2">
      <c r="A9" s="5">
        <v>5</v>
      </c>
      <c r="B9" s="39"/>
      <c r="C9" s="20">
        <f>'Razvrstitev posamezno'!B8</f>
        <v>0</v>
      </c>
      <c r="D9" s="90" t="s">
        <v>26</v>
      </c>
      <c r="E9" s="13"/>
      <c r="F9" s="13"/>
      <c r="G9" s="14">
        <f t="shared" si="0"/>
        <v>0</v>
      </c>
      <c r="H9" s="27"/>
    </row>
    <row r="10" spans="1:10" ht="15.75" x14ac:dyDescent="0.2">
      <c r="A10" s="5">
        <v>6</v>
      </c>
      <c r="B10" s="39"/>
      <c r="C10" s="20">
        <f>'Razvrstitev posamezno'!B9</f>
        <v>0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>
        <f>'Razvrstitev posamezno'!B10</f>
        <v>0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30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>
        <v>209</v>
      </c>
      <c r="F13" s="12">
        <v>267</v>
      </c>
      <c r="G13" s="14">
        <f t="shared" si="0"/>
        <v>476</v>
      </c>
      <c r="H13" s="112">
        <v>0</v>
      </c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>
        <v>317</v>
      </c>
      <c r="F14" s="12">
        <v>229</v>
      </c>
      <c r="G14" s="14">
        <f t="shared" si="0"/>
        <v>546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>Jaklič Jože</v>
      </c>
      <c r="D15" s="90" t="s">
        <v>21</v>
      </c>
      <c r="E15" s="12">
        <v>196</v>
      </c>
      <c r="F15" s="12">
        <v>250</v>
      </c>
      <c r="G15" s="14">
        <f t="shared" si="0"/>
        <v>446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/>
      <c r="F16" s="13"/>
      <c r="G16" s="14">
        <f t="shared" si="0"/>
        <v>0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>
        <v>262</v>
      </c>
      <c r="F17" s="13">
        <v>200</v>
      </c>
      <c r="G17" s="14">
        <f t="shared" si="0"/>
        <v>462</v>
      </c>
      <c r="H17" s="51"/>
    </row>
    <row r="18" spans="1:8" ht="15.75" x14ac:dyDescent="0.2">
      <c r="A18" s="5">
        <v>6</v>
      </c>
      <c r="B18" s="39"/>
      <c r="C18" s="20" t="str">
        <f>'Razvrstitev posamezno'!B18</f>
        <v>Sambolec Ivo</v>
      </c>
      <c r="D18" s="90" t="s">
        <v>21</v>
      </c>
      <c r="E18" s="14"/>
      <c r="F18" s="13"/>
      <c r="G18" s="14">
        <f t="shared" si="0"/>
        <v>0</v>
      </c>
      <c r="H18" s="51"/>
    </row>
    <row r="19" spans="1:8" ht="15.75" x14ac:dyDescent="0.2">
      <c r="A19" s="5">
        <v>7</v>
      </c>
      <c r="B19" s="39"/>
      <c r="C19" s="20" t="str">
        <f>'Razvrstitev posamezno'!B19</f>
        <v>Stošek Slavko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30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Stane Kmet</v>
      </c>
      <c r="D21" s="90" t="s">
        <v>22</v>
      </c>
      <c r="E21" s="14"/>
      <c r="F21" s="13"/>
      <c r="G21" s="14">
        <f t="shared" si="0"/>
        <v>0</v>
      </c>
      <c r="H21" s="112">
        <v>0</v>
      </c>
    </row>
    <row r="22" spans="1:8" ht="15.75" x14ac:dyDescent="0.2">
      <c r="A22" s="5">
        <v>2</v>
      </c>
      <c r="B22" s="39"/>
      <c r="C22" s="20" t="str">
        <f>'Razvrstitev posamezno'!B23</f>
        <v>Feliks Gorenčič</v>
      </c>
      <c r="D22" s="90" t="s">
        <v>22</v>
      </c>
      <c r="E22" s="12">
        <v>242</v>
      </c>
      <c r="F22" s="12">
        <v>326</v>
      </c>
      <c r="G22" s="14">
        <f t="shared" si="0"/>
        <v>568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Alojz Gorenčič</v>
      </c>
      <c r="D23" s="90" t="s">
        <v>22</v>
      </c>
      <c r="E23" s="23">
        <v>271</v>
      </c>
      <c r="F23" s="23">
        <v>300</v>
      </c>
      <c r="G23" s="14">
        <f t="shared" si="0"/>
        <v>571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Dušan Mikec</v>
      </c>
      <c r="D24" s="90" t="s">
        <v>22</v>
      </c>
      <c r="E24" s="14"/>
      <c r="F24" s="13"/>
      <c r="G24" s="14">
        <f t="shared" si="0"/>
        <v>0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Jože Turk</v>
      </c>
      <c r="D25" s="90" t="s">
        <v>22</v>
      </c>
      <c r="E25" s="14">
        <v>310</v>
      </c>
      <c r="F25" s="13">
        <v>316</v>
      </c>
      <c r="G25" s="14">
        <f t="shared" si="0"/>
        <v>626</v>
      </c>
      <c r="H25" s="27"/>
    </row>
    <row r="26" spans="1:8" ht="15.75" x14ac:dyDescent="0.2">
      <c r="A26" s="5">
        <v>6</v>
      </c>
      <c r="B26" s="39"/>
      <c r="C26" s="20" t="str">
        <f>'Razvrstitev posamezno'!B27</f>
        <v>Franc Pestotnik</v>
      </c>
      <c r="D26" s="90" t="s">
        <v>22</v>
      </c>
      <c r="E26" s="14">
        <v>310</v>
      </c>
      <c r="F26" s="13">
        <v>284</v>
      </c>
      <c r="G26" s="14">
        <f t="shared" si="0"/>
        <v>594</v>
      </c>
      <c r="H26" s="27"/>
    </row>
    <row r="27" spans="1:8" ht="15.75" x14ac:dyDescent="0.2">
      <c r="A27" s="5">
        <v>7</v>
      </c>
      <c r="B27" s="39"/>
      <c r="C27" s="20" t="str">
        <f>'Razvrstitev posamezno'!B28</f>
        <v>Vinko Mačerol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30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Drago Krštinc</v>
      </c>
      <c r="D29" s="90" t="s">
        <v>23</v>
      </c>
      <c r="E29" s="12"/>
      <c r="F29" s="12"/>
      <c r="G29" s="14">
        <f t="shared" si="0"/>
        <v>0</v>
      </c>
      <c r="H29" s="112">
        <v>0</v>
      </c>
    </row>
    <row r="30" spans="1:8" ht="15.75" x14ac:dyDescent="0.25">
      <c r="A30" s="5">
        <v>2</v>
      </c>
      <c r="B30" s="39"/>
      <c r="C30" s="108" t="str">
        <f>'Razvrstitev posamezno'!B32</f>
        <v>Jože Barbič</v>
      </c>
      <c r="D30" s="90" t="s">
        <v>23</v>
      </c>
      <c r="E30" s="12">
        <v>354</v>
      </c>
      <c r="F30" s="12">
        <v>417</v>
      </c>
      <c r="G30" s="14">
        <f t="shared" si="0"/>
        <v>771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Štefan Molek</v>
      </c>
      <c r="D31" s="90" t="s">
        <v>23</v>
      </c>
      <c r="E31" s="14">
        <v>331</v>
      </c>
      <c r="F31" s="14">
        <v>318</v>
      </c>
      <c r="G31" s="14">
        <f t="shared" si="0"/>
        <v>649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Janez Prosen</v>
      </c>
      <c r="D32" s="90" t="s">
        <v>23</v>
      </c>
      <c r="E32" s="13">
        <v>219</v>
      </c>
      <c r="F32" s="13">
        <v>287</v>
      </c>
      <c r="G32" s="14">
        <f t="shared" si="0"/>
        <v>506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Janez Strajnar</v>
      </c>
      <c r="D33" s="90" t="s">
        <v>23</v>
      </c>
      <c r="E33" s="13"/>
      <c r="F33" s="13"/>
      <c r="G33" s="14">
        <f t="shared" si="0"/>
        <v>0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Branko Novak</v>
      </c>
      <c r="D34" s="90" t="s">
        <v>23</v>
      </c>
      <c r="E34" s="13"/>
      <c r="F34" s="13"/>
      <c r="G34" s="14">
        <f t="shared" si="0"/>
        <v>0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Branko Đurić</v>
      </c>
      <c r="D35" s="90" t="s">
        <v>23</v>
      </c>
      <c r="E35" s="13">
        <v>318</v>
      </c>
      <c r="F35" s="13">
        <v>278</v>
      </c>
      <c r="G35" s="14">
        <f t="shared" si="0"/>
        <v>596</v>
      </c>
      <c r="H35" s="27"/>
    </row>
    <row r="36" spans="1:8" ht="15.75" x14ac:dyDescent="0.2">
      <c r="A36" s="100"/>
      <c r="B36" s="101" t="s">
        <v>30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Marjan Struna</v>
      </c>
      <c r="D37" s="90" t="s">
        <v>24</v>
      </c>
      <c r="E37" s="14">
        <v>399</v>
      </c>
      <c r="F37" s="13">
        <v>314</v>
      </c>
      <c r="G37" s="14">
        <f t="shared" si="0"/>
        <v>713</v>
      </c>
      <c r="H37" s="112">
        <v>1</v>
      </c>
    </row>
    <row r="38" spans="1:8" ht="15.75" x14ac:dyDescent="0.2">
      <c r="A38" s="5">
        <v>2</v>
      </c>
      <c r="B38" s="70"/>
      <c r="C38" s="72" t="str">
        <f>'Razvrstitev posamezno'!B41</f>
        <v>Rafko Lekše</v>
      </c>
      <c r="D38" s="90" t="s">
        <v>24</v>
      </c>
      <c r="E38" s="14"/>
      <c r="F38" s="13"/>
      <c r="G38" s="14">
        <f t="shared" si="0"/>
        <v>0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Dragan Savanovič</v>
      </c>
      <c r="D39" s="90" t="s">
        <v>24</v>
      </c>
      <c r="E39" s="14">
        <v>370</v>
      </c>
      <c r="F39" s="13">
        <v>277</v>
      </c>
      <c r="G39" s="14">
        <f t="shared" si="0"/>
        <v>647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Drago Šulc</v>
      </c>
      <c r="D40" s="90" t="s">
        <v>24</v>
      </c>
      <c r="E40" s="14">
        <v>298</v>
      </c>
      <c r="F40" s="14">
        <v>370</v>
      </c>
      <c r="G40" s="14">
        <f t="shared" si="0"/>
        <v>668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Stane Jarc</v>
      </c>
      <c r="D41" s="90" t="s">
        <v>24</v>
      </c>
      <c r="E41" s="14">
        <v>284</v>
      </c>
      <c r="F41" s="14">
        <v>222</v>
      </c>
      <c r="G41" s="14">
        <f t="shared" si="0"/>
        <v>506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30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Ivan Pavše</v>
      </c>
      <c r="D45" s="90" t="s">
        <v>25</v>
      </c>
      <c r="E45" s="13"/>
      <c r="F45" s="13"/>
      <c r="G45" s="14">
        <f t="shared" si="0"/>
        <v>0</v>
      </c>
      <c r="H45" s="112">
        <v>1</v>
      </c>
    </row>
    <row r="46" spans="1:8" ht="15.75" x14ac:dyDescent="0.2">
      <c r="A46" s="5">
        <v>2</v>
      </c>
      <c r="B46" s="40"/>
      <c r="C46" s="20" t="str">
        <f>'Razvrstitev posamezno'!B50</f>
        <v>Janez Hrovat</v>
      </c>
      <c r="D46" s="90" t="s">
        <v>25</v>
      </c>
      <c r="E46" s="13">
        <v>487</v>
      </c>
      <c r="F46" s="13">
        <v>496</v>
      </c>
      <c r="G46" s="14">
        <f t="shared" si="0"/>
        <v>983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Anton Čelič</v>
      </c>
      <c r="D47" s="90" t="s">
        <v>25</v>
      </c>
      <c r="E47" s="13">
        <v>370</v>
      </c>
      <c r="F47" s="13">
        <v>478</v>
      </c>
      <c r="G47" s="14">
        <f t="shared" si="0"/>
        <v>848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Tone Klobučar</v>
      </c>
      <c r="D48" s="90" t="s">
        <v>25</v>
      </c>
      <c r="E48" s="23">
        <v>270</v>
      </c>
      <c r="F48" s="23">
        <v>269</v>
      </c>
      <c r="G48" s="14">
        <f t="shared" si="0"/>
        <v>539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Celič Drago</v>
      </c>
      <c r="D49" s="90" t="s">
        <v>25</v>
      </c>
      <c r="E49" s="23">
        <v>348</v>
      </c>
      <c r="F49" s="23">
        <v>485</v>
      </c>
      <c r="G49" s="14">
        <f t="shared" si="0"/>
        <v>833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36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31</v>
      </c>
      <c r="C54" s="102"/>
      <c r="D54" s="103" t="s">
        <v>26</v>
      </c>
      <c r="E54" s="104" t="s">
        <v>33</v>
      </c>
      <c r="F54" s="104" t="s">
        <v>34</v>
      </c>
      <c r="G54" s="105" t="s">
        <v>35</v>
      </c>
      <c r="H54" s="105" t="s">
        <v>38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/>
      <c r="F55" s="12"/>
      <c r="G55" s="14">
        <f t="shared" si="0"/>
        <v>0</v>
      </c>
      <c r="H55" s="113"/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/>
      <c r="F56" s="12"/>
      <c r="G56" s="14">
        <f t="shared" si="0"/>
        <v>0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/>
      <c r="F57" s="13"/>
      <c r="G57" s="14">
        <f t="shared" si="0"/>
        <v>0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/>
      <c r="F58" s="13"/>
      <c r="G58" s="14">
        <f t="shared" si="0"/>
        <v>0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Kužnik Marija</v>
      </c>
      <c r="D60" s="90" t="s">
        <v>26</v>
      </c>
      <c r="E60" s="14"/>
      <c r="F60" s="13"/>
      <c r="G60" s="14">
        <f t="shared" si="0"/>
        <v>0</v>
      </c>
      <c r="H60" s="27"/>
    </row>
    <row r="61" spans="1:8" ht="15.75" x14ac:dyDescent="0.2">
      <c r="A61" s="5">
        <v>7</v>
      </c>
      <c r="B61" s="39"/>
      <c r="C61" s="20">
        <f>'Razvrstitev posamezno'!B67</f>
        <v>0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31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>
        <f>'Razvrstitev posamezno'!B70</f>
        <v>0</v>
      </c>
      <c r="D63" s="90" t="s">
        <v>21</v>
      </c>
      <c r="E63" s="14"/>
      <c r="F63" s="14"/>
      <c r="G63" s="14">
        <f t="shared" si="0"/>
        <v>0</v>
      </c>
      <c r="H63" s="112"/>
    </row>
    <row r="64" spans="1:8" ht="15.75" x14ac:dyDescent="0.2">
      <c r="A64" s="5">
        <v>2</v>
      </c>
      <c r="B64" s="40"/>
      <c r="C64" s="20">
        <f>'Razvrstitev posamezno'!B71</f>
        <v>0</v>
      </c>
      <c r="D64" s="90" t="s">
        <v>21</v>
      </c>
      <c r="E64" s="11"/>
      <c r="F64" s="11"/>
      <c r="G64" s="14">
        <f t="shared" si="0"/>
        <v>0</v>
      </c>
      <c r="H64" s="27"/>
    </row>
    <row r="65" spans="1:8" ht="15.75" x14ac:dyDescent="0.2">
      <c r="A65" s="5">
        <v>3</v>
      </c>
      <c r="B65" s="39"/>
      <c r="C65" s="20">
        <f>'Razvrstitev posamezno'!B72</f>
        <v>0</v>
      </c>
      <c r="D65" s="90" t="s">
        <v>21</v>
      </c>
      <c r="E65" s="11"/>
      <c r="F65" s="11"/>
      <c r="G65" s="14">
        <f t="shared" si="0"/>
        <v>0</v>
      </c>
      <c r="H65" s="27"/>
    </row>
    <row r="66" spans="1:8" ht="14.45" customHeight="1" x14ac:dyDescent="0.2">
      <c r="A66" s="5">
        <v>4</v>
      </c>
      <c r="B66" s="39"/>
      <c r="C66" s="20">
        <f>'Razvrstitev posamezno'!B73</f>
        <v>0</v>
      </c>
      <c r="D66" s="90" t="s">
        <v>21</v>
      </c>
      <c r="E66" s="14"/>
      <c r="F66" s="14"/>
      <c r="G66" s="14">
        <f t="shared" si="0"/>
        <v>0</v>
      </c>
      <c r="H66" s="27"/>
    </row>
    <row r="67" spans="1:8" ht="14.45" customHeight="1" x14ac:dyDescent="0.2">
      <c r="A67" s="5">
        <v>5</v>
      </c>
      <c r="B67" s="39"/>
      <c r="C67" s="20">
        <f>'Razvrstitev posamezno'!B74</f>
        <v>0</v>
      </c>
      <c r="D67" s="90" t="s">
        <v>21</v>
      </c>
      <c r="E67" s="14"/>
      <c r="F67" s="14"/>
      <c r="G67" s="14">
        <f t="shared" si="0"/>
        <v>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31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31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>
        <f>'Razvrstitev posamezno'!B88</f>
        <v>0</v>
      </c>
      <c r="D79" s="90" t="s">
        <v>23</v>
      </c>
      <c r="E79" s="14"/>
      <c r="F79" s="13"/>
      <c r="G79" s="14">
        <f t="shared" si="0"/>
        <v>0</v>
      </c>
      <c r="H79" s="112"/>
    </row>
    <row r="80" spans="1:8" ht="15.75" x14ac:dyDescent="0.2">
      <c r="A80" s="5">
        <v>2</v>
      </c>
      <c r="B80" s="70"/>
      <c r="C80" s="20">
        <f>'Razvrstitev posamezno'!B89</f>
        <v>0</v>
      </c>
      <c r="D80" s="90" t="s">
        <v>23</v>
      </c>
      <c r="E80" s="14"/>
      <c r="F80" s="13"/>
      <c r="G80" s="14">
        <f t="shared" si="0"/>
        <v>0</v>
      </c>
      <c r="H80" s="78"/>
    </row>
    <row r="81" spans="1:8" ht="15.75" x14ac:dyDescent="0.2">
      <c r="A81" s="5">
        <v>3</v>
      </c>
      <c r="B81" s="39"/>
      <c r="C81" s="20">
        <f>'Razvrstitev posamezno'!B90</f>
        <v>0</v>
      </c>
      <c r="D81" s="90" t="s">
        <v>23</v>
      </c>
      <c r="E81" s="14"/>
      <c r="F81" s="13"/>
      <c r="G81" s="14">
        <f t="shared" si="0"/>
        <v>0</v>
      </c>
      <c r="H81" s="78"/>
    </row>
    <row r="82" spans="1:8" ht="15.75" x14ac:dyDescent="0.2">
      <c r="A82" s="5">
        <v>4</v>
      </c>
      <c r="B82" s="70"/>
      <c r="C82" s="20">
        <f>'Razvrstitev posamezno'!B91</f>
        <v>0</v>
      </c>
      <c r="D82" s="90" t="s">
        <v>23</v>
      </c>
      <c r="E82" s="14"/>
      <c r="F82" s="14"/>
      <c r="G82" s="14">
        <f t="shared" si="0"/>
        <v>0</v>
      </c>
      <c r="H82" s="78"/>
    </row>
    <row r="83" spans="1:8" ht="15.75" x14ac:dyDescent="0.2">
      <c r="A83" s="5">
        <v>5</v>
      </c>
      <c r="B83" s="70"/>
      <c r="C83" s="20">
        <f>'Razvrstitev posamezno'!B92</f>
        <v>0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>
        <f>'Razvrstitev posamezno'!B93</f>
        <v>0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31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Draga Nedelko</v>
      </c>
      <c r="D87" s="90" t="s">
        <v>24</v>
      </c>
      <c r="E87" s="23"/>
      <c r="F87" s="24"/>
      <c r="G87" s="14">
        <f t="shared" si="0"/>
        <v>0</v>
      </c>
      <c r="H87" s="112"/>
    </row>
    <row r="88" spans="1:8" ht="15.75" x14ac:dyDescent="0.2">
      <c r="A88" s="5">
        <v>2</v>
      </c>
      <c r="B88" s="39"/>
      <c r="C88" s="22" t="str">
        <f>'Razvrstitev posamezno'!B98</f>
        <v>Ana Kozlevčar</v>
      </c>
      <c r="D88" s="90" t="s">
        <v>24</v>
      </c>
      <c r="E88" s="23"/>
      <c r="F88" s="23"/>
      <c r="G88" s="14">
        <f t="shared" si="0"/>
        <v>0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Milena iskra</v>
      </c>
      <c r="D89" s="90" t="s">
        <v>24</v>
      </c>
      <c r="E89" s="23"/>
      <c r="F89" s="23"/>
      <c r="G89" s="14">
        <f t="shared" si="0"/>
        <v>0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Cirila Kostrevc</v>
      </c>
      <c r="D90" s="90" t="s">
        <v>24</v>
      </c>
      <c r="E90" s="23"/>
      <c r="F90" s="24"/>
      <c r="G90" s="14">
        <f t="shared" si="0"/>
        <v>0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Nada Vidmar</v>
      </c>
      <c r="D91" s="90" t="s">
        <v>24</v>
      </c>
      <c r="E91" s="23"/>
      <c r="F91" s="24"/>
      <c r="G91" s="14">
        <f t="shared" si="0"/>
        <v>0</v>
      </c>
      <c r="H91" s="27"/>
    </row>
    <row r="92" spans="1:8" ht="15.75" x14ac:dyDescent="0.2">
      <c r="A92" s="5">
        <v>6</v>
      </c>
      <c r="B92" s="39"/>
      <c r="C92" s="22">
        <f>'Razvrstitev posamezno'!B102</f>
        <v>0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>
        <f>'Razvrstitev posamezno'!B103</f>
        <v>0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31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Lidija Celič</v>
      </c>
      <c r="D95" s="90" t="s">
        <v>25</v>
      </c>
      <c r="E95" s="12"/>
      <c r="F95" s="12"/>
      <c r="G95" s="14">
        <f t="shared" si="0"/>
        <v>0</v>
      </c>
      <c r="H95" s="112"/>
    </row>
    <row r="96" spans="1:8" ht="15.75" x14ac:dyDescent="0.2">
      <c r="A96" s="5">
        <v>2</v>
      </c>
      <c r="B96" s="39"/>
      <c r="C96" s="20" t="str">
        <f>'Razvrstitev posamezno'!B107</f>
        <v>Milena Rauh</v>
      </c>
      <c r="D96" s="90" t="s">
        <v>25</v>
      </c>
      <c r="E96" s="14"/>
      <c r="F96" s="13"/>
      <c r="G96" s="14">
        <f t="shared" si="0"/>
        <v>0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Anica Žagar</v>
      </c>
      <c r="D97" s="90" t="s">
        <v>25</v>
      </c>
      <c r="E97" s="12"/>
      <c r="F97" s="12"/>
      <c r="G97" s="14">
        <f t="shared" si="0"/>
        <v>0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Štefka Povž</v>
      </c>
      <c r="D98" s="90" t="s">
        <v>25</v>
      </c>
      <c r="E98" s="12"/>
      <c r="F98" s="12"/>
      <c r="G98" s="14">
        <f t="shared" si="0"/>
        <v>0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Zdenka Celič</v>
      </c>
      <c r="D99" s="90" t="s">
        <v>25</v>
      </c>
      <c r="E99" s="12"/>
      <c r="F99" s="12"/>
      <c r="G99" s="14">
        <f t="shared" si="0"/>
        <v>0</v>
      </c>
      <c r="H99" s="27"/>
    </row>
    <row r="100" spans="1:8" ht="15.75" x14ac:dyDescent="0.2">
      <c r="A100" s="117">
        <v>6</v>
      </c>
      <c r="B100" s="69"/>
      <c r="C100" s="20">
        <f>'Razvrstitev posamezno'!B111</f>
        <v>0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KoaQoMPnUomg920+RRkw5e3P+9dmMXyz8LEL087/SvhZWpNqL63Xdpil+Hl93pEPrEJwMOC1M6/tfoFjkDjfYg==" saltValue="AHQOJgSL+pwNenvPW+WE7A==" spinCount="100000" sheet="1" objects="1" scenarios="1"/>
  <protectedRanges>
    <protectedRange sqref="H2:J2" name="Obseg2"/>
    <protectedRange sqref="E5:F99 H5 H13 H21 H29 H37 H45 H55 H63 H71 H79 H87 H95" name="Obseg1_1"/>
  </protectedRanges>
  <customSheetViews>
    <customSheetView guid="{2EEBE6AC-570D-42A2-8EFD-C243181821DC}">
      <selection activeCell="E5" sqref="E5"/>
      <pageMargins left="0.7" right="0.7" top="0.75" bottom="0.75" header="0.3" footer="0.3"/>
      <pageSetup paperSize="9" orientation="portrait" r:id="rId1"/>
    </customSheetView>
  </customSheetViews>
  <mergeCells count="2">
    <mergeCell ref="E2:G2"/>
    <mergeCell ref="H2:J2"/>
  </mergeCells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opLeftCell="A73" workbookViewId="0">
      <selection activeCell="K101" sqref="K101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27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32</v>
      </c>
      <c r="F2" s="140"/>
      <c r="G2" s="140"/>
      <c r="H2" s="141"/>
      <c r="I2" s="141"/>
      <c r="J2" s="141"/>
    </row>
    <row r="3" spans="1:10" ht="22.5" x14ac:dyDescent="0.2">
      <c r="A3" s="52" t="s">
        <v>36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30</v>
      </c>
      <c r="C4" s="102"/>
      <c r="D4" s="103" t="s">
        <v>26</v>
      </c>
      <c r="E4" s="104" t="s">
        <v>33</v>
      </c>
      <c r="F4" s="104" t="s">
        <v>34</v>
      </c>
      <c r="G4" s="105" t="s">
        <v>35</v>
      </c>
      <c r="H4" s="110" t="s">
        <v>38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>
        <v>262</v>
      </c>
      <c r="F5" s="12">
        <v>218</v>
      </c>
      <c r="G5" s="109">
        <f>E5+F5</f>
        <v>480</v>
      </c>
      <c r="H5" s="112">
        <v>1</v>
      </c>
    </row>
    <row r="6" spans="1:10" ht="15.75" x14ac:dyDescent="0.2">
      <c r="A6" s="5">
        <v>2</v>
      </c>
      <c r="B6" s="40"/>
      <c r="C6" s="20" t="str">
        <f>'Razvrstitev posamezno'!B5</f>
        <v>Fink Jože</v>
      </c>
      <c r="D6" s="90" t="s">
        <v>26</v>
      </c>
      <c r="E6" s="13">
        <v>244</v>
      </c>
      <c r="F6" s="13">
        <v>304</v>
      </c>
      <c r="G6" s="14">
        <f t="shared" ref="G6:G99" si="0">E6+F6</f>
        <v>548</v>
      </c>
      <c r="H6" s="111"/>
    </row>
    <row r="7" spans="1:10" ht="15.75" x14ac:dyDescent="0.2">
      <c r="A7" s="5">
        <v>3</v>
      </c>
      <c r="B7" s="40"/>
      <c r="C7" s="20" t="str">
        <f>'Razvrstitev posamezno'!B6</f>
        <v>Peterlin Dušan</v>
      </c>
      <c r="D7" s="90" t="s">
        <v>26</v>
      </c>
      <c r="E7" s="13">
        <v>332</v>
      </c>
      <c r="F7" s="13">
        <v>316</v>
      </c>
      <c r="G7" s="14">
        <f t="shared" si="0"/>
        <v>648</v>
      </c>
      <c r="H7" s="27"/>
    </row>
    <row r="8" spans="1:10" ht="15.75" x14ac:dyDescent="0.2">
      <c r="A8" s="5">
        <v>4</v>
      </c>
      <c r="B8" s="39"/>
      <c r="C8" s="20" t="str">
        <f>'Razvrstitev posamezno'!B7</f>
        <v>Pugelj Srečo</v>
      </c>
      <c r="D8" s="90" t="s">
        <v>26</v>
      </c>
      <c r="E8" s="13">
        <v>422</v>
      </c>
      <c r="F8" s="13">
        <v>337</v>
      </c>
      <c r="G8" s="14">
        <f t="shared" si="0"/>
        <v>759</v>
      </c>
      <c r="H8" s="27"/>
    </row>
    <row r="9" spans="1:10" ht="15.75" x14ac:dyDescent="0.2">
      <c r="A9" s="5">
        <v>5</v>
      </c>
      <c r="B9" s="39"/>
      <c r="C9" s="20">
        <f>'Razvrstitev posamezno'!B8</f>
        <v>0</v>
      </c>
      <c r="D9" s="90" t="s">
        <v>26</v>
      </c>
      <c r="E9" s="13"/>
      <c r="F9" s="13"/>
      <c r="G9" s="14">
        <f t="shared" si="0"/>
        <v>0</v>
      </c>
      <c r="H9" s="27"/>
    </row>
    <row r="10" spans="1:10" ht="15.75" x14ac:dyDescent="0.2">
      <c r="A10" s="5">
        <v>6</v>
      </c>
      <c r="B10" s="39"/>
      <c r="C10" s="20">
        <f>'Razvrstitev posamezno'!B9</f>
        <v>0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>
        <f>'Razvrstitev posamezno'!B10</f>
        <v>0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30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>
        <v>225</v>
      </c>
      <c r="F13" s="12">
        <v>340</v>
      </c>
      <c r="G13" s="14">
        <f t="shared" si="0"/>
        <v>565</v>
      </c>
      <c r="H13" s="112">
        <v>0</v>
      </c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>
        <v>217</v>
      </c>
      <c r="F14" s="12">
        <v>260</v>
      </c>
      <c r="G14" s="14">
        <f t="shared" si="0"/>
        <v>477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>Jaklič Jože</v>
      </c>
      <c r="D15" s="90" t="s">
        <v>21</v>
      </c>
      <c r="E15" s="12">
        <v>357</v>
      </c>
      <c r="F15" s="12">
        <v>279</v>
      </c>
      <c r="G15" s="14">
        <f t="shared" si="0"/>
        <v>636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/>
      <c r="F16" s="13"/>
      <c r="G16" s="14">
        <f t="shared" si="0"/>
        <v>0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>
        <v>248</v>
      </c>
      <c r="F17" s="13">
        <v>407</v>
      </c>
      <c r="G17" s="14">
        <f t="shared" si="0"/>
        <v>655</v>
      </c>
      <c r="H17" s="51"/>
    </row>
    <row r="18" spans="1:8" ht="15.75" x14ac:dyDescent="0.2">
      <c r="A18" s="5">
        <v>6</v>
      </c>
      <c r="B18" s="39"/>
      <c r="C18" s="20" t="str">
        <f>'Razvrstitev posamezno'!B18</f>
        <v>Sambolec Ivo</v>
      </c>
      <c r="D18" s="90" t="s">
        <v>21</v>
      </c>
      <c r="E18" s="14"/>
      <c r="F18" s="13"/>
      <c r="G18" s="14">
        <f t="shared" si="0"/>
        <v>0</v>
      </c>
      <c r="H18" s="51"/>
    </row>
    <row r="19" spans="1:8" ht="15.75" x14ac:dyDescent="0.2">
      <c r="A19" s="5">
        <v>7</v>
      </c>
      <c r="B19" s="39"/>
      <c r="C19" s="20" t="str">
        <f>'Razvrstitev posamezno'!B19</f>
        <v>Stošek Slavko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30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Stane Kmet</v>
      </c>
      <c r="D21" s="90" t="s">
        <v>22</v>
      </c>
      <c r="E21" s="14"/>
      <c r="F21" s="13"/>
      <c r="G21" s="14">
        <f t="shared" si="0"/>
        <v>0</v>
      </c>
      <c r="H21" s="112">
        <v>0</v>
      </c>
    </row>
    <row r="22" spans="1:8" ht="15.75" x14ac:dyDescent="0.2">
      <c r="A22" s="5">
        <v>2</v>
      </c>
      <c r="B22" s="39"/>
      <c r="C22" s="20" t="str">
        <f>'Razvrstitev posamezno'!B23</f>
        <v>Feliks Gorenčič</v>
      </c>
      <c r="D22" s="90" t="s">
        <v>22</v>
      </c>
      <c r="E22" s="12">
        <v>258</v>
      </c>
      <c r="F22" s="12">
        <v>288</v>
      </c>
      <c r="G22" s="14">
        <f t="shared" si="0"/>
        <v>546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Alojz Gorenčič</v>
      </c>
      <c r="D23" s="90" t="s">
        <v>22</v>
      </c>
      <c r="E23" s="23">
        <v>245</v>
      </c>
      <c r="F23" s="23">
        <v>293</v>
      </c>
      <c r="G23" s="14">
        <f t="shared" si="0"/>
        <v>538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Dušan Mikec</v>
      </c>
      <c r="D24" s="90" t="s">
        <v>22</v>
      </c>
      <c r="E24" s="14">
        <v>266</v>
      </c>
      <c r="F24" s="13">
        <v>214</v>
      </c>
      <c r="G24" s="14">
        <f t="shared" si="0"/>
        <v>480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Jože Turk</v>
      </c>
      <c r="D25" s="90" t="s">
        <v>22</v>
      </c>
      <c r="E25" s="14">
        <v>271</v>
      </c>
      <c r="F25" s="13">
        <v>176</v>
      </c>
      <c r="G25" s="14">
        <f t="shared" si="0"/>
        <v>447</v>
      </c>
      <c r="H25" s="27"/>
    </row>
    <row r="26" spans="1:8" ht="15.75" x14ac:dyDescent="0.2">
      <c r="A26" s="5">
        <v>6</v>
      </c>
      <c r="B26" s="39"/>
      <c r="C26" s="20" t="str">
        <f>'Razvrstitev posamezno'!B27</f>
        <v>Franc Pestotnik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 t="str">
        <f>'Razvrstitev posamezno'!B28</f>
        <v>Vinko Mačerol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30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Drago Krštinc</v>
      </c>
      <c r="D29" s="90" t="s">
        <v>23</v>
      </c>
      <c r="E29" s="12"/>
      <c r="F29" s="12"/>
      <c r="G29" s="14">
        <f t="shared" si="0"/>
        <v>0</v>
      </c>
      <c r="H29" s="112">
        <v>1</v>
      </c>
    </row>
    <row r="30" spans="1:8" ht="15.75" x14ac:dyDescent="0.25">
      <c r="A30" s="5">
        <v>2</v>
      </c>
      <c r="B30" s="39"/>
      <c r="C30" s="108" t="str">
        <f>'Razvrstitev posamezno'!B32</f>
        <v>Jože Barbič</v>
      </c>
      <c r="D30" s="90" t="s">
        <v>23</v>
      </c>
      <c r="E30" s="12">
        <v>345</v>
      </c>
      <c r="F30" s="12">
        <v>264</v>
      </c>
      <c r="G30" s="14">
        <f t="shared" si="0"/>
        <v>609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Štefan Molek</v>
      </c>
      <c r="D31" s="90" t="s">
        <v>23</v>
      </c>
      <c r="E31" s="14">
        <v>284</v>
      </c>
      <c r="F31" s="14">
        <v>294</v>
      </c>
      <c r="G31" s="14">
        <f t="shared" si="0"/>
        <v>578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Janez Prosen</v>
      </c>
      <c r="D32" s="90" t="s">
        <v>23</v>
      </c>
      <c r="E32" s="13"/>
      <c r="F32" s="13"/>
      <c r="G32" s="14">
        <f t="shared" si="0"/>
        <v>0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Janez Strajnar</v>
      </c>
      <c r="D33" s="90" t="s">
        <v>23</v>
      </c>
      <c r="E33" s="13">
        <v>337</v>
      </c>
      <c r="F33" s="13">
        <v>302</v>
      </c>
      <c r="G33" s="14">
        <f t="shared" si="0"/>
        <v>639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Branko Novak</v>
      </c>
      <c r="D34" s="90" t="s">
        <v>23</v>
      </c>
      <c r="E34" s="13">
        <v>378</v>
      </c>
      <c r="F34" s="13">
        <v>338</v>
      </c>
      <c r="G34" s="14">
        <f t="shared" si="0"/>
        <v>716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Branko Đurić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30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Marjan Struna</v>
      </c>
      <c r="D37" s="90" t="s">
        <v>24</v>
      </c>
      <c r="E37" s="14">
        <v>348</v>
      </c>
      <c r="F37" s="13">
        <v>341</v>
      </c>
      <c r="G37" s="14">
        <f t="shared" si="0"/>
        <v>689</v>
      </c>
      <c r="H37" s="112">
        <v>0</v>
      </c>
    </row>
    <row r="38" spans="1:8" ht="15.75" x14ac:dyDescent="0.2">
      <c r="A38" s="5">
        <v>2</v>
      </c>
      <c r="B38" s="70"/>
      <c r="C38" s="72" t="str">
        <f>'Razvrstitev posamezno'!B41</f>
        <v>Rafko Lekše</v>
      </c>
      <c r="D38" s="90" t="s">
        <v>24</v>
      </c>
      <c r="E38" s="14"/>
      <c r="F38" s="13"/>
      <c r="G38" s="14">
        <f t="shared" si="0"/>
        <v>0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Dragan Savanovič</v>
      </c>
      <c r="D39" s="90" t="s">
        <v>24</v>
      </c>
      <c r="E39" s="14">
        <v>297</v>
      </c>
      <c r="F39" s="13">
        <v>269</v>
      </c>
      <c r="G39" s="14">
        <f t="shared" si="0"/>
        <v>566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Drago Šulc</v>
      </c>
      <c r="D40" s="90" t="s">
        <v>24</v>
      </c>
      <c r="E40" s="14">
        <v>335</v>
      </c>
      <c r="F40" s="14">
        <v>463</v>
      </c>
      <c r="G40" s="14">
        <f t="shared" si="0"/>
        <v>798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Stane Jarc</v>
      </c>
      <c r="D41" s="90" t="s">
        <v>24</v>
      </c>
      <c r="E41" s="14">
        <v>307</v>
      </c>
      <c r="F41" s="14">
        <v>232</v>
      </c>
      <c r="G41" s="14">
        <f t="shared" si="0"/>
        <v>539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30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Ivan Pavše</v>
      </c>
      <c r="D45" s="90" t="s">
        <v>25</v>
      </c>
      <c r="E45" s="13">
        <v>356</v>
      </c>
      <c r="F45" s="13">
        <v>398</v>
      </c>
      <c r="G45" s="14">
        <f t="shared" si="0"/>
        <v>754</v>
      </c>
      <c r="H45" s="112">
        <v>1</v>
      </c>
    </row>
    <row r="46" spans="1:8" ht="15.75" x14ac:dyDescent="0.2">
      <c r="A46" s="5">
        <v>2</v>
      </c>
      <c r="B46" s="40"/>
      <c r="C46" s="20" t="str">
        <f>'Razvrstitev posamezno'!B50</f>
        <v>Janez Hrovat</v>
      </c>
      <c r="D46" s="90" t="s">
        <v>25</v>
      </c>
      <c r="E46" s="13">
        <v>335</v>
      </c>
      <c r="F46" s="13">
        <v>359</v>
      </c>
      <c r="G46" s="14">
        <f t="shared" si="0"/>
        <v>694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Anton Čelič</v>
      </c>
      <c r="D47" s="90" t="s">
        <v>25</v>
      </c>
      <c r="E47" s="13">
        <v>430</v>
      </c>
      <c r="F47" s="13">
        <v>355</v>
      </c>
      <c r="G47" s="14">
        <f t="shared" si="0"/>
        <v>785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Tone Klobučar</v>
      </c>
      <c r="D48" s="90" t="s">
        <v>25</v>
      </c>
      <c r="E48" s="23"/>
      <c r="F48" s="23"/>
      <c r="G48" s="14">
        <f t="shared" si="0"/>
        <v>0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Celič Drago</v>
      </c>
      <c r="D49" s="90" t="s">
        <v>25</v>
      </c>
      <c r="E49" s="23">
        <v>385</v>
      </c>
      <c r="F49" s="23">
        <v>521</v>
      </c>
      <c r="G49" s="14">
        <f t="shared" si="0"/>
        <v>906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36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31</v>
      </c>
      <c r="C54" s="102"/>
      <c r="D54" s="103" t="s">
        <v>26</v>
      </c>
      <c r="E54" s="104" t="s">
        <v>33</v>
      </c>
      <c r="F54" s="104" t="s">
        <v>34</v>
      </c>
      <c r="G54" s="105" t="s">
        <v>35</v>
      </c>
      <c r="H54" s="105" t="s">
        <v>38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/>
      <c r="F55" s="12"/>
      <c r="G55" s="14">
        <f t="shared" si="0"/>
        <v>0</v>
      </c>
      <c r="H55" s="113"/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/>
      <c r="F56" s="12"/>
      <c r="G56" s="14">
        <f t="shared" si="0"/>
        <v>0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/>
      <c r="F57" s="13"/>
      <c r="G57" s="14">
        <f t="shared" si="0"/>
        <v>0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/>
      <c r="F58" s="13"/>
      <c r="G58" s="14">
        <f t="shared" si="0"/>
        <v>0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Kužnik Marija</v>
      </c>
      <c r="D60" s="90" t="s">
        <v>26</v>
      </c>
      <c r="E60" s="14"/>
      <c r="F60" s="13"/>
      <c r="G60" s="14">
        <f t="shared" si="0"/>
        <v>0</v>
      </c>
      <c r="H60" s="27"/>
    </row>
    <row r="61" spans="1:8" ht="15.75" x14ac:dyDescent="0.2">
      <c r="A61" s="5">
        <v>7</v>
      </c>
      <c r="B61" s="39"/>
      <c r="C61" s="20">
        <f>'Razvrstitev posamezno'!B67</f>
        <v>0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31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>
        <f>'Razvrstitev posamezno'!B70</f>
        <v>0</v>
      </c>
      <c r="D63" s="90" t="s">
        <v>21</v>
      </c>
      <c r="E63" s="14"/>
      <c r="F63" s="14"/>
      <c r="G63" s="14">
        <f t="shared" si="0"/>
        <v>0</v>
      </c>
      <c r="H63" s="112"/>
    </row>
    <row r="64" spans="1:8" ht="15.75" x14ac:dyDescent="0.2">
      <c r="A64" s="5">
        <v>2</v>
      </c>
      <c r="B64" s="40"/>
      <c r="C64" s="20">
        <f>'Razvrstitev posamezno'!B71</f>
        <v>0</v>
      </c>
      <c r="D64" s="90" t="s">
        <v>21</v>
      </c>
      <c r="E64" s="11"/>
      <c r="F64" s="11"/>
      <c r="G64" s="14">
        <f t="shared" si="0"/>
        <v>0</v>
      </c>
      <c r="H64" s="27"/>
    </row>
    <row r="65" spans="1:8" ht="15.75" x14ac:dyDescent="0.2">
      <c r="A65" s="5">
        <v>3</v>
      </c>
      <c r="B65" s="39"/>
      <c r="C65" s="20">
        <f>'Razvrstitev posamezno'!B72</f>
        <v>0</v>
      </c>
      <c r="D65" s="90" t="s">
        <v>21</v>
      </c>
      <c r="E65" s="11"/>
      <c r="F65" s="11"/>
      <c r="G65" s="14">
        <f t="shared" si="0"/>
        <v>0</v>
      </c>
      <c r="H65" s="27"/>
    </row>
    <row r="66" spans="1:8" ht="14.45" customHeight="1" x14ac:dyDescent="0.2">
      <c r="A66" s="5">
        <v>4</v>
      </c>
      <c r="B66" s="39"/>
      <c r="C66" s="20">
        <f>'Razvrstitev posamezno'!B73</f>
        <v>0</v>
      </c>
      <c r="D66" s="90" t="s">
        <v>21</v>
      </c>
      <c r="E66" s="14"/>
      <c r="F66" s="14"/>
      <c r="G66" s="14">
        <f t="shared" si="0"/>
        <v>0</v>
      </c>
      <c r="H66" s="27"/>
    </row>
    <row r="67" spans="1:8" ht="14.45" customHeight="1" x14ac:dyDescent="0.2">
      <c r="A67" s="5">
        <v>5</v>
      </c>
      <c r="B67" s="39"/>
      <c r="C67" s="20">
        <f>'Razvrstitev posamezno'!B74</f>
        <v>0</v>
      </c>
      <c r="D67" s="90" t="s">
        <v>21</v>
      </c>
      <c r="E67" s="14"/>
      <c r="F67" s="14"/>
      <c r="G67" s="14">
        <f t="shared" si="0"/>
        <v>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31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31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>
        <f>'Razvrstitev posamezno'!B88</f>
        <v>0</v>
      </c>
      <c r="D79" s="90" t="s">
        <v>23</v>
      </c>
      <c r="E79" s="14"/>
      <c r="F79" s="13"/>
      <c r="G79" s="14">
        <f t="shared" si="0"/>
        <v>0</v>
      </c>
      <c r="H79" s="112"/>
    </row>
    <row r="80" spans="1:8" ht="15.75" x14ac:dyDescent="0.2">
      <c r="A80" s="5">
        <v>2</v>
      </c>
      <c r="B80" s="70"/>
      <c r="C80" s="20">
        <f>'Razvrstitev posamezno'!B89</f>
        <v>0</v>
      </c>
      <c r="D80" s="90" t="s">
        <v>23</v>
      </c>
      <c r="E80" s="14"/>
      <c r="F80" s="13"/>
      <c r="G80" s="14">
        <f t="shared" si="0"/>
        <v>0</v>
      </c>
      <c r="H80" s="78"/>
    </row>
    <row r="81" spans="1:8" ht="15.75" x14ac:dyDescent="0.2">
      <c r="A81" s="5">
        <v>3</v>
      </c>
      <c r="B81" s="39"/>
      <c r="C81" s="20">
        <f>'Razvrstitev posamezno'!B90</f>
        <v>0</v>
      </c>
      <c r="D81" s="90" t="s">
        <v>23</v>
      </c>
      <c r="E81" s="14"/>
      <c r="F81" s="13"/>
      <c r="G81" s="14">
        <f t="shared" si="0"/>
        <v>0</v>
      </c>
      <c r="H81" s="78"/>
    </row>
    <row r="82" spans="1:8" ht="15.75" x14ac:dyDescent="0.2">
      <c r="A82" s="5">
        <v>4</v>
      </c>
      <c r="B82" s="70"/>
      <c r="C82" s="20">
        <f>'Razvrstitev posamezno'!B91</f>
        <v>0</v>
      </c>
      <c r="D82" s="90" t="s">
        <v>23</v>
      </c>
      <c r="E82" s="14"/>
      <c r="F82" s="14"/>
      <c r="G82" s="14">
        <f t="shared" si="0"/>
        <v>0</v>
      </c>
      <c r="H82" s="78"/>
    </row>
    <row r="83" spans="1:8" ht="15.75" x14ac:dyDescent="0.2">
      <c r="A83" s="5">
        <v>5</v>
      </c>
      <c r="B83" s="70"/>
      <c r="C83" s="20">
        <f>'Razvrstitev posamezno'!B92</f>
        <v>0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>
        <f>'Razvrstitev posamezno'!B93</f>
        <v>0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31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Draga Nedelko</v>
      </c>
      <c r="D87" s="90" t="s">
        <v>24</v>
      </c>
      <c r="E87" s="23">
        <v>328</v>
      </c>
      <c r="F87" s="24">
        <v>196</v>
      </c>
      <c r="G87" s="14">
        <f t="shared" si="0"/>
        <v>524</v>
      </c>
      <c r="H87" s="112">
        <v>0</v>
      </c>
    </row>
    <row r="88" spans="1:8" ht="15.75" x14ac:dyDescent="0.2">
      <c r="A88" s="5">
        <v>2</v>
      </c>
      <c r="B88" s="39"/>
      <c r="C88" s="22" t="str">
        <f>'Razvrstitev posamezno'!B98</f>
        <v>Ana Kozlevčar</v>
      </c>
      <c r="D88" s="90" t="s">
        <v>24</v>
      </c>
      <c r="E88" s="23">
        <v>254</v>
      </c>
      <c r="F88" s="23">
        <v>265</v>
      </c>
      <c r="G88" s="14">
        <f t="shared" si="0"/>
        <v>519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Milena iskra</v>
      </c>
      <c r="D89" s="90" t="s">
        <v>24</v>
      </c>
      <c r="E89" s="23"/>
      <c r="F89" s="23"/>
      <c r="G89" s="14">
        <f t="shared" si="0"/>
        <v>0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Cirila Kostrevc</v>
      </c>
      <c r="D90" s="90" t="s">
        <v>24</v>
      </c>
      <c r="E90" s="23">
        <v>359</v>
      </c>
      <c r="F90" s="24">
        <v>241</v>
      </c>
      <c r="G90" s="14">
        <f t="shared" si="0"/>
        <v>600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Nada Vidmar</v>
      </c>
      <c r="D91" s="90" t="s">
        <v>24</v>
      </c>
      <c r="E91" s="23">
        <v>268</v>
      </c>
      <c r="F91" s="24">
        <v>292</v>
      </c>
      <c r="G91" s="14">
        <f t="shared" si="0"/>
        <v>560</v>
      </c>
      <c r="H91" s="27"/>
    </row>
    <row r="92" spans="1:8" ht="15.75" x14ac:dyDescent="0.2">
      <c r="A92" s="5">
        <v>6</v>
      </c>
      <c r="B92" s="39"/>
      <c r="C92" s="22">
        <f>'Razvrstitev posamezno'!B102</f>
        <v>0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>
        <f>'Razvrstitev posamezno'!B103</f>
        <v>0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31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Lidija Celič</v>
      </c>
      <c r="D95" s="90" t="s">
        <v>25</v>
      </c>
      <c r="E95" s="12">
        <v>257</v>
      </c>
      <c r="F95" s="12">
        <v>257</v>
      </c>
      <c r="G95" s="14">
        <f t="shared" si="0"/>
        <v>514</v>
      </c>
      <c r="H95" s="112">
        <v>1</v>
      </c>
    </row>
    <row r="96" spans="1:8" ht="15.75" x14ac:dyDescent="0.2">
      <c r="A96" s="5">
        <v>2</v>
      </c>
      <c r="B96" s="39"/>
      <c r="C96" s="20" t="str">
        <f>'Razvrstitev posamezno'!B107</f>
        <v>Milena Rauh</v>
      </c>
      <c r="D96" s="90" t="s">
        <v>25</v>
      </c>
      <c r="E96" s="14">
        <v>276</v>
      </c>
      <c r="F96" s="13">
        <v>289</v>
      </c>
      <c r="G96" s="14">
        <f t="shared" si="0"/>
        <v>565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Anica Žagar</v>
      </c>
      <c r="D97" s="90" t="s">
        <v>25</v>
      </c>
      <c r="E97" s="12">
        <v>333</v>
      </c>
      <c r="F97" s="12">
        <v>260</v>
      </c>
      <c r="G97" s="14">
        <f t="shared" si="0"/>
        <v>593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Štefka Povž</v>
      </c>
      <c r="D98" s="90" t="s">
        <v>25</v>
      </c>
      <c r="E98" s="12"/>
      <c r="F98" s="12"/>
      <c r="G98" s="14">
        <f t="shared" si="0"/>
        <v>0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Zdenka Celič</v>
      </c>
      <c r="D99" s="90" t="s">
        <v>25</v>
      </c>
      <c r="E99" s="12">
        <v>318</v>
      </c>
      <c r="F99" s="12">
        <v>262</v>
      </c>
      <c r="G99" s="14">
        <f t="shared" si="0"/>
        <v>580</v>
      </c>
      <c r="H99" s="27"/>
    </row>
    <row r="100" spans="1:8" ht="15.75" x14ac:dyDescent="0.2">
      <c r="A100" s="117">
        <v>6</v>
      </c>
      <c r="B100" s="69"/>
      <c r="C100" s="20">
        <f>'Razvrstitev posamezno'!B111</f>
        <v>0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q9/YIqDl2FJ77ndmYvceUkA03pBrCTGEki8Td3OC5gfXGUhPhqaf6/57mw3ca13OJsmEPrutN40MPq6dJoOPew==" saltValue="f8lyMpVG56+VzDFNfdKkog==" spinCount="100000" sheet="1" objects="1" scenarios="1"/>
  <protectedRanges>
    <protectedRange sqref="H2:J2" name="Obseg2"/>
    <protectedRange sqref="E5:F99 H5 H13 H21 H29 H37 H45 H55 H63 H71 H79 H87 H95" name="Obseg1_1"/>
  </protectedRanges>
  <mergeCells count="2">
    <mergeCell ref="E2:G2"/>
    <mergeCell ref="H2:J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selection activeCell="F9" sqref="F9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27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32</v>
      </c>
      <c r="F2" s="140"/>
      <c r="G2" s="140"/>
      <c r="H2" s="141"/>
      <c r="I2" s="141"/>
      <c r="J2" s="141"/>
    </row>
    <row r="3" spans="1:10" ht="22.5" x14ac:dyDescent="0.2">
      <c r="A3" s="52" t="s">
        <v>36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30</v>
      </c>
      <c r="C4" s="102"/>
      <c r="D4" s="103" t="s">
        <v>26</v>
      </c>
      <c r="E4" s="104" t="s">
        <v>33</v>
      </c>
      <c r="F4" s="104" t="s">
        <v>34</v>
      </c>
      <c r="G4" s="105" t="s">
        <v>35</v>
      </c>
      <c r="H4" s="110" t="s">
        <v>38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>
        <v>310</v>
      </c>
      <c r="F5" s="12">
        <v>399</v>
      </c>
      <c r="G5" s="109">
        <f>E5+F5</f>
        <v>709</v>
      </c>
      <c r="H5" s="112">
        <v>1</v>
      </c>
    </row>
    <row r="6" spans="1:10" ht="15.75" x14ac:dyDescent="0.2">
      <c r="A6" s="5">
        <v>2</v>
      </c>
      <c r="B6" s="40"/>
      <c r="C6" s="20" t="str">
        <f>'Razvrstitev posamezno'!B5</f>
        <v>Fink Jože</v>
      </c>
      <c r="D6" s="90" t="s">
        <v>26</v>
      </c>
      <c r="E6" s="13">
        <v>246</v>
      </c>
      <c r="F6" s="13">
        <v>302</v>
      </c>
      <c r="G6" s="14">
        <f t="shared" ref="G6:G99" si="0">E6+F6</f>
        <v>548</v>
      </c>
      <c r="H6" s="111"/>
    </row>
    <row r="7" spans="1:10" ht="15.75" x14ac:dyDescent="0.2">
      <c r="A7" s="5">
        <v>3</v>
      </c>
      <c r="B7" s="40"/>
      <c r="C7" s="20" t="str">
        <f>'Razvrstitev posamezno'!B6</f>
        <v>Peterlin Dušan</v>
      </c>
      <c r="D7" s="90" t="s">
        <v>26</v>
      </c>
      <c r="E7" s="13">
        <v>368</v>
      </c>
      <c r="F7" s="13">
        <v>321</v>
      </c>
      <c r="G7" s="14">
        <f t="shared" si="0"/>
        <v>689</v>
      </c>
      <c r="H7" s="27"/>
    </row>
    <row r="8" spans="1:10" ht="15.75" x14ac:dyDescent="0.2">
      <c r="A8" s="5">
        <v>4</v>
      </c>
      <c r="B8" s="39"/>
      <c r="C8" s="20" t="str">
        <f>'Razvrstitev posamezno'!B7</f>
        <v>Pugelj Srečo</v>
      </c>
      <c r="D8" s="90" t="s">
        <v>26</v>
      </c>
      <c r="E8" s="13">
        <v>329</v>
      </c>
      <c r="F8" s="13">
        <v>322</v>
      </c>
      <c r="G8" s="14">
        <f t="shared" si="0"/>
        <v>651</v>
      </c>
      <c r="H8" s="27"/>
    </row>
    <row r="9" spans="1:10" ht="15.75" x14ac:dyDescent="0.2">
      <c r="A9" s="5">
        <v>5</v>
      </c>
      <c r="B9" s="39"/>
      <c r="C9" s="20">
        <f>'Razvrstitev posamezno'!B8</f>
        <v>0</v>
      </c>
      <c r="D9" s="90" t="s">
        <v>26</v>
      </c>
      <c r="E9" s="13"/>
      <c r="F9" s="13"/>
      <c r="G9" s="14">
        <f t="shared" si="0"/>
        <v>0</v>
      </c>
      <c r="H9" s="27"/>
    </row>
    <row r="10" spans="1:10" ht="15.75" x14ac:dyDescent="0.2">
      <c r="A10" s="5">
        <v>6</v>
      </c>
      <c r="B10" s="39"/>
      <c r="C10" s="20">
        <f>'Razvrstitev posamezno'!B9</f>
        <v>0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>
        <f>'Razvrstitev posamezno'!B10</f>
        <v>0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30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/>
      <c r="F13" s="12"/>
      <c r="G13" s="14">
        <f t="shared" si="0"/>
        <v>0</v>
      </c>
      <c r="H13" s="112">
        <v>0</v>
      </c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>
        <v>163</v>
      </c>
      <c r="F14" s="12">
        <v>270</v>
      </c>
      <c r="G14" s="14">
        <f t="shared" si="0"/>
        <v>433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>Jaklič Jože</v>
      </c>
      <c r="D15" s="90" t="s">
        <v>21</v>
      </c>
      <c r="E15" s="12">
        <v>260</v>
      </c>
      <c r="F15" s="12">
        <v>168</v>
      </c>
      <c r="G15" s="14">
        <f t="shared" si="0"/>
        <v>428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>
        <v>261</v>
      </c>
      <c r="F16" s="13">
        <v>264</v>
      </c>
      <c r="G16" s="14">
        <f t="shared" si="0"/>
        <v>525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>
        <v>267</v>
      </c>
      <c r="F17" s="13">
        <v>297</v>
      </c>
      <c r="G17" s="14">
        <f t="shared" si="0"/>
        <v>564</v>
      </c>
      <c r="H17" s="51"/>
    </row>
    <row r="18" spans="1:8" ht="15.75" x14ac:dyDescent="0.2">
      <c r="A18" s="5">
        <v>6</v>
      </c>
      <c r="B18" s="39"/>
      <c r="C18" s="20" t="str">
        <f>'Razvrstitev posamezno'!B18</f>
        <v>Sambolec Ivo</v>
      </c>
      <c r="D18" s="90" t="s">
        <v>21</v>
      </c>
      <c r="E18" s="14"/>
      <c r="F18" s="13"/>
      <c r="G18" s="14">
        <f t="shared" si="0"/>
        <v>0</v>
      </c>
      <c r="H18" s="51"/>
    </row>
    <row r="19" spans="1:8" ht="15.75" x14ac:dyDescent="0.2">
      <c r="A19" s="5">
        <v>7</v>
      </c>
      <c r="B19" s="39"/>
      <c r="C19" s="20" t="str">
        <f>'Razvrstitev posamezno'!B19</f>
        <v>Stošek Slavko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30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Stane Kmet</v>
      </c>
      <c r="D21" s="90" t="s">
        <v>22</v>
      </c>
      <c r="E21" s="14"/>
      <c r="F21" s="13"/>
      <c r="G21" s="14">
        <f t="shared" si="0"/>
        <v>0</v>
      </c>
      <c r="H21" s="112">
        <v>0</v>
      </c>
    </row>
    <row r="22" spans="1:8" ht="15.75" x14ac:dyDescent="0.2">
      <c r="A22" s="5">
        <v>2</v>
      </c>
      <c r="B22" s="39"/>
      <c r="C22" s="20" t="str">
        <f>'Razvrstitev posamezno'!B23</f>
        <v>Feliks Gorenčič</v>
      </c>
      <c r="D22" s="90" t="s">
        <v>22</v>
      </c>
      <c r="E22" s="12"/>
      <c r="F22" s="12"/>
      <c r="G22" s="14">
        <f t="shared" si="0"/>
        <v>0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Alojz Gorenčič</v>
      </c>
      <c r="D23" s="90" t="s">
        <v>22</v>
      </c>
      <c r="E23" s="23">
        <v>183</v>
      </c>
      <c r="F23" s="23">
        <v>320</v>
      </c>
      <c r="G23" s="14">
        <f t="shared" si="0"/>
        <v>503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Dušan Mikec</v>
      </c>
      <c r="D24" s="90" t="s">
        <v>22</v>
      </c>
      <c r="E24" s="14">
        <v>250</v>
      </c>
      <c r="F24" s="13">
        <v>301</v>
      </c>
      <c r="G24" s="14">
        <f t="shared" si="0"/>
        <v>551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Jože Turk</v>
      </c>
      <c r="D25" s="90" t="s">
        <v>22</v>
      </c>
      <c r="E25" s="14">
        <v>252</v>
      </c>
      <c r="F25" s="13">
        <v>252</v>
      </c>
      <c r="G25" s="14">
        <f t="shared" si="0"/>
        <v>504</v>
      </c>
      <c r="H25" s="27"/>
    </row>
    <row r="26" spans="1:8" ht="15.75" x14ac:dyDescent="0.2">
      <c r="A26" s="5">
        <v>6</v>
      </c>
      <c r="B26" s="39"/>
      <c r="C26" s="20" t="str">
        <f>'Razvrstitev posamezno'!B27</f>
        <v>Franc Pestotnik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 t="str">
        <f>'Razvrstitev posamezno'!B28</f>
        <v>Vinko Mačerol</v>
      </c>
      <c r="D27" s="90" t="s">
        <v>22</v>
      </c>
      <c r="E27" s="14">
        <v>346</v>
      </c>
      <c r="F27" s="13">
        <v>265</v>
      </c>
      <c r="G27" s="14">
        <f t="shared" si="0"/>
        <v>611</v>
      </c>
      <c r="H27" s="27"/>
    </row>
    <row r="28" spans="1:8" ht="15.75" x14ac:dyDescent="0.2">
      <c r="A28" s="100"/>
      <c r="B28" s="101" t="s">
        <v>30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Drago Krštinc</v>
      </c>
      <c r="D29" s="90" t="s">
        <v>23</v>
      </c>
      <c r="E29" s="12">
        <v>251</v>
      </c>
      <c r="F29" s="12">
        <v>210</v>
      </c>
      <c r="G29" s="14">
        <f t="shared" si="0"/>
        <v>461</v>
      </c>
      <c r="H29" s="112">
        <v>0</v>
      </c>
    </row>
    <row r="30" spans="1:8" ht="15.75" x14ac:dyDescent="0.25">
      <c r="A30" s="5">
        <v>2</v>
      </c>
      <c r="B30" s="39"/>
      <c r="C30" s="108" t="str">
        <f>'Razvrstitev posamezno'!B32</f>
        <v>Jože Barbič</v>
      </c>
      <c r="D30" s="90" t="s">
        <v>23</v>
      </c>
      <c r="E30" s="12">
        <v>332</v>
      </c>
      <c r="F30" s="12">
        <v>234</v>
      </c>
      <c r="G30" s="14">
        <f t="shared" si="0"/>
        <v>566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Štefan Molek</v>
      </c>
      <c r="D31" s="90" t="s">
        <v>23</v>
      </c>
      <c r="E31" s="14"/>
      <c r="F31" s="14"/>
      <c r="G31" s="14">
        <f t="shared" si="0"/>
        <v>0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Janez Prosen</v>
      </c>
      <c r="D32" s="90" t="s">
        <v>23</v>
      </c>
      <c r="E32" s="13">
        <v>227</v>
      </c>
      <c r="F32" s="13">
        <v>276</v>
      </c>
      <c r="G32" s="14">
        <f t="shared" si="0"/>
        <v>503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Janez Strajnar</v>
      </c>
      <c r="D33" s="90" t="s">
        <v>23</v>
      </c>
      <c r="E33" s="13">
        <v>365</v>
      </c>
      <c r="F33" s="13">
        <v>302</v>
      </c>
      <c r="G33" s="14">
        <f t="shared" si="0"/>
        <v>667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Branko Novak</v>
      </c>
      <c r="D34" s="90" t="s">
        <v>23</v>
      </c>
      <c r="E34" s="13"/>
      <c r="F34" s="13"/>
      <c r="G34" s="14">
        <f t="shared" si="0"/>
        <v>0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Branko Đurić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30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Marjan Struna</v>
      </c>
      <c r="D37" s="90" t="s">
        <v>24</v>
      </c>
      <c r="E37" s="14">
        <v>252</v>
      </c>
      <c r="F37" s="13">
        <v>221</v>
      </c>
      <c r="G37" s="14">
        <f t="shared" si="0"/>
        <v>473</v>
      </c>
      <c r="H37" s="112">
        <v>1</v>
      </c>
    </row>
    <row r="38" spans="1:8" ht="15.75" x14ac:dyDescent="0.2">
      <c r="A38" s="5">
        <v>2</v>
      </c>
      <c r="B38" s="70"/>
      <c r="C38" s="72" t="str">
        <f>'Razvrstitev posamezno'!B41</f>
        <v>Rafko Lekše</v>
      </c>
      <c r="D38" s="90" t="s">
        <v>24</v>
      </c>
      <c r="E38" s="14"/>
      <c r="F38" s="13"/>
      <c r="G38" s="14">
        <f t="shared" si="0"/>
        <v>0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Dragan Savanovič</v>
      </c>
      <c r="D39" s="90" t="s">
        <v>24</v>
      </c>
      <c r="E39" s="14">
        <v>257</v>
      </c>
      <c r="F39" s="13">
        <v>258</v>
      </c>
      <c r="G39" s="14">
        <f t="shared" si="0"/>
        <v>515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Drago Šulc</v>
      </c>
      <c r="D40" s="90" t="s">
        <v>24</v>
      </c>
      <c r="E40" s="14">
        <v>302</v>
      </c>
      <c r="F40" s="14">
        <v>458</v>
      </c>
      <c r="G40" s="14">
        <f t="shared" si="0"/>
        <v>760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Stane Jarc</v>
      </c>
      <c r="D41" s="90" t="s">
        <v>24</v>
      </c>
      <c r="E41" s="14">
        <v>426</v>
      </c>
      <c r="F41" s="14">
        <v>414</v>
      </c>
      <c r="G41" s="14">
        <f t="shared" si="0"/>
        <v>840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30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Ivan Pavše</v>
      </c>
      <c r="D45" s="90" t="s">
        <v>25</v>
      </c>
      <c r="E45" s="13">
        <v>334</v>
      </c>
      <c r="F45" s="13">
        <v>328</v>
      </c>
      <c r="G45" s="14">
        <f t="shared" si="0"/>
        <v>662</v>
      </c>
      <c r="H45" s="112">
        <v>1</v>
      </c>
    </row>
    <row r="46" spans="1:8" ht="15.75" x14ac:dyDescent="0.2">
      <c r="A46" s="5">
        <v>2</v>
      </c>
      <c r="B46" s="40"/>
      <c r="C46" s="20" t="str">
        <f>'Razvrstitev posamezno'!B50</f>
        <v>Janez Hrovat</v>
      </c>
      <c r="D46" s="90" t="s">
        <v>25</v>
      </c>
      <c r="E46" s="13">
        <v>279</v>
      </c>
      <c r="F46" s="13">
        <v>342</v>
      </c>
      <c r="G46" s="14">
        <f t="shared" si="0"/>
        <v>621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Anton Čelič</v>
      </c>
      <c r="D47" s="90" t="s">
        <v>25</v>
      </c>
      <c r="E47" s="13">
        <v>396</v>
      </c>
      <c r="F47" s="13">
        <v>388</v>
      </c>
      <c r="G47" s="14">
        <f t="shared" si="0"/>
        <v>784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Tone Klobučar</v>
      </c>
      <c r="D48" s="90" t="s">
        <v>25</v>
      </c>
      <c r="E48" s="23"/>
      <c r="F48" s="23"/>
      <c r="G48" s="14">
        <f t="shared" si="0"/>
        <v>0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Celič Drago</v>
      </c>
      <c r="D49" s="90" t="s">
        <v>25</v>
      </c>
      <c r="E49" s="23">
        <v>444</v>
      </c>
      <c r="F49" s="23">
        <v>485</v>
      </c>
      <c r="G49" s="14">
        <f t="shared" si="0"/>
        <v>929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36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31</v>
      </c>
      <c r="C54" s="102"/>
      <c r="D54" s="103" t="s">
        <v>26</v>
      </c>
      <c r="E54" s="104" t="s">
        <v>33</v>
      </c>
      <c r="F54" s="104" t="s">
        <v>34</v>
      </c>
      <c r="G54" s="105" t="s">
        <v>35</v>
      </c>
      <c r="H54" s="105" t="s">
        <v>38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/>
      <c r="F55" s="12"/>
      <c r="G55" s="14">
        <f t="shared" si="0"/>
        <v>0</v>
      </c>
      <c r="H55" s="113"/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/>
      <c r="F56" s="12"/>
      <c r="G56" s="14">
        <f t="shared" si="0"/>
        <v>0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/>
      <c r="F57" s="13"/>
      <c r="G57" s="14">
        <f t="shared" si="0"/>
        <v>0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/>
      <c r="F58" s="13"/>
      <c r="G58" s="14">
        <f t="shared" si="0"/>
        <v>0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Kužnik Marija</v>
      </c>
      <c r="D60" s="90" t="s">
        <v>26</v>
      </c>
      <c r="E60" s="14"/>
      <c r="F60" s="13"/>
      <c r="G60" s="14">
        <f t="shared" si="0"/>
        <v>0</v>
      </c>
      <c r="H60" s="27"/>
    </row>
    <row r="61" spans="1:8" ht="15.75" x14ac:dyDescent="0.2">
      <c r="A61" s="5">
        <v>7</v>
      </c>
      <c r="B61" s="39"/>
      <c r="C61" s="20">
        <f>'Razvrstitev posamezno'!B67</f>
        <v>0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31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>
        <f>'Razvrstitev posamezno'!B70</f>
        <v>0</v>
      </c>
      <c r="D63" s="90" t="s">
        <v>21</v>
      </c>
      <c r="E63" s="14"/>
      <c r="F63" s="14"/>
      <c r="G63" s="14">
        <f t="shared" si="0"/>
        <v>0</v>
      </c>
      <c r="H63" s="112"/>
    </row>
    <row r="64" spans="1:8" ht="15.75" x14ac:dyDescent="0.2">
      <c r="A64" s="5">
        <v>2</v>
      </c>
      <c r="B64" s="40"/>
      <c r="C64" s="20">
        <f>'Razvrstitev posamezno'!B71</f>
        <v>0</v>
      </c>
      <c r="D64" s="90" t="s">
        <v>21</v>
      </c>
      <c r="E64" s="11"/>
      <c r="F64" s="11"/>
      <c r="G64" s="14">
        <f t="shared" si="0"/>
        <v>0</v>
      </c>
      <c r="H64" s="27"/>
    </row>
    <row r="65" spans="1:8" ht="15.75" x14ac:dyDescent="0.2">
      <c r="A65" s="5">
        <v>3</v>
      </c>
      <c r="B65" s="39"/>
      <c r="C65" s="20">
        <f>'Razvrstitev posamezno'!B72</f>
        <v>0</v>
      </c>
      <c r="D65" s="90" t="s">
        <v>21</v>
      </c>
      <c r="E65" s="11"/>
      <c r="F65" s="11"/>
      <c r="G65" s="14">
        <f t="shared" si="0"/>
        <v>0</v>
      </c>
      <c r="H65" s="27"/>
    </row>
    <row r="66" spans="1:8" ht="14.45" customHeight="1" x14ac:dyDescent="0.2">
      <c r="A66" s="5">
        <v>4</v>
      </c>
      <c r="B66" s="39"/>
      <c r="C66" s="20">
        <f>'Razvrstitev posamezno'!B73</f>
        <v>0</v>
      </c>
      <c r="D66" s="90" t="s">
        <v>21</v>
      </c>
      <c r="E66" s="14"/>
      <c r="F66" s="14"/>
      <c r="G66" s="14">
        <f t="shared" si="0"/>
        <v>0</v>
      </c>
      <c r="H66" s="27"/>
    </row>
    <row r="67" spans="1:8" ht="14.45" customHeight="1" x14ac:dyDescent="0.2">
      <c r="A67" s="5">
        <v>5</v>
      </c>
      <c r="B67" s="39"/>
      <c r="C67" s="20">
        <f>'Razvrstitev posamezno'!B74</f>
        <v>0</v>
      </c>
      <c r="D67" s="90" t="s">
        <v>21</v>
      </c>
      <c r="E67" s="14"/>
      <c r="F67" s="14"/>
      <c r="G67" s="14">
        <f t="shared" si="0"/>
        <v>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31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31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>
        <f>'Razvrstitev posamezno'!B88</f>
        <v>0</v>
      </c>
      <c r="D79" s="90" t="s">
        <v>23</v>
      </c>
      <c r="E79" s="14"/>
      <c r="F79" s="13"/>
      <c r="G79" s="14">
        <f t="shared" si="0"/>
        <v>0</v>
      </c>
      <c r="H79" s="112"/>
    </row>
    <row r="80" spans="1:8" ht="15.75" x14ac:dyDescent="0.2">
      <c r="A80" s="5">
        <v>2</v>
      </c>
      <c r="B80" s="70"/>
      <c r="C80" s="20">
        <f>'Razvrstitev posamezno'!B89</f>
        <v>0</v>
      </c>
      <c r="D80" s="90" t="s">
        <v>23</v>
      </c>
      <c r="E80" s="14"/>
      <c r="F80" s="13"/>
      <c r="G80" s="14">
        <f t="shared" si="0"/>
        <v>0</v>
      </c>
      <c r="H80" s="78"/>
    </row>
    <row r="81" spans="1:8" ht="15.75" x14ac:dyDescent="0.2">
      <c r="A81" s="5">
        <v>3</v>
      </c>
      <c r="B81" s="39"/>
      <c r="C81" s="20">
        <f>'Razvrstitev posamezno'!B90</f>
        <v>0</v>
      </c>
      <c r="D81" s="90" t="s">
        <v>23</v>
      </c>
      <c r="E81" s="14"/>
      <c r="F81" s="13"/>
      <c r="G81" s="14">
        <f t="shared" si="0"/>
        <v>0</v>
      </c>
      <c r="H81" s="78"/>
    </row>
    <row r="82" spans="1:8" ht="15.75" x14ac:dyDescent="0.2">
      <c r="A82" s="5">
        <v>4</v>
      </c>
      <c r="B82" s="70"/>
      <c r="C82" s="20">
        <f>'Razvrstitev posamezno'!B91</f>
        <v>0</v>
      </c>
      <c r="D82" s="90" t="s">
        <v>23</v>
      </c>
      <c r="E82" s="14"/>
      <c r="F82" s="14"/>
      <c r="G82" s="14">
        <f t="shared" si="0"/>
        <v>0</v>
      </c>
      <c r="H82" s="78"/>
    </row>
    <row r="83" spans="1:8" ht="15.75" x14ac:dyDescent="0.2">
      <c r="A83" s="5">
        <v>5</v>
      </c>
      <c r="B83" s="70"/>
      <c r="C83" s="20">
        <f>'Razvrstitev posamezno'!B92</f>
        <v>0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>
        <f>'Razvrstitev posamezno'!B93</f>
        <v>0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31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Draga Nedelko</v>
      </c>
      <c r="D87" s="90" t="s">
        <v>24</v>
      </c>
      <c r="E87" s="23"/>
      <c r="F87" s="24"/>
      <c r="G87" s="14">
        <f t="shared" si="0"/>
        <v>0</v>
      </c>
      <c r="H87" s="112"/>
    </row>
    <row r="88" spans="1:8" ht="15.75" x14ac:dyDescent="0.2">
      <c r="A88" s="5">
        <v>2</v>
      </c>
      <c r="B88" s="39"/>
      <c r="C88" s="22" t="str">
        <f>'Razvrstitev posamezno'!B98</f>
        <v>Ana Kozlevčar</v>
      </c>
      <c r="D88" s="90" t="s">
        <v>24</v>
      </c>
      <c r="E88" s="23"/>
      <c r="F88" s="23"/>
      <c r="G88" s="14">
        <f t="shared" si="0"/>
        <v>0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Milena iskra</v>
      </c>
      <c r="D89" s="90" t="s">
        <v>24</v>
      </c>
      <c r="E89" s="23"/>
      <c r="F89" s="23"/>
      <c r="G89" s="14">
        <f t="shared" si="0"/>
        <v>0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Cirila Kostrevc</v>
      </c>
      <c r="D90" s="90" t="s">
        <v>24</v>
      </c>
      <c r="E90" s="23"/>
      <c r="F90" s="24"/>
      <c r="G90" s="14">
        <f t="shared" si="0"/>
        <v>0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Nada Vidmar</v>
      </c>
      <c r="D91" s="90" t="s">
        <v>24</v>
      </c>
      <c r="E91" s="23"/>
      <c r="F91" s="24"/>
      <c r="G91" s="14">
        <f t="shared" si="0"/>
        <v>0</v>
      </c>
      <c r="H91" s="27"/>
    </row>
    <row r="92" spans="1:8" ht="15.75" x14ac:dyDescent="0.2">
      <c r="A92" s="5">
        <v>6</v>
      </c>
      <c r="B92" s="39"/>
      <c r="C92" s="22">
        <f>'Razvrstitev posamezno'!B102</f>
        <v>0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>
        <f>'Razvrstitev posamezno'!B103</f>
        <v>0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31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Lidija Celič</v>
      </c>
      <c r="D95" s="90" t="s">
        <v>25</v>
      </c>
      <c r="E95" s="12"/>
      <c r="F95" s="12"/>
      <c r="G95" s="14">
        <f t="shared" si="0"/>
        <v>0</v>
      </c>
      <c r="H95" s="112"/>
    </row>
    <row r="96" spans="1:8" ht="15.75" x14ac:dyDescent="0.2">
      <c r="A96" s="5">
        <v>2</v>
      </c>
      <c r="B96" s="39"/>
      <c r="C96" s="20" t="str">
        <f>'Razvrstitev posamezno'!B107</f>
        <v>Milena Rauh</v>
      </c>
      <c r="D96" s="90" t="s">
        <v>25</v>
      </c>
      <c r="E96" s="14"/>
      <c r="F96" s="13"/>
      <c r="G96" s="14">
        <f t="shared" si="0"/>
        <v>0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Anica Žagar</v>
      </c>
      <c r="D97" s="90" t="s">
        <v>25</v>
      </c>
      <c r="E97" s="12"/>
      <c r="F97" s="12"/>
      <c r="G97" s="14">
        <f t="shared" si="0"/>
        <v>0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Štefka Povž</v>
      </c>
      <c r="D98" s="90" t="s">
        <v>25</v>
      </c>
      <c r="E98" s="12"/>
      <c r="F98" s="12"/>
      <c r="G98" s="14">
        <f t="shared" si="0"/>
        <v>0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Zdenka Celič</v>
      </c>
      <c r="D99" s="90" t="s">
        <v>25</v>
      </c>
      <c r="E99" s="12"/>
      <c r="F99" s="12"/>
      <c r="G99" s="14">
        <f t="shared" si="0"/>
        <v>0</v>
      </c>
      <c r="H99" s="27"/>
    </row>
    <row r="100" spans="1:8" ht="15.75" x14ac:dyDescent="0.2">
      <c r="A100" s="117">
        <v>6</v>
      </c>
      <c r="B100" s="69"/>
      <c r="C100" s="20">
        <f>'Razvrstitev posamezno'!B111</f>
        <v>0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Ijmqcok/eYUxLrALo73mF3YXwvwteXvttA2bXOpRX16ROxU0q2h5gWfXuT4+16JkyGxs6uASSC8Oq6eNqO0BeA==" saltValue="TMAkwsU8oB+rmJjcYeK7wQ==" spinCount="100000" sheet="1" objects="1" scenarios="1"/>
  <protectedRanges>
    <protectedRange sqref="H2:J2" name="Obseg2"/>
    <protectedRange sqref="E5:F99 H5 H13 H21 H29 H37 H45 H55 H63 H71 H79 H87 H95" name="Obseg1_1"/>
  </protectedRanges>
  <mergeCells count="2">
    <mergeCell ref="E2:G2"/>
    <mergeCell ref="H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12</vt:i4>
      </vt:variant>
      <vt:variant>
        <vt:lpstr>Imenovani obsegi</vt:lpstr>
      </vt:variant>
      <vt:variant>
        <vt:i4>2</vt:i4>
      </vt:variant>
    </vt:vector>
  </HeadingPairs>
  <TitlesOfParts>
    <vt:vector size="14" baseType="lpstr">
      <vt:lpstr>Ekipna razvrstitev</vt:lpstr>
      <vt:lpstr>Razvrstitev posamezno</vt:lpstr>
      <vt:lpstr>1. kolo</vt:lpstr>
      <vt:lpstr>2. kolo</vt:lpstr>
      <vt:lpstr>3. kolo</vt:lpstr>
      <vt:lpstr>4. kolo</vt:lpstr>
      <vt:lpstr>5. kolo</vt:lpstr>
      <vt:lpstr>6. kolo</vt:lpstr>
      <vt:lpstr>7. kolo</vt:lpstr>
      <vt:lpstr>8. kolo</vt:lpstr>
      <vt:lpstr>9. kolo</vt:lpstr>
      <vt:lpstr>10. kolo</vt:lpstr>
      <vt:lpstr>'Ekipna razvrstitev'!Tiskanje_naslovov</vt:lpstr>
      <vt:lpstr>'Razvrstitev posamezno'!Tiskanje_naslovov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 Malnar</dc:creator>
  <cp:lastModifiedBy>JOCO</cp:lastModifiedBy>
  <cp:lastPrinted>2015-12-22T09:20:54Z</cp:lastPrinted>
  <dcterms:created xsi:type="dcterms:W3CDTF">2011-11-13T17:49:46Z</dcterms:created>
  <dcterms:modified xsi:type="dcterms:W3CDTF">2016-04-01T19:57:00Z</dcterms:modified>
</cp:coreProperties>
</file>