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X:\JAVNI RAZPISI 2021\19 430-22-2021 Novogradnja gasilskega doma\Za objavo\"/>
    </mc:Choice>
  </mc:AlternateContent>
  <xr:revisionPtr revIDLastSave="0" documentId="13_ncr:1_{C36DDB49-E4C0-4F9A-89BC-2D539456FA4A}" xr6:coauthVersionLast="47" xr6:coauthVersionMax="47" xr10:uidLastSave="{00000000-0000-0000-0000-000000000000}"/>
  <bookViews>
    <workbookView xWindow="-110" yWindow="-110" windowWidth="38620" windowHeight="21340" xr2:uid="{00000000-000D-0000-FFFF-FFFF00000000}"/>
  </bookViews>
  <sheets>
    <sheet name="Rekapitulacija" sheetId="5" r:id="rId1"/>
    <sheet name="GO" sheetId="1" r:id="rId2"/>
    <sheet name="Kanalizacija" sheetId="3" r:id="rId3"/>
    <sheet name="Elektro inštalacije" sheetId="2" r:id="rId4"/>
    <sheet name="Strojne inštalacije" sheetId="4" r:id="rId5"/>
  </sheets>
  <definedNames>
    <definedName name="_Hlk25487903" localSheetId="1">GO!$B$354</definedName>
    <definedName name="_xlnm.Print_Area" localSheetId="3">'Elektro inštalacije'!$A$1:$F$289</definedName>
    <definedName name="_xlnm.Print_Area" localSheetId="2">Kanalizacija!$A$1:$E$251</definedName>
    <definedName name="_xlnm.Print_Area" localSheetId="0">Rekapitulacija!$A$1:$G$33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8" i="1" l="1"/>
  <c r="F566" i="1"/>
  <c r="F564" i="1"/>
  <c r="F550" i="1"/>
  <c r="F548" i="1"/>
  <c r="F546" i="1"/>
  <c r="F530" i="1"/>
  <c r="F528" i="1"/>
  <c r="F526" i="1"/>
  <c r="F524" i="1"/>
  <c r="F522" i="1"/>
  <c r="F520" i="1"/>
  <c r="F518" i="1"/>
  <c r="F516" i="1"/>
  <c r="F514" i="1"/>
  <c r="F512" i="1"/>
  <c r="F510" i="1"/>
  <c r="F508" i="1"/>
  <c r="F506" i="1"/>
  <c r="F504" i="1"/>
  <c r="F502" i="1"/>
  <c r="F500" i="1"/>
  <c r="F498" i="1"/>
  <c r="F496" i="1"/>
  <c r="F494" i="1"/>
  <c r="F492" i="1"/>
  <c r="F490" i="1"/>
  <c r="F488" i="1"/>
  <c r="F486" i="1"/>
  <c r="F484" i="1"/>
  <c r="F482" i="1"/>
  <c r="F480" i="1"/>
  <c r="F478" i="1"/>
  <c r="F464" i="1"/>
  <c r="F454" i="1"/>
  <c r="F444" i="1"/>
  <c r="F431" i="1"/>
  <c r="F419" i="1"/>
  <c r="F406" i="1"/>
  <c r="F399" i="1"/>
  <c r="F392" i="1"/>
  <c r="F380" i="1"/>
  <c r="F356" i="1"/>
  <c r="F354" i="1"/>
  <c r="F352" i="1"/>
  <c r="F350" i="1"/>
  <c r="F348" i="1"/>
  <c r="F346" i="1"/>
  <c r="F344" i="1"/>
  <c r="F342" i="1"/>
  <c r="F340" i="1"/>
  <c r="F338" i="1"/>
  <c r="F336" i="1"/>
  <c r="F334" i="1"/>
  <c r="F332" i="1"/>
  <c r="F330" i="1"/>
  <c r="F328" i="1"/>
  <c r="F326" i="1"/>
  <c r="F324" i="1"/>
  <c r="F322" i="1"/>
  <c r="F320" i="1"/>
  <c r="F318" i="1"/>
  <c r="F303" i="1"/>
  <c r="F298" i="1"/>
  <c r="F289" i="1"/>
  <c r="F287" i="1"/>
  <c r="F285" i="1"/>
  <c r="F276" i="1"/>
  <c r="F274" i="1"/>
  <c r="F272" i="1"/>
  <c r="F270" i="1"/>
  <c r="F268" i="1"/>
  <c r="F266" i="1"/>
  <c r="F264" i="1"/>
  <c r="F262" i="1"/>
  <c r="F260" i="1"/>
  <c r="F258" i="1"/>
  <c r="F256" i="1"/>
  <c r="F254" i="1"/>
  <c r="F243" i="1"/>
  <c r="F241" i="1"/>
  <c r="F239" i="1"/>
  <c r="F226" i="1"/>
  <c r="F224" i="1"/>
  <c r="F212" i="1"/>
  <c r="F210" i="1"/>
  <c r="F208" i="1"/>
  <c r="F206" i="1"/>
  <c r="F204" i="1"/>
  <c r="F202" i="1"/>
  <c r="F200" i="1"/>
  <c r="F198" i="1"/>
  <c r="F196" i="1"/>
  <c r="F194" i="1"/>
  <c r="F192" i="1"/>
  <c r="F181" i="1"/>
  <c r="F179" i="1"/>
  <c r="F177" i="1"/>
  <c r="F175" i="1"/>
  <c r="F173" i="1"/>
  <c r="F171" i="1"/>
  <c r="F169" i="1"/>
  <c r="F167" i="1"/>
  <c r="F165" i="1"/>
  <c r="F164" i="1"/>
  <c r="F161" i="1"/>
  <c r="F159" i="1"/>
  <c r="F157" i="1"/>
  <c r="F156" i="1"/>
  <c r="F153" i="1"/>
  <c r="F151" i="1"/>
  <c r="F137" i="1"/>
  <c r="F135" i="1"/>
  <c r="F133" i="1"/>
  <c r="F131" i="1"/>
  <c r="F129" i="1"/>
  <c r="F127" i="1"/>
  <c r="F125" i="1"/>
  <c r="F123" i="1"/>
  <c r="F122" i="1"/>
  <c r="F120" i="1"/>
  <c r="F117" i="1"/>
  <c r="F115" i="1"/>
  <c r="F114" i="1"/>
  <c r="F111" i="1"/>
  <c r="F109" i="1"/>
  <c r="F108" i="1"/>
  <c r="F105" i="1"/>
  <c r="F94" i="1"/>
  <c r="F93" i="1"/>
  <c r="F92" i="1"/>
  <c r="F91" i="1"/>
  <c r="F90" i="1"/>
  <c r="F87" i="1"/>
  <c r="F85" i="1"/>
  <c r="F83" i="1"/>
  <c r="F81" i="1"/>
  <c r="F79" i="1"/>
  <c r="F77" i="1"/>
  <c r="F75" i="1"/>
  <c r="F73" i="1"/>
  <c r="F71" i="1"/>
  <c r="E247" i="3"/>
  <c r="E242" i="3"/>
  <c r="E237" i="3"/>
  <c r="E232" i="3"/>
  <c r="E224" i="3"/>
  <c r="E215" i="3"/>
  <c r="E206" i="3"/>
  <c r="E197" i="3"/>
  <c r="E191" i="3"/>
  <c r="E186" i="3"/>
  <c r="E180" i="3"/>
  <c r="E173" i="3"/>
  <c r="E167" i="3"/>
  <c r="E161" i="3"/>
  <c r="E153" i="3"/>
  <c r="E144" i="3"/>
  <c r="E135" i="3"/>
  <c r="E126" i="3"/>
  <c r="E117" i="3"/>
  <c r="E108" i="3"/>
  <c r="E99" i="3"/>
  <c r="E90" i="3"/>
  <c r="E81" i="3"/>
  <c r="E75" i="3"/>
  <c r="E68" i="3"/>
  <c r="E61" i="3"/>
  <c r="E54" i="3"/>
  <c r="E47" i="3"/>
  <c r="E40" i="3"/>
  <c r="E33" i="3"/>
  <c r="E26" i="3"/>
  <c r="E19" i="3"/>
  <c r="E12" i="3"/>
  <c r="F79" i="2"/>
  <c r="F260" i="2"/>
  <c r="F259" i="2"/>
  <c r="F258" i="2"/>
  <c r="F257" i="2"/>
  <c r="F256" i="2"/>
  <c r="F255" i="2"/>
  <c r="F254" i="2"/>
  <c r="F249" i="2"/>
  <c r="F248" i="2"/>
  <c r="F247" i="2"/>
  <c r="F246" i="2"/>
  <c r="F243" i="2"/>
  <c r="F242" i="2"/>
  <c r="F241" i="2"/>
  <c r="F240" i="2"/>
  <c r="F239" i="2"/>
  <c r="F237" i="2"/>
  <c r="F229" i="2"/>
  <c r="F228" i="2"/>
  <c r="F225" i="2"/>
  <c r="F224" i="2"/>
  <c r="F223" i="2"/>
  <c r="F222" i="2"/>
  <c r="F221" i="2"/>
  <c r="F220" i="2"/>
  <c r="F217" i="2"/>
  <c r="F216" i="2"/>
  <c r="F215" i="2"/>
  <c r="F212" i="2"/>
  <c r="F211" i="2"/>
  <c r="F209" i="2"/>
  <c r="F207" i="2"/>
  <c r="F206" i="2"/>
  <c r="F201" i="2"/>
  <c r="F200" i="2"/>
  <c r="F199" i="2"/>
  <c r="F198" i="2"/>
  <c r="F197" i="2"/>
  <c r="F196" i="2"/>
  <c r="F195" i="2"/>
  <c r="F194" i="2"/>
  <c r="F190" i="2"/>
  <c r="F189" i="2"/>
  <c r="F188" i="2"/>
  <c r="F187" i="2"/>
  <c r="F184" i="2"/>
  <c r="F183" i="2"/>
  <c r="F182" i="2"/>
  <c r="F181" i="2"/>
  <c r="F180" i="2"/>
  <c r="F179" i="2"/>
  <c r="F177" i="2"/>
  <c r="F176" i="2"/>
  <c r="F175" i="2"/>
  <c r="F172" i="2"/>
  <c r="F170" i="2"/>
  <c r="F168" i="2"/>
  <c r="F166" i="2"/>
  <c r="F164" i="2"/>
  <c r="F162" i="2"/>
  <c r="F160" i="2"/>
  <c r="F158" i="2"/>
  <c r="F156" i="2"/>
  <c r="F154" i="2"/>
  <c r="F152" i="2"/>
  <c r="F149" i="2"/>
  <c r="F148" i="2"/>
  <c r="F147" i="2"/>
  <c r="F146" i="2"/>
  <c r="F145" i="2"/>
  <c r="F144" i="2"/>
  <c r="F143" i="2"/>
  <c r="F142" i="2"/>
  <c r="F141" i="2"/>
  <c r="F140" i="2"/>
  <c r="F139" i="2"/>
  <c r="F137" i="2"/>
  <c r="F136" i="2"/>
  <c r="F134" i="2"/>
  <c r="F133" i="2"/>
  <c r="F132" i="2"/>
  <c r="F131" i="2"/>
  <c r="F130" i="2"/>
  <c r="F128" i="2"/>
  <c r="F127" i="2"/>
  <c r="F126" i="2"/>
  <c r="F125" i="2"/>
  <c r="F124" i="2"/>
  <c r="F122" i="2"/>
  <c r="F121" i="2"/>
  <c r="F120" i="2"/>
  <c r="F119" i="2"/>
  <c r="F118" i="2"/>
  <c r="F111" i="2"/>
  <c r="F110" i="2"/>
  <c r="F108" i="2"/>
  <c r="F107" i="2"/>
  <c r="F105" i="2"/>
  <c r="F104" i="2"/>
  <c r="F103" i="2"/>
  <c r="F101" i="2"/>
  <c r="F99" i="2"/>
  <c r="F96" i="2"/>
  <c r="F95" i="2"/>
  <c r="F94" i="2"/>
  <c r="F93" i="2"/>
  <c r="F92" i="2"/>
  <c r="F91" i="2"/>
  <c r="F90" i="2"/>
  <c r="F89" i="2"/>
  <c r="F88" i="2"/>
  <c r="F87" i="2"/>
  <c r="F86" i="2"/>
  <c r="F76" i="2"/>
  <c r="F75" i="2"/>
  <c r="F74" i="2"/>
  <c r="F73" i="2"/>
  <c r="F72" i="2"/>
  <c r="F71" i="2"/>
  <c r="F70" i="2"/>
  <c r="F66" i="2"/>
  <c r="F65" i="2"/>
  <c r="F64" i="2"/>
  <c r="F63" i="2"/>
  <c r="F62" i="2"/>
  <c r="F61" i="2"/>
  <c r="F60" i="2"/>
  <c r="F56" i="2"/>
  <c r="F55" i="2"/>
  <c r="F54" i="2"/>
  <c r="F53" i="2"/>
  <c r="F52" i="2"/>
  <c r="F51" i="2"/>
  <c r="F50" i="2"/>
  <c r="F49" i="2"/>
  <c r="F45" i="2"/>
  <c r="F44" i="2"/>
  <c r="F43" i="2"/>
  <c r="F42" i="2"/>
  <c r="F41" i="2"/>
  <c r="F40" i="2"/>
  <c r="F39" i="2"/>
  <c r="F38" i="2"/>
  <c r="F37" i="2"/>
  <c r="F36" i="2"/>
  <c r="F35" i="2"/>
  <c r="F34" i="2"/>
  <c r="F33" i="2"/>
  <c r="F81" i="2" s="1"/>
  <c r="E9" i="4"/>
  <c r="E7" i="4"/>
  <c r="E5" i="4"/>
  <c r="E473" i="4"/>
  <c r="E475" i="4" s="1"/>
  <c r="E470" i="4"/>
  <c r="E467" i="4"/>
  <c r="E464" i="4"/>
  <c r="E461" i="4"/>
  <c r="E458" i="4"/>
  <c r="E455" i="4"/>
  <c r="E452" i="4"/>
  <c r="E449" i="4"/>
  <c r="E446" i="4"/>
  <c r="E443" i="4"/>
  <c r="E440" i="4"/>
  <c r="E432" i="4"/>
  <c r="E434" i="4" s="1"/>
  <c r="E429" i="4"/>
  <c r="E426" i="4"/>
  <c r="E423" i="4"/>
  <c r="E420" i="4"/>
  <c r="E417" i="4"/>
  <c r="E414" i="4"/>
  <c r="E411" i="4"/>
  <c r="E408" i="4"/>
  <c r="E405" i="4"/>
  <c r="E402" i="4"/>
  <c r="E399" i="4"/>
  <c r="E396" i="4"/>
  <c r="E393" i="4"/>
  <c r="E390" i="4"/>
  <c r="E387" i="4"/>
  <c r="E384" i="4"/>
  <c r="E381" i="4"/>
  <c r="E378" i="4"/>
  <c r="E370" i="4"/>
  <c r="E372" i="4" s="1"/>
  <c r="E367" i="4"/>
  <c r="E364" i="4"/>
  <c r="E361" i="4" l="1"/>
  <c r="E358" i="4"/>
  <c r="E355" i="4"/>
  <c r="E352" i="4"/>
  <c r="E349" i="4"/>
  <c r="E346" i="4"/>
  <c r="E343" i="4"/>
  <c r="E340" i="4"/>
  <c r="E337" i="4"/>
  <c r="E334" i="4"/>
  <c r="E331" i="4"/>
  <c r="E326" i="4"/>
  <c r="E323" i="4"/>
  <c r="E320" i="4"/>
  <c r="E317" i="4"/>
  <c r="E314" i="4"/>
  <c r="E311" i="4"/>
  <c r="E308" i="4"/>
  <c r="E305" i="4"/>
  <c r="E302" i="4"/>
  <c r="E299" i="4"/>
  <c r="E296" i="4"/>
  <c r="E293" i="4"/>
  <c r="E290" i="4"/>
  <c r="E287" i="4"/>
  <c r="E284" i="4"/>
  <c r="E281" i="4"/>
  <c r="E278" i="4"/>
  <c r="E275" i="4"/>
  <c r="E272" i="4"/>
  <c r="E269" i="4"/>
  <c r="E266" i="4"/>
  <c r="E263" i="4"/>
  <c r="E260" i="4"/>
  <c r="E257" i="4"/>
  <c r="E252" i="4"/>
  <c r="E249" i="4"/>
  <c r="E246" i="4"/>
  <c r="E243" i="4"/>
  <c r="E240" i="4"/>
  <c r="E237" i="4"/>
  <c r="E234" i="4"/>
  <c r="E231" i="4"/>
  <c r="E230" i="4"/>
  <c r="E227" i="4"/>
  <c r="E226" i="4"/>
  <c r="E225" i="4"/>
  <c r="E224" i="4"/>
  <c r="E221" i="4"/>
  <c r="E218" i="4"/>
  <c r="E215" i="4"/>
  <c r="E212" i="4"/>
  <c r="E209" i="4"/>
  <c r="E206" i="4"/>
  <c r="E203" i="4"/>
  <c r="E194" i="4"/>
  <c r="E191" i="4"/>
  <c r="E188" i="4"/>
  <c r="E185" i="4"/>
  <c r="E182" i="4"/>
  <c r="E179" i="4"/>
  <c r="E176" i="4"/>
  <c r="E173" i="4"/>
  <c r="E170" i="4"/>
  <c r="E167" i="4"/>
  <c r="E164" i="4"/>
  <c r="E161" i="4"/>
  <c r="E158" i="4"/>
  <c r="E155" i="4"/>
  <c r="E152" i="4"/>
  <c r="E151" i="4"/>
  <c r="E150" i="4"/>
  <c r="E147" i="4"/>
  <c r="E146" i="4"/>
  <c r="E145" i="4"/>
  <c r="E142" i="4"/>
  <c r="E139" i="4"/>
  <c r="E138" i="4"/>
  <c r="E135" i="4"/>
  <c r="E132" i="4"/>
  <c r="E129" i="4"/>
  <c r="E128" i="4"/>
  <c r="E125" i="4"/>
  <c r="E122" i="4"/>
  <c r="E121" i="4"/>
  <c r="E118" i="4"/>
  <c r="E117" i="4"/>
  <c r="E114" i="4"/>
  <c r="E113" i="4"/>
  <c r="E110" i="4"/>
  <c r="E107" i="4"/>
  <c r="E106" i="4"/>
  <c r="E103" i="4"/>
  <c r="E100" i="4"/>
  <c r="E99" i="4"/>
  <c r="E96" i="4"/>
  <c r="E93" i="4"/>
  <c r="E92" i="4"/>
  <c r="E89" i="4"/>
  <c r="E86" i="4"/>
  <c r="E83" i="4"/>
  <c r="E82" i="4"/>
  <c r="E81" i="4"/>
  <c r="E78" i="4"/>
  <c r="E75" i="4"/>
  <c r="E72" i="4"/>
  <c r="E69" i="4"/>
  <c r="E66" i="4"/>
  <c r="E63" i="4"/>
  <c r="E60" i="4"/>
  <c r="E57" i="4"/>
  <c r="E54" i="4"/>
  <c r="E51" i="4"/>
  <c r="E48" i="4"/>
  <c r="E45" i="4"/>
  <c r="E42" i="4"/>
  <c r="E39" i="4"/>
  <c r="E36" i="4"/>
  <c r="E33" i="4"/>
  <c r="E30" i="4"/>
  <c r="E27" i="4"/>
  <c r="F139" i="1"/>
  <c r="E85" i="4"/>
  <c r="E88" i="4"/>
  <c r="E196" i="4" l="1"/>
  <c r="E3" i="4" s="1"/>
  <c r="E12" i="4" s="1"/>
  <c r="F21" i="5" s="1"/>
  <c r="F23" i="2"/>
  <c r="F112" i="2"/>
  <c r="F24" i="2" s="1"/>
  <c r="F230" i="2"/>
  <c r="F25" i="2" s="1"/>
  <c r="F250" i="2"/>
  <c r="F26" i="2" s="1"/>
  <c r="F261" i="2"/>
  <c r="F27" i="2" s="1"/>
  <c r="E250" i="3" l="1"/>
  <c r="F19" i="5" s="1"/>
  <c r="F28" i="2"/>
  <c r="F20" i="5" s="1"/>
  <c r="F570" i="1" l="1"/>
  <c r="F21" i="1" s="1"/>
  <c r="F552" i="1" l="1"/>
  <c r="F20" i="1" s="1"/>
  <c r="F532" i="1"/>
  <c r="F19" i="1" s="1"/>
  <c r="F466" i="1" l="1"/>
  <c r="F18" i="1" s="1"/>
  <c r="F358" i="1"/>
  <c r="F17" i="1" s="1"/>
  <c r="F305" i="1" l="1"/>
  <c r="F16" i="1" l="1"/>
  <c r="F214" i="1"/>
  <c r="F14" i="1" s="1"/>
  <c r="F228" i="1"/>
  <c r="F15" i="1" s="1"/>
  <c r="F183" i="1"/>
  <c r="F13" i="1" s="1"/>
  <c r="F12" i="1" l="1"/>
  <c r="F96" i="1" l="1"/>
  <c r="F11" i="1" s="1"/>
  <c r="F26" i="1" l="1"/>
  <c r="F18" i="5" s="1"/>
  <c r="F22" i="5" l="1"/>
  <c r="F29" i="5" s="1"/>
  <c r="F30" i="5" s="1"/>
  <c r="F33" i="5" s="1"/>
</calcChain>
</file>

<file path=xl/sharedStrings.xml><?xml version="1.0" encoding="utf-8"?>
<sst xmlns="http://schemas.openxmlformats.org/spreadsheetml/2006/main" count="1630" uniqueCount="872">
  <si>
    <t>-REKAPITULACIJA-</t>
  </si>
  <si>
    <t>A</t>
  </si>
  <si>
    <t>A1</t>
  </si>
  <si>
    <t>A2</t>
  </si>
  <si>
    <t>A3</t>
  </si>
  <si>
    <t>SKUPAJ:</t>
  </si>
  <si>
    <t>DDV ( 22 % ):</t>
  </si>
  <si>
    <t>SKUPAJ z DDV:</t>
  </si>
  <si>
    <t>Št.</t>
  </si>
  <si>
    <t>Opis</t>
  </si>
  <si>
    <t>EN</t>
  </si>
  <si>
    <t>Količina</t>
  </si>
  <si>
    <t>Cena/EN</t>
  </si>
  <si>
    <t>Vrednost</t>
  </si>
  <si>
    <t>kpl</t>
  </si>
  <si>
    <t>m2</t>
  </si>
  <si>
    <t>kg</t>
  </si>
  <si>
    <t>Izvedba uradne zakoličbe objekta pred pričetkom gradnje, po projektu zakoličbe. V ceni so zajeti stroški geodeta, izmere in izdelava zapisnika o zakoličbi objekta.</t>
  </si>
  <si>
    <t>Postavitev gradbenih profilov in prenos geodetskih točk na profile.</t>
  </si>
  <si>
    <t>kos</t>
  </si>
  <si>
    <t>Izdelava načrta organizacije gradbišča, v skladu s pogoji iz gradbenega dovoljenja in v skladu z varnostnim načrtom.</t>
  </si>
  <si>
    <t>Ureditev gradbišča v skladu z načrtom organizacije gradbišča in v skladu z varnostnim načrtom. Po končanih delih se odstranijo vsi provizoriji, teren gradbišča se očisti in uredi v končno predvideno stanje po projektu. V ceni so zajete gradbiščne ograje, zaščitne ograje, izvedba uvozov, izvozov na gradbišče, postavitev in najem montažnih tipskih zabojnikov, skladiščnih prostorov, delovnih lop, gradbiščne table, opozorilnih tabel, koordinacija varstva pri delu in zagotovitev zaščitnih sredstev.</t>
  </si>
  <si>
    <t>Izvajanje nadzora ob izkopu obstoječih komunalnih vodov in priključitvi na interne vode s strani pooblaščenih predstavnikov komunalnih podjetij.</t>
  </si>
  <si>
    <t>Geomehanski nadzor med izvajanjem zemeljskih del ter izdelava končnega poročilaKoličina je ocenjena!</t>
  </si>
  <si>
    <t>ur</t>
  </si>
  <si>
    <t>Izvedba geodetskih meritev po končani gradnji za pripravo dokumentacije in vpis objekta v kataster stavb.</t>
  </si>
  <si>
    <t>Pospravljanje in čiščenje gradbišča po posameznih fazah ter finalno gospodinjsko čiščenje tlakov in stenskih oblog pred predajo objekta uporabnikom oziroma investitorjem.</t>
  </si>
  <si>
    <t xml:space="preserve">PRIPRAVLJALNA  IN ZAKLJUČNA DELA </t>
  </si>
  <si>
    <t>Projektna dokumentacija izvedenih del komplet za vse faze – 3 papirnate izvode in 2 izvoda na CD (word, excel, pdf).</t>
  </si>
  <si>
    <t>arhitektura</t>
  </si>
  <si>
    <t>gradbene konstrukcije</t>
  </si>
  <si>
    <t>zunanja ureditev</t>
  </si>
  <si>
    <t>elektro inštalacije in oprema</t>
  </si>
  <si>
    <t>strojne inštalacije</t>
  </si>
  <si>
    <t xml:space="preserve">Vsi izkopi se obračunajo v raščenem stanju, zasipi pa v vgrajenem!
Pri  izkopih  obvezno  ločevati   gramozne (nekoherentne) materiale od zemlje in glinenih (koherentnih)  materialov).
Način izvedbe zameljskih del je prepuščen tehnologiji in opremljenosti izvajalca!- 
V c.e.m. je potrebno zajeti ročne izkope, peščene posteljice in zasipe s komprimiranjem za izvedbo talnih inštalacij v objektu (kanalizacija, ...)Izkop gradbene jame mora biti opravljen v prisotnosti geomehanika, oziroma potrebno je pred začetkom izvedbe zemeljskih del pregledati geotehnično poročilo, po izkopu gradbene jame pa teren pregleda geomehanik! Varovanje gradbene jame in ostala tehnična vprašanja se urejajo na licu mesta po navodilih geomehanskega nadzora!
</t>
  </si>
  <si>
    <t>-za namen graditve objekta (točkovni temelji, temeljna plošča z gredami)</t>
  </si>
  <si>
    <t>Odkop humusa v debelini cca 15 cm z direktnim nakladanjem na kamion in deponiranjem na  gradbiščni deponiji</t>
  </si>
  <si>
    <t>m3</t>
  </si>
  <si>
    <t>Široki izkop gradbene jame, v zemljini III. Ktg.,z deponiranjem na gradbiščni deponiji, globine do spodnjega roba točkovnih temeljev in tamponskega nasutja pod talno ploščo, vključno s poglobitvami za točkovne temelje, z odlaganjem materiala na gradbiščno deponijo - dober material za zasip za temelji oziroma planiranje okolice, slab material pa za kasnejši odvoz na deponijo.Globina izkopa do cca 110-160 cm oz. do cca 200 cm (točkovni temelji).</t>
  </si>
  <si>
    <t xml:space="preserve">-za namen zunanje ureditve, kanalizacije in izvedbo priključkov na ostale javne vode </t>
  </si>
  <si>
    <t>Planiranje dna gradbene jame s točnostjo +- 3 cm z valjanjem in utrjevanjem do predpisane zbitosti.</t>
  </si>
  <si>
    <t>-spodnji planum asfaltnih površin</t>
  </si>
  <si>
    <t>-pod temelji objekta</t>
  </si>
  <si>
    <t xml:space="preserve">- geotekstil </t>
  </si>
  <si>
    <t>- Tamponsko nasutje</t>
  </si>
  <si>
    <t xml:space="preserve">          pod temelji objekta</t>
  </si>
  <si>
    <t xml:space="preserve">          pod asfaltno prevleko</t>
  </si>
  <si>
    <t>Dobava in vgrajevanje komprimiranega sloja tamponskega nasutja, debeline 55 -60cm, vključno z utrjevanjem do predpisane zbitosti. Material 0-32 mm, utrjevanje po plasteh deb. 20 cm, izvedba z vsemi transporti in pomožnimi deli, preizkusi in meritvami. V skaldu z geomehanskim poročilom št. GT 1355-2018-11-12. 
Predhodno je v gradbeno jamo potrebno položiti sloj iz geotekstila (Kot npr. politlak folija Typar nad 200 g/m2, Polyfelt), z izvedbo vseh preklopov in zaključkov na stene gr. jame, kot ločilni sloj med raščenim zbitim terenom in novim tamponskim slojem. Postavka zajema dobavo in vgradnjo materiala, v količini je zajeta tlorisna površina gradbene jame.</t>
  </si>
  <si>
    <t>Ročna izdelava peščene posteljice debeline 10 cm in obsip cevi cca 30 cm nad temenom s peščenim materialom frakcije 0-4 mm, vključno z dobavo materiala.</t>
  </si>
  <si>
    <t>Zasip jarkov z izkopanim materialom do višine max. 50 cm pod niveleto ureditve</t>
  </si>
  <si>
    <t>Nakladanje in odvoz viškov izkopov na deponijo pooblaščenega prevzemnika te vrste gradbenih odpadkov.</t>
  </si>
  <si>
    <t>Izvedba ročnih izkopov za izvedbo vodov, sondažnih  izkopov za določitev lege in izvedba ustrezne zaščite obstoječega voda skladno z navodih upravjalca, z deponiranjem izkopanega materiala na gradbiščni deponiji. Pri križanju komunalnih in energetskih vodov je predviden ročni izkop in po potrebi ustrezna zaščita, ki jo predpiše upravljalec komunalnih ali energetskih vodov z vpisom v gradbeni dnevnik.</t>
  </si>
  <si>
    <t>Razprostiranje in zasipovanje odvečne zemljine in humusa, pridobljene od izkopa v neposredni bližini trase oz. gradbišča</t>
  </si>
  <si>
    <t>BETONSKA DELA</t>
  </si>
  <si>
    <t>Dobava in vgrajevanje betona C12/15 v  podložni  beton pod temelji deb. do 10 cm</t>
  </si>
  <si>
    <t>Dobava in vgrajevanje betona C 25/30 v temeljno ploščo deb. 30cm</t>
  </si>
  <si>
    <t>Dobava in vgrajevanje betona C 30/37 v talno ploščo garaže, v ustreznih naklonih proti talnim točkovnim požiralnikom. Površina zaglajena oziroma pripravljena za epoksidno utrditev po navodilih izvajalca tlakarskih del.</t>
  </si>
  <si>
    <t>- beton</t>
  </si>
  <si>
    <t>Dobava in vgrajevanje betona C 25/30 v stopniščne rame in podeste.</t>
  </si>
  <si>
    <t>Dobava in vgrajevanje betona C 25/30 v točkove temelje in temeljne grede .</t>
  </si>
  <si>
    <t>- finalna strojna 'helikopterska obdelava' kot npr. mineralni posip za oplemenitenje betonskih tlakov Tal-M korund 3.</t>
  </si>
  <si>
    <t>Dobava in vgrajevanje betona C25/30 v ravne stene debeline 20cm</t>
  </si>
  <si>
    <t>-pritličje</t>
  </si>
  <si>
    <t>-nadstropje in atika</t>
  </si>
  <si>
    <t>Dobava in vgrajevanje betona C25/30 v medetažne plošče debeline 25 cm in 15 cm.</t>
  </si>
  <si>
    <t>Dobava in vgrajevanje betona C25/30 v ravne nosilce pravokotnega prereza &lt; 0,30 m3/m2/m1 in betonskih portalov pri vratih v garažo.</t>
  </si>
  <si>
    <t>Dobava in vgrajevanje betona C25/30 v ravne stebre pravokotnega prereza &lt; 0,30 m3/m2/m1 .</t>
  </si>
  <si>
    <t>Dobava, krivljenje in vgrajevanje rebraste armature S 500 B preseka 14 mm in več.</t>
  </si>
  <si>
    <t>Dobava, rezanje in vgrajevanje Q in R armaturnih mrež S 500 B .</t>
  </si>
  <si>
    <t xml:space="preserve">Splošna določila (potrebno zajeti in upoštevati v ceni po e.m.):V kolikor v posameznih pozicijah ni drugače podano, veljajo v nadaljevanju navedena določila:
Etaže:Vse pozicije veljajo ne glede na različnost etaž. 
Višine:Pozicije vgrajevanja betona in armature veljajo brez razlike na konstrukcijsko in etažno višino. Nadomestilo za težavnost izvedbe opažev nad višino 3,20 m v posamezni etaži je urejeno z doplačili in ga je zajeti v c.e.m. v posamezni postavki pri opožih. V kolikor je v posameznih postavkah zaradi višine potreben oder, ga je zajeti v c.e.m.
Odprtine:V kolikor v popisu del ni zajetih odgovarjajočih postavk, je v vseh betonskih elementih v cenah po enoti mere zajeti tudi izvedbo odprtin in utorov v stropnih in stenskih ploščah za stebre ograj, sider dvigal, prehodov inštalacij in podobnih, ki so bili poznani pred izvedbo dela. Otežkočanje dela ob polaganju vodnikov in cevi v opaž s strani drugih izvajalcev ne bo stroškovno nadomeščeno, v kolikor se ostali Izvajalci prilagodijo predvidenemu normalnemu poteku dela.
Kakovost/lastnosti betona:Cene po enoti mere veljajo neglede na to, ali se vgrajuje transportni beton ali beton proizveden na gradbišču. V kolikor je za proizvodnjo in vgradnjo betona podane kakovosti potrebna večja doza cementa ali drobnejše frakcije agregata, je te stroške vključiti v cene po enoti mere.
Nakloni:Nadomestilo za izvedbo elementov z naklonom do 5 % od vodoravnosti ne bo posebej priznano. Storitve v zaprtih prostorih:Za storitve v zaprtih prostorih se obračuna doplačilo za ročni transport do mesta vgraditve. Vse ostale oteževelne okoliščine je vračunati v cene po enoti mere.
Podložni betoni:Cene po enoti mere veljajo neglede na to, ali se vgrajuje armiran ali nearmiran beton. Aramatura se obračuna posebej. V kolikor ni drugače določeno, je izvedbo delovnih stikov in dilaticij z vstavitvijo dilatacijskih trakov vkalkulirati v cene po enoti mere.
Vgrajevanje, negovanje betona in armature:Vse stroške v zvezi z vgradnjo in negovanjem betona skladno z določili Pravilnika o tehničnih noramativih za beton in armiran beton je vključiti v cene po enoti mere.
Dopustna odstopanja:Kot mejna dopustna odstopanja za pravokotnost, površinsko ravnost in dimenzije gradbenih elementov veljajo določila DIN 18202.
</t>
  </si>
  <si>
    <t xml:space="preserve">Vidni betoni:Pri elementih z vidnimi betonskimi površinami je potrebno pri pripravi opažev ter pri sestavi, pripravljanju in vgrajevanju betonov upoštevati posebne kriterije tehnologije vidnih betonov. Za vidne betone je s projektom predpisan, ter pred pričetkom del s strani izvajalca podan (eksperimentalno ugotovljen) model strukture in vizuelnih efektov površine, pri čemer je makro in mikro geometrija vidnih betonskih površin primarno podana z vrsto in konstrukcijo opaža. Posamezne zaključne vidne površine morajo izkazovati enakomerne strukture in barve. Vsa popravila, ki smejo biti izvedena le v majhnem obsegu, mora odobriti in prevzeti nadzornik. Enotna cena mora zajeti izdelavo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 V c.e.m. je potrebno upoštevati čiščenje po posameznih fazah dela, ter odvoz odpadkov na deponijo! </t>
  </si>
  <si>
    <t xml:space="preserve">Pri pripravi betonov je prepovedana uporaba elektrofilterskega pepela. Elektrofilterski pepel se ne sme dodajati v sestave na betonarni. Prav tako se za pripravo betona ne sme uporabljati vrste cementa, ki vsebujejo elektrofilterski pepel (v oznaki cementa je označen s črko V in W ). Za izdelavo betona je tako predvidena vrsta cementa CEM I in CEM II/A-LL ter CEM II/A-M (LL-S). Možna je uporaba predpisanih sestav betona. Cement spada v regulirano področje in najstrožji sistem certificiranja, kar pomeni, da morata biti tako proizvod kot tudi proizvajalec nadzorovana s strani neodvisne pooblaščene institucije. V skladu z evropsko smernico se za cement zahteva sistem certificiranja 1+, ki obsega notranjo kontrolo s strani proizvajalca, s strani zunanje institucije pa nadzor nad proizvodnjo, kontrolo in rezultati kontrole pri proizvajalcu ter v zadnji fazi tudi zunanji nadzor nad odvzetimi vzorci cementa. Vse zahteve standarda SIST EN 197-2, katerega uporabo predvideva standard SIST EN 197-1, ter tako v celoti zahteve standarda ISO 9001 za sistem kakovosti morajo biti upoštevane.
Pred izvedbo je izdelati Projekt izvajanja betonske konstrukcije za izvedbo betonske le-te, izvedba mora ustrezati standardu SIST EN 13670. PIBK potrdi naročnik in odgovorni nadzornik. 
Ob betoniranju je potrebno upoštevati načrt elektro inštalacij in vgraditi valjanca in ozemljitev v betonsko konstrukcijo.
Vertikalne špalete okenskih odprtin morajo biti zabetonirane brez odstopanja, da bo mogoča vgradnja oken brez dodatne obdelave betonskih vertikal.
</t>
  </si>
  <si>
    <t xml:space="preserve">OPOMBA: 
- Marke betonov oz. zahtevana tlačna trdnost je v popisu informativna in se lahko razlikuje od zahtevane tlačne trdnosti po statičnem izračunu. Izvedba po statičnem računu - glej tehnično poročilo.
- Vse na mestu betonirane konstrukcije morajo imeti predpisano zaščitno plast armature - po načrtih projektantov konstrukterjev in po zahtevah v požarnem elaboratu!
- Pri vseh postavkah betonskih del upoštevati dobavo s transportom, strojno vgrajevanje betona, vibriranje, nego in površinsko izravnavo z zagladitvijo.
- Pred začetkom betoniranja je potrebno v območju temeljne plošče izvesti vse strojne in elektro instalacije (instalacije niso predmet tega popisa).
- V AB stenah in etažnih ploščah ter nosilcih morajo biti pred betoniranjem izvedene odprtine za prehod instalacij!
Distančniki v ploščah in stenah niso narisani in niti niso upoštevani v količinah armature. Potrebno zajeti v c.e.m. betona.
</t>
  </si>
  <si>
    <t>TESARSKA DELA</t>
  </si>
  <si>
    <t>Opaž in razopaž robov podložnega betona višine do  10 cm</t>
  </si>
  <si>
    <t>m'</t>
  </si>
  <si>
    <t>Brušenje vidnih površin betonske konstrukcije, kot finalne obdelave površine stropa, sten in stebrov, odstranitev umazanij in nepravilnosti.</t>
  </si>
  <si>
    <t>Opaž in razopaž pravokotnih točkovnih temeljev in temeljnih gred.</t>
  </si>
  <si>
    <t>Opaž in razopaž temeljnih robov talne oziroma temeljne plošče.</t>
  </si>
  <si>
    <t>Opaž prehodov skozi temelje dolžine   50  cm, preseka 20/20 cm z enkratno uporabo lesa ali vstavljanje  stiropornih vložkov in  kasnejše dolbljenj stiropora.</t>
  </si>
  <si>
    <t>Opaž in razopaž etažnih plošč s podpiranjem do višine 4,00 m z opažnimi ploščami.</t>
  </si>
  <si>
    <t>Opaž in razopaž robov etažnih plošč višine &lt; 25 cm</t>
  </si>
  <si>
    <t xml:space="preserve">Opaž in razopaž ravnih stopniščnih ram, robov, čelnih ploskev stopnic in vmesnega podesta s podpiranjem
&lt; 4,00 m
</t>
  </si>
  <si>
    <t>Opaž in razopaž ravnih sten višine &lt; 4,00 m med etažami z opažnimi ploščami.</t>
  </si>
  <si>
    <t>OPOMBA: V c.e.m je potrebno upoštevati tudi izvedbo odprtin vrat in oken v betonskih stenah, vseh horizontalnih in vertikalnih inštalacijskih prebojev za strojne in elektro inštalacije!
V ceni postavke opažev je potrebno zajeti izdelavo opažev, montažo in demontažo, čiščenje in mazanje opažnih plošč ter podpornega materiala na gradbišču kakor tudi transporte opažnega in podpornega materiala kakor tudi vse delovne odre za delo na višini oziroma za opažene na višinah nad 3m!
Opaženje površin, ki so opredeljene za brušenje, kot finalno obdelavo vidnih površin konstrukcije se opaži z na pogled lepimi opažnimi elementi.</t>
  </si>
  <si>
    <t>Opaž in razopaž betonskih portalov pri garažnih vratih s podpiranjem do višine 4,00 m z opažnimi ploščami.</t>
  </si>
  <si>
    <t>Opaž in razopaž pravokotnih stebrov višine &lt;6,00 m.</t>
  </si>
  <si>
    <t>Opaž in razopaž ravnih pravokotnih nosilcev brez zoba s podpiranjem &lt; 5,00 m.</t>
  </si>
  <si>
    <t>GRADBENI ODRI</t>
  </si>
  <si>
    <t xml:space="preserve">Splošna določila
V kolikor v posameznih pozicijah ni drugače podano, veljajo v nadaljevanju navedena določila:
Etaže:
Vse pozicije veljajo neglede na različnost etaž. 
Varnostni odri:
Varovalni odri, ki služijo varovanju življenja ali zdravja zaposlenih Izvajalca ter
ostalih na Gradbišču zaposlenih oseb, se za čas izvajanja del obračunavajo posebej. V kolikor so po dokončanju del ti odri 
še potrebni, se po naročilu naročnika obračunajo posebej.
Obseg storitve:
V kolikor v posameznih pozicijah ni drugače podano, je v nadaljevanju navedenih postavk kalkulirati: do in odvoz, montažo
in demontažo ter stojnino za uporabo za trajanje izvajanja lastne storitve. Naročnika je o nameravani demontaži odra 
obvestiti vsaj 7 dni prej. V kolikor se bo oder potreboval po zahtevi Naročnika tudi po dokončanju lastnih storitev, bo stojnina 
od tega dneva dalje obračunana posebej.
Statične presoje in preizkusi:
Stroške za morebitne statične presoje stabilnosti, sidranja in preizkuse delovnega odra, varovalnih ali pomičnih odrov je 
vkalkulirati v c.e.m..
Souporaba drugih Izvajalcev:
Souporaba odrov s strani drugih Izvajalcev v času izvajanja vseh naročnikovih del se usklajuje 
med Izvajalcema z ozirom na obremenitve odra, koordinacijo souporabe in podobno.
</t>
  </si>
  <si>
    <t xml:space="preserve">OPOMBA:
Lahki delovni premični odri niso posebej obračunani in jih mora vsak izvajalec sam upoštevati v ceni na enoto mere za posamezne sklope del. 
</t>
  </si>
  <si>
    <r>
      <t xml:space="preserve">Oder po izboru Izvajalca, </t>
    </r>
    <r>
      <rPr>
        <sz val="10"/>
        <color rgb="FF000000"/>
        <rFont val="Arial"/>
        <family val="2"/>
        <charset val="238"/>
      </rPr>
      <t>za prevzem obremenitev, potrebnih za izvedbo lastnih del (fasada, strešna konstrukcija…). Oder je računan po fasadnem plašču.Višina odra do cca 6 m.</t>
    </r>
  </si>
  <si>
    <t>Pomožni zidarski odri višine &lt; 2,00 m</t>
  </si>
  <si>
    <t>Dobava in vgradnja granitogres keramike, barva po izboru naročnika in arhitekta, dim 40x40 cm,vgrajena tankolepilno, cementna fugirna masa (npr. Keracolor FF) z dodatki za vodoodbojnost in doseganje višje kvalitete, širina fuge 2mm, faktor protizdrsnosti R9, razred odpornosti proti obrabi PEI 5. Nabavna vrednost keramike 15 eur/m2.</t>
  </si>
  <si>
    <t>Dobava in vgradnja granitogres zaključnih stenskih obrob višine 8 cm. Osnovni material so rezane granitogres keramične ploščice, barva po izboru naročnika in arhitekta, dim 40x40 cm,vgrajena tankolepilno, cementna fugirna masa (npr. Keracolor FF) z dodatki za vodoodbojnost in doseganje višje kvalitete, širina fuge 2mm, faktor protizdrsnosti R9, razred odpornosti proti obrabi PEI 5. Nabavna vrednost keramike 15 eur/m2.</t>
  </si>
  <si>
    <r>
      <t xml:space="preserve">Dobava in naprava armiranega cementnega estriha </t>
    </r>
    <r>
      <rPr>
        <sz val="10"/>
        <color rgb="FF000000"/>
        <rFont val="Arial"/>
        <family val="2"/>
        <charset val="238"/>
      </rPr>
      <t>(min. C25/30) deb. 7 cm, vključno z dobavo in vgradnjo dilatacijskega traku pri stiku s stenami. Stik z obstoječimi tlemi je izvesti čimbolj natančno. Površina estriha mora biti strojno zaglajena! Mikroarmatura PP vlakna z vseb.0.95kg/m3, npr.: FIBRILs F 120 ali enakovredno.</t>
    </r>
  </si>
  <si>
    <t>Dobava in vgradnja PE folije 0,2 mm, kot ločilnega sloja. Stičenje vseh stikov in zaključkov trakov.</t>
  </si>
  <si>
    <t>Dobava in vgradnja polimerni tesnilni trakovi za zaščito pred talno vlago in kapilarnim dvigom talne vode, kot npr. Gefitas PE3/300 folija. Položeno Stičenje vseh stikov in zaključkov trakov.</t>
  </si>
  <si>
    <t xml:space="preserve">Nabava, izdelava, dobava in montaža slojev tlakov podesta nad vogalnimi prostori v garaži v naslednji sestavi:
- OSB 2 x 15 mm (medsebojno vijačene)
- lesene lege 8x10 cm z ležišči na leseno konstrukcijo sten s kovinskimi spojnimi elementi (poraba lesa 0,015 m3/m2).
Postavka vključuje izvedbo vseh preklopov in zaključkov. V c.e.m. je potrebno zajeti ves potreben material za izvedbo, podana je tlorisna velikost strehe
</t>
  </si>
  <si>
    <r>
      <t xml:space="preserve">Dobava in naprava armiranega cementnega estriha </t>
    </r>
    <r>
      <rPr>
        <sz val="10"/>
        <color rgb="FF000000"/>
        <rFont val="Arial"/>
        <family val="2"/>
        <charset val="238"/>
      </rPr>
      <t>(min. C25/30) deb. 6 cm, vključno z dobavo in vgradnjo dilatacijskega traku pri stiku s stenami. Stik z obstoječimi tlemi je izvesti čimbolj natančno. Površina estriha mora biti strojno zaglajena! Mikroarmatura PP vlakna z vseb.0.95kg/m3, npr.: FIBRILs F 120 ali enakovredno.</t>
    </r>
  </si>
  <si>
    <t>Dobava in vgradnja toplotne izolacije 3 cm debeline v tlak v nadstropju, kompletno z vsem delom in pritrdilnim materialom. Ekspandirani polistiren (EPS 100), (SIST EN 13163, npr. EPS100,λD=0,035W/m.K, σ10%def.= 100 kPa)</t>
  </si>
  <si>
    <t>Dobava in vgradnja toplotne izolacije 4 cm debeline v tlak v nadstropju, kompletno z vsem delom in pritrdilnim materialom. Ekspandirani polistiren (EPS 100), (SIST EN 13163, npr. EPS100,λD=0,035W/m.K, σ10%def.= 100 kPa)</t>
  </si>
  <si>
    <t>KROVSKO KLEPARSKA DELA</t>
  </si>
  <si>
    <t xml:space="preserve">Splošno.
Vsa dela je potrebno izvajati po določilih veljavnih tehničnih predpisov in normativov in skladno z obveznimi SIST-i, po tehničnih specifikacijah proizvajalca kritine ter po dogovoru s projektantom! Material mora po kvaliteti ustrezati določilom veljavnih normativov.
</t>
  </si>
  <si>
    <t xml:space="preserve">V ceni za enoto je potrebno upoštevati, poleg del v postavkah, tudi:
* snemanje in zarisovanje na objektu
* merjenje na objektu, pred pričetkom izdelave posameznih elementov
* izdelava tehničnega načrta
* usklajevanje z osnovnimi načrti in posvetovanje s projektantom
* pregled pripravljenih podlog in fino čiščenje pred pričetkom del
* vse potrebno delo, priprava in vgrajevanje na objektu
* ves potreben material, glavni in pomožni, pritrdilni, tesnilni in vezni
* vse stroške transporta do mesta vgrajevanja
* vse stroške skladiščenja na gradbišču
* popravilo nekvalitetno izvedenih del oziroma zamenjava elementov
* vsa pomožna delovna sredstva kot so odri, lestve, zaščite in podobno
* preizkus kvalitete materialov ki se vgrajujejo in dokazovanje kvalitete z atesti
* koordinacija, sodelovanje in terminsko usklajevanje del z izvajalci ostalih del
* čiščenje prostora po končanih delih in odvoz odpadnega materiala na stalno deponijo
* plačilo komunalnega prispevka za stalno deponijo odpadnega materiala
* vsa dela in ukrepe po določilih zakona o varstvu pri delu
* pregled in prevzem podlage
* zagotovitev vseh zahtev, ki se nanašajo na posamezna dela, ki so navedena v elaboratu "Požarna varnost", ter tistih, ki izhajajo iz predpisov ter standardov za področje varstva pred požarom. 
</t>
  </si>
  <si>
    <t xml:space="preserve">Vsa tesarska, krovska in kleparska dela je izdelati tehnično pravilno in po pravilih stroke. Za ves material, predviden za vgradnjo, mora izvajalec del dostaviti ateste o kvaliteti materialov. V kolikor želi izvajalec prilagoditi izvedbo svoji tehnologiji, mora izdelati ustrezno projektno dokumentacijo z detajli. 
Tehnološke risbe in projektno dokumentacijo z detajli mora pregledati in s podpisom potrditi arhitekt. Z izvajanjem na objektu se lahko prične, ko projektant potrdi risbe. Pred pričetkom izvajanja del je mora izvajalec preveriti kvaliteto predhodno izvršenih del, ki bi lahko vplivali na kvaliteto, sigurnost in trajnost elementov za izvedbo strehe. Kasnejše reklamacije se ne bodo upoštevale. lzvajalec mora izdelati tehnološke risbe z detajli, ki jih je potrebno izvesti za končanje posameznih del, tudi če niso podrobno navedeni in opisani v popisu in načrtih, so pa nujna za pravilno funkcioniranje posameznih sistemov in elementov. Potrditi jih mora odgovorni projektant statike in arhitekture. Ves les mora biti zaščiten proti zajedalcem in vremenskim vplivom! Ves siderni in pritrdilni material mora biti vroče cinkan!
</t>
  </si>
  <si>
    <t xml:space="preserve">RAVNA STREHA 
lzvajalec del mora preučiti z načrtom zahtevane tehnične karakteristike, za vgrajeno predvidene hidro in toplotne izolacije. Za proizvode, predvidene za vgradnjo, mora izvajalec izdelati tehnični načrt, katerega mora pregledati in s podpisom potrditi projektant. Tehnični načrt mora vsebovati:
* pregled vseh tehničnih karakteristik izolacijskega proizvoda predvidenega za vgradnjo, po zahtevah iz načrta
* poročila o laboratorijskih preiskavah proizvodov predvidenih za vgradnjo hidroizolacije mora ustrezati zahtevam SIST normativov. 
lzolacijska dela morajo biti izvedena tako, da posamezni deli in sloji izolacij kakor tudi celoten sestav ustrezajo namenu, zahtevam kvalitete, varnosti in dolgotrajnosti. Posebno pazljivo je izvesti streho okrog zbirnih kotličkov, dilatacijskih stikov in vertikalnih zaključkov strehe.
Toplotna izolacija se pri polaganju ne sme poškodovati, na površini mora ostati ravna in pripravljena za vgradnjo naslednjih slojev. Toplotno izolacijo je pri polaganju zaščititi pred prodorom atmosferske vode v njo. Zaščito je izvesti tako, da se izvede vsak dan samo toliko toplotne izolacije, kolikor se jo lahko pokrije ali zaščiti s hidroizolacijo, ali da se zaščita proti atmosferski vodi naredi začasno na drugi način. Na stikih ne sme biti toplotnih mostov. V načrtu, sestavah in izračunu toplotnih in difuzijskih karakteristik je predlagan nabor materialov. lzvajalec lahko uporabi tudi druge enakovredne materiale v enakih debelinah kot so navedeni v načrtih in z enakimi karakteristikami. Enotna cena mora zajeti izdelavo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 V c.e.m. je potrebno upoštevati notranje, premične in dvižne delovne odre in ploščadi, čiščenje po posameznih fazah dela, ter odvoz odpadkov na deponijo!
</t>
  </si>
  <si>
    <t>Opomba:
Streha bo izvedena kot celota in mora zajemati izvedbo vseh zaključkov, obrob, tesnilni in pritrdilni material. V kolikor v posameznih postavkah detajli niso opisani in zajeti, je izvajalec dolžan pri oddaji ponudbe predvideti izvedbo strehe kot zaključeno celoto in k temu podati izvedbene detajle, dodatna dela ne bodo posebej priznana.</t>
  </si>
  <si>
    <t>Nabava, izdelava, dobava in montaža strehe nad garažo - izolirani del:
- PVC strešna folija 2,0mm (npr.: SIKAPLAN  20G ojačana s stekleno tkanino (EN13956) - vodotesna večplastna paroprepustna tesnilna PVC folija za ravne strehe  in mehansko pritrjevanje; ojačana s poliestrsko armaturo; barva siva);
- filc iz steklenih vlaken, negorljiv, cca 450g/m2 (npr. NATURA SEAL - FI 600 FBG B 140 E1 KL);
- lesene rezane deske debeline 40 mm;
- lesena lega (po zahtevah statike) 16x24cm, na rastru 100 cm;
- mineralna steklena volna (npr. Knauf Insulation UNIFIT 035, v dveh slojih s preklopom; 2x 12,0cm; λD=0,035W/m.K);
- parna zapora npr.: Knauf Ins. HOMESEAL LDS100 ali enakovredno, Sd&gt;100; preklopi prelepljeni z lepilnim trakom LDS Soliplan;
- mavčno-kartonske plošče d=1,25cm na podkonstrukciji iz lesenih letev 5/3cm
V c.e.m. je potrebno zajeti ves potreben material za izvedbo, podana je tlorisna velikost strehe.</t>
  </si>
  <si>
    <t>Nabava, izdelava, dobava in montaža ravne strehe nad pritličjem:
- rečni prodniki 8-16mm, deb. 5 cm;
- PVC strešna folija 2,0mm (npr.SIKAPLAN  SGmA 2,0 ojačana s stekleno tkanino (EN13956) - vodotesna paroprepustna membrana za ravne strehe z obtežbo);
- geotekstil 150g/m2;
- ekspandiran polistiren (EPS 100), (SIST EN 13163, npr. EPS100,λD=0,035W/m.K, σ10%def.= 100 kPa), deb.  2 x 10cm;
- ekspandiran polistiren v naklonu (EPS 100), deb. 5,0 do 20,0 cm
- večplastna samolepilna folija (npr. Sika Sarnavap 5000E SA; izdelana na osnovi s polimeri modificiranega bitumna, ojačana s tkanino iz steklenih vlaken in aluminijsko folijo kot vrhnjo plastjo);
- premaz s Primerjem 600 za dosego celostnega oprijema na podlago
V c.e.m. je potrebno zajeti ves potreben material za izvedbo, podana je tlorisna velikost strehe.</t>
  </si>
  <si>
    <t>Dobava in vgradnja sidrnih plat iz jeklenih palic in jeklene pločevine, za ležišča primarnih lesenih lepljenih lameliranih nosilcev. Izvedba po detajlu načrta gradbenih konstrukcij.</t>
  </si>
  <si>
    <t xml:space="preserve">Splošna določila:
V kolikor v posameznih pozicijah ni drugače podano, veljajo v nadaljevanju navedena določila:
Etaže:
Vse pozicije veljajo neglede na različnost etaž. 
Dopustna odstopanja:
Kot mejna dopustna odstopanja za pravokotnost, površinsko ravnost in dimenzije gradbenih elementov veljajo določila DIN 18202, Toleranzen im Hochbau.
Obračun:
Kompletno fasado izdelati po navodilu proizvajalca fasade. V ceni je upoštevati obdelavo okenskih in vratnih špalet pri odprtinah velikosti do 3,00 m2. Odprtine do 3,00 m2 se ne odštevajo.Pri večjih odprtinah od 3,00 do 5,00 m2 se razlika nad 3,00m2 odšteva, pri odprtinah večjih od 5,00 m2 se razlika nad 3,00m2 odšteva in se količini doda obdelava špalet.
Stik stena-strop :
V kolikor v posameznih pozicijah ni drugače podano, se stik stena-strop izvaja pod kotom 90° z ostrim robom brez utora.
Čiščenje :
Priprava površine za nanos fasadnih slojev zajema tudi čiščenje površine zaradi prahu in ostalih gradbenih nečistoč in se ne zaračunava posebej ampak je zajeto v ceni na enoto mere. 
Zaščita:
Zaščito oken, vrat, polic in podobnega pred onesnaženjem je vkalkulirati v c.e.m..
Alu fasadni profili :
Samo profili za prekrivanje dilatacij in profili vgrajeni na izrecno željo investitorja se obračunavajo posebej vsi ostali vogalni in drugi zaščitni profili so zajeti v ceni po enoti mere ( m2 ) in se ne obračunavajo posebej.
</t>
  </si>
  <si>
    <t>Dobava in izvedba kontaktne fasade toplotno-izolacijski fasadni sistem s tankoslojnim ometom - fasada pisarniškega dela; npr. Jubizol MW</t>
  </si>
  <si>
    <t xml:space="preserve">npr.: JUBIZOL SILICATE FINISH S 1,5/2,0; omet s predpremazom; paroprepustnost Sd&lt;2m, vodoodbojnost,  fasada mora biti odporna na alge, plesni, umazanijo ter vremenske obremenitve; </t>
  </si>
  <si>
    <t>osnovni premaz</t>
  </si>
  <si>
    <t>(npr. JUBIZOL UNIGRUND; sredstvo za grundiranje)</t>
  </si>
  <si>
    <t>(npr. Jubizol lepilna malta ali ustrezno iz nabora Jubizol lepilnih mas; 4-6mm, JUBIZOL plastificirana steklena armirana mrežica, 3,5-4,7mm)</t>
  </si>
  <si>
    <t>(npr. KNAUF Insulation FKD-S Thermal; MW-EN 13162-T5-DS(TH)-CS(10)30-WS-WL(P)-MU1</t>
  </si>
  <si>
    <t>hidravlično vezivno lepilo (robno-točkovna metoda)</t>
  </si>
  <si>
    <t>(npr. Jubizol lepilna malta ali ustrezno iz nabora Jubizol lepilnih mas; 3,5-5kg/m2 nanosa)</t>
  </si>
  <si>
    <t>z vodo razredčena AKRIL EMULZIJA</t>
  </si>
  <si>
    <t>- osnovni premaz</t>
  </si>
  <si>
    <t>- osnovni omet - spodnji in zgornji sloj z vmesno armirno mrežico db 0,5 cm</t>
  </si>
  <si>
    <t>- tankoslojni zaključni dekorativni silikatni fasadni omet deb. 0,2 cm</t>
  </si>
  <si>
    <t>- plošče iz mineralne volne za kontaktne fasade, λD=0,035W/m.K, deb 15 cm</t>
  </si>
  <si>
    <t>Dobava in izvedba kontaktne fasade toplotno-izolacijski fasadni sistem s tankoslojnim ometom - fasada zunanja stena pisarniškega dela - podzidek</t>
  </si>
  <si>
    <t xml:space="preserve">(npr.: JUBIZOL KULIRPLAST 1,8 Premium) </t>
  </si>
  <si>
    <t>(npr.: JUB HYDROSOL CLASSIC, v območju stika z zemljo zaščititi s ČEPASTO FOLIJO)</t>
  </si>
  <si>
    <t>(SIST EN 13164, npr.XPS300,λD=0,035W/m.K, σ10%def.= 300 kPa)</t>
  </si>
  <si>
    <t>poliuretansko lepilo za lepljenje XPS plošč na bitumensko hidroizolacijo</t>
  </si>
  <si>
    <t>(npr. Fragmat TERMIFIX)</t>
  </si>
  <si>
    <t>- marmoriran akrilni omet, deb. 0,3 cm</t>
  </si>
  <si>
    <t>- vodotesni cementni premaz, deb. 0,2 cm</t>
  </si>
  <si>
    <t>- osnovni omet - spodnji in zgornji sloj z vmesno armirno mrežico, deb. 0,5 cm</t>
  </si>
  <si>
    <t>ekstrudiran polistiren (XPS300-L) - za podzidek, deb. 14 cm</t>
  </si>
  <si>
    <t>- čepasta folija, kot npr. Tefond folija</t>
  </si>
  <si>
    <t>Dobava in izvedba podzemne izolacije- fasada zunanja stena pisarniškega dela - pod terenom</t>
  </si>
  <si>
    <t>(npr. JUBIZOL EPS F W0; EPS-EN 13163-T1-L1-W2-S2-P5-DS(N)2-DS(70,-)1-TR150-BS100</t>
  </si>
  <si>
    <t xml:space="preserve">- tankoslojni zaključni dekorativni silikatni fasadni omet deb. 0,2 cm </t>
  </si>
  <si>
    <t>- osnovni omet - spodnji in zgornji sloj z vmesno armirno mrežico, deb 0,5 cm</t>
  </si>
  <si>
    <t>- ekspandiran polistiren (EPS) deb 6 cm</t>
  </si>
  <si>
    <t>-hidravlično vezivno lepilo za EPS plošče (robno-točkovna metoda) deb 0,3 cm</t>
  </si>
  <si>
    <t>-z vodo razredčena AKRIL EMULZIJA - po potrebi</t>
  </si>
  <si>
    <t>Nabava, izdelava, dobava in montaža slojev lesene sendvič stene med stebri zunanje stene objekta , v naslednji sestavi:</t>
  </si>
  <si>
    <t>(npr. Knauf Insulation UNIFIT 035, v dveh slojih s preklopom; 2x 8,0cm; λD=0,035W/m.K)</t>
  </si>
  <si>
    <t>- vodoodporne OSB3 plošče, deb 2,2 cm</t>
  </si>
  <si>
    <t>- nosilni sloj: vodoodporne OSB3 plošče 15mm</t>
  </si>
  <si>
    <t>- mineralna steklena volna deb. 16 cm</t>
  </si>
  <si>
    <t>- vertikalne, horizontalne in poševne lesene stojke 16x6cm po detajlu načrta gradbene konstrukcije, poraba lesa 0,024 m3/m2 (vmes toplotna izolacija)</t>
  </si>
  <si>
    <t>- finalna obloga: vlagoodporne mavčno-kartonske plošče 1,25cm</t>
  </si>
  <si>
    <t>(stiki kitani in brušeni)</t>
  </si>
  <si>
    <t>- marmoriran akrilni omet deb. 0,3 cm</t>
  </si>
  <si>
    <t>- vodotesni cementni premaz deb 0,2 cm</t>
  </si>
  <si>
    <t>- osnovni omet - spodnji in zgornji sloj z vmesno armirno mrežico deb. 0,5 cm</t>
  </si>
  <si>
    <t>- ekstrudiran polistiren (XPS300-L) - za podzidek deb. 5 cm</t>
  </si>
  <si>
    <t>- poliuretansko lepilo za lepljenje XPS plošč na bitumensko hidroizolacijo deb 0,5 cm</t>
  </si>
  <si>
    <t>Dobava in izvedba kontaktne fasade toplotno-izolacijski fasadni sistem s tankoslojnim ometom - zunanja stena in stebri garaže - npr. Jubizol EPS</t>
  </si>
  <si>
    <t>Dobava in izvedba kontaktne fasade toplotno-izolacijski fasadni sistem s tankoslojnim ometom - zunanja stena in stebri garaže - podzidek</t>
  </si>
  <si>
    <t>Dobava in izvedba kontaktne fasade toplotno-izolacijski fasadni sistem s tankoslojnim ometom - stebri garaže - med okni- npr. Jubizol EPS</t>
  </si>
  <si>
    <t>- ekspandiran polistiren (EPS) deb 6 cm + 3 cm</t>
  </si>
  <si>
    <t>Nabava, izdelava, dobava in montaža ravne strehe nad 1. nadstropjem:
- rečni prodniki 8-16mm, deb. 5 cm;
- PVC strešna folija 2,0mm (npr.SIKAPLAN  SGmA 2,0 ojačana s stekleno tkanino (EN13956) - vodotesna paroprepustna membrana za ravne strehe z obtežbo);
- geotekstil 150g/m2;
- ekspandiran polistiren (EPS 100), (SIST EN 13163, npr. EPS100,λD=0,035W/m.K, σ10%def.= 100 kPa), deb.  2 x 10cm;
- ekspandiran polistiren v naklonu (EPS 100), deb. 5,0 do 15,0 cm
- večplastna samolepilna folija (npr. Sika Sarnavap 5000E SA; izdelana na osnovi s polimeri modificiranega bitumna, ojačana s tkanino iz steklenih vlaken in aluminijsko folijo kot vrhnjo plastjo);
- premaz s Primerjem 600 za dosego celostnega oprijema na podlago
V c.e.m. je potrebno zajeti ves potreben material za izvedbo, podana je tlorisna velikost strehe.</t>
  </si>
  <si>
    <t>Dobava in izvedba fasade atika - notranja stran parapetnega zidu - proti ravni strehi.</t>
  </si>
  <si>
    <t>npr.: SIKAPLAN  20G ojačana s stekleno tkanino (EN13956) - vodotesna večplastna paroprepustna tesnilna PVC folija za ravne strehe  in mehansko pritrjevanje; ojačana s poliestrsko armaturo; barva svetlo siva</t>
  </si>
  <si>
    <t>(MW-EN 13162-T5-CS(10)30-TR10, λD=0,040W/m.K)</t>
  </si>
  <si>
    <t>(npr. Sika Sarnavap 5000E SA; izdelana na osnovi s polimeri modificiranega bitumna, ojačana s tkanino iz steklenih vlaken in aluminijsko folijo kot vrhnjo plastjo)</t>
  </si>
  <si>
    <r>
      <t>- PVC strešna folija</t>
    </r>
    <r>
      <rPr>
        <sz val="10"/>
        <color rgb="FFFF0000"/>
        <rFont val="Arial Narrow"/>
        <family val="2"/>
      </rPr>
      <t xml:space="preserve"> </t>
    </r>
    <r>
      <rPr>
        <sz val="10"/>
        <rFont val="Arial Narrow"/>
        <family val="2"/>
      </rPr>
      <t>2,0mm potegnjena na parapet po celotni višini</t>
    </r>
  </si>
  <si>
    <t>- trde plošče iz mineralne volne deb. 5 cm</t>
  </si>
  <si>
    <t>- poliuretansko lepilo za lepljenje TI</t>
  </si>
  <si>
    <t>- večplastna samolepilna folija</t>
  </si>
  <si>
    <t>Dobava in izvedba fasade atika -  zunanja stran parapetnega zidu - stena med garažo in ravno streho nad pritličjem.</t>
  </si>
  <si>
    <t>- trde plošče iz mineralne volne deb. 10 cm</t>
  </si>
  <si>
    <t>Izdelava in vgradnja zunanje zaključne strešne kapne obrobe iz barvane jeklene pločevine, barva po RAL-u v tonu po izbiri projektanta, razvite širine do 35 cm, z enostranskim odkapnim robom.</t>
  </si>
  <si>
    <t>Izdelava in vgradnja zunanje zaključne strešne kapne obrobe iz barvane jeklene pločevine, barva po RAL-u v tonu po izbiri projektanta, razvite širine do 55 cm, z enostranskim odkapnim robom.</t>
  </si>
  <si>
    <t>Izdelava in vgradnja zunanje penjalne jeklene lestve iz profilov za dostop iz 'strehe na streho', dolžine 4m, z varovalnim lokom. Jeklo grundirano in prašno barvano, skupna debelina dveh nanosov je 100 mikronov,  barva po RAL-u v tonu po izbiri projektanta.</t>
  </si>
  <si>
    <t>'Nabava, izdelava, dobava in montaža vrhnje obrobe atike:
- trde plošče iz mineralne volne, pas obdelave širine 40 cm, deb. 5 cm, (MW-EN 13162-T5-CS(10)30-TR10, λD=0,040W/m.K);
- poliuretansko lepilo za lepljenje TI (npr. Fragmat TERMIFIX);
- izdelava in vgradnja vrhnje zaključne pokrivne obrobe atike iz barvane jeklene pločevine, barva po RAL-u v tonu po izbiri projektanta, razvite širine do 65 cm, z dvostranskim odkapnim robom, vključno z ustreznimi pritrdili.</t>
  </si>
  <si>
    <t>Izdelava in vgradnja zunanjega strešnega žlebu v obliki korita iz barvane jeklene pločevine, barva po RAL-u v tonu po izbiri projektanta, razvite širine do 155 cm, vključno s podkonstrukcijo v naklonu, podlago iz OSB plošč in priključki na vertikalne odtoke.</t>
  </si>
  <si>
    <t>Dobava in montaža novih vertikalnih žlebov iz barvane jeklene pločevine, vključno z vsem pritrdilnim materialom, barva po RAL-u v tonu po izbiri projektanta, razvite širine 33 cm.</t>
  </si>
  <si>
    <t>Dobava in montaža novih vertikalnih žlebov iz barvane jeklene pločevine, vključno z vsem pritrdilnim materialom, barva po RAL-u v tonu po izbiri projektanta, razvite širine 50 cm.</t>
  </si>
  <si>
    <t>Izdelava in vgradnja končnih LŽ odtočnih cevi fi 160 mm, višine 100 cm.</t>
  </si>
  <si>
    <t>Dobava in vgradnja PVC kanalizacijskih cevi, fi 110 mm, skupaj s fazonskimi kosi, pritrdilnim materialom in izvedbo priključkov na cevi iz jeklene pločevine.</t>
  </si>
  <si>
    <t>Dobava in vgradnja dvodelnega točkovnega požiralnika DN110 z odtokom pod kotom 90 in zaščitno mrežico. Izvedba detajla tesnjenja na PVC kritino.</t>
  </si>
  <si>
    <t>Varnostni preliv oziroma odtok DN63 s stene atike. Izvedba detajla tesnjenja na PVC kritino.</t>
  </si>
  <si>
    <t>STAVBNO POHIŠTVO</t>
  </si>
  <si>
    <t xml:space="preserve">Vsa dela je potrebno izvajati po določilih veljavnih tehničnih predpisov in normativov in skladno z obveznimi SIST-i! 
Vgrajevanje mora biti usklajeno s tehnološkim postopkom gradnje objekta. Pritrjevanje na gradbene elemente mora biti izvedeno tako, da se pri tern ne poslabša funkcija, biti mora elastično in čvrsto. Vsi elementi za pritrjevanje morajo biti ustrezne velikosti in nosilnosti. Vsi elementi so površinsko finalno obdelani. Tehnološke risbe za proizvodnjo mora izvajalec del izdelati v skladu s projektno dokumentacijo. V kolikor želi izvajalec prilagoditi izvedbo svoji tehnologiji, mora izdelati ustrezno projektno dokumentacijo z detajli, katero mora pregledati in s podpisom potrditi odgovorni arhitekt. lzvajanje na objektu se lahko začne, ko arhitekt s podpisom potrdi risbe in vgrajene prototipe.
</t>
  </si>
  <si>
    <t xml:space="preserve">ENOTNA CENA MORA VSEBOVATI:
* vsa potrebna pripravljalna dela in čiščenje podlog
* merjenje na objektu
* vse potrebne transporte do mesta vgrajevanja
* skladiščenje materiala na gradbišču
* preizkušanje kvalitete za vse materiale, ki se vgrajujejo in dokazovanje kvalitete z atesti
* vse potrebno delo v delavnici in na objektu
* izdelava tehnoloških risb za proizvodnjo s potrebnimi detajli
* usklajevanje z osnovnim načrtom in posvetovanje s projektantom
* izdelava tehnoloških risb za proizvodnjo, z detajli, ki jih je potrebno izvesti za končanje posameznih del, tudi če niso podrobno navedeni in opisani v popisu in načrtih, so pa nujna za pravilno funkcioniranje posameznih sistemov in elementov. Potrditi jih mora odgovorni projektant arhitekture
* ves potreben glavni, pomožni, nerjaveči pritrdilni in vezni material
* stekla za zasteklitve
* izdelava vseh potrebnih zaključkov
* finalna površinska obdelava
* vsa potrebna pomožna sredstva za vgrajevanje na objektu kot so lestve, odri in podobno
* usklajevanje z osnovnim načrtom in posvetovanje s projektantom
* terminsko usklajevanje del z ostalimi izvajalci na objektu
* popravilo eventuelne povzročene škode ostalim izvajalcem na gradbišču
* čiščenje prostorov in odvoz odpadnega meterjala na stalno deponijo in plačilo takse
* zaščita izdelkov pred poškodbami do predaje naročniku del
* vsa dela in ukrepe po določilih zakona o varstvu pri delu.
</t>
  </si>
  <si>
    <t>Enotna cena mora zajeti izdelavo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 Vse mere in število komadov je pred naročilom potrebno preveriti na objektu! V c.e.m. je potrebno upoštevati notranje, premične in dvižne delovne odre in ploščadi, čiščenje po posameznih fazah dela, ter odvoz odpadkov na deponijo!</t>
  </si>
  <si>
    <t xml:space="preserve">OPOMBA: 
Pred izvedbo potrebna izdelava delavniških načrtov. Izvedba vključno s podkonstrukcijo in vsemi pritrdilnimi oz. sidrnimi elementi. V c.e.m. je potrebno zajeti ves material in vsa pomožna dela potrebna za izvedbo.
</t>
  </si>
  <si>
    <t>kom</t>
  </si>
  <si>
    <t xml:space="preserve">Izdelava in vgradnja kovinskih vrat s kovinskim podbojem, pritličje vhod NV1, svetle mere odprtine 215 cm / 80 cm.
Glej sheme vrat in tehnično poročilo.
</t>
  </si>
  <si>
    <t xml:space="preserve">Izdelava in vgradnja kovinskih vrat s kovinskim podbojem, pritličje vhod NV2, svetle mere odprtine 215 cm / 90 cm.
Glej sheme vrat in tehnično poročilo.
</t>
  </si>
  <si>
    <t xml:space="preserve">Izdelava in vgradnja kovinskih vrat s kovinskim podbojem, pritličje intervencija in wc+tuš NV3, NV4 svetle mere odprtine 215 cm / 100 cm.
Glej sheme vrat in tehnično poročilo.
</t>
  </si>
  <si>
    <t xml:space="preserve">Izdelava in vgradnja kovinskih vrat s kovinskim podbojem, pritličje večnamenska dvorana NV5, svetle mere odprtine 215 cm / 100 cm. Požarna odpornost EI₂30-C3 !
Glej sheme vrat in tehnično poročilo.
</t>
  </si>
  <si>
    <t xml:space="preserve">Izdelava in vgradnja lesenih vrat s kovinskim podbojem, pritličje hodnik NV6, NV7 svetle mere odprtine 215 cm / 80 cm.
Glej sheme vrat in tehnično poročilo.
</t>
  </si>
  <si>
    <t xml:space="preserve">Izdelava in vgradnja lesenih vrat s kovinskim podbojem, pritličje hodnik NV8, NV9 svetle mere odprtine 215 cm / 80 cm. V krilo integrirana rešetka za prezračevanje.
Glej sheme vrat in tehnično poročilo.
</t>
  </si>
  <si>
    <t xml:space="preserve">Izdelava in vgradnja lesenih vrat s kovinskim podbojem, pritličje hodnik NV10 svetle mere odprtine 215 cm / 90 cm. V krilo integrirana rešetka za prezračevanje.
Glej sheme vrat in tehnično poročilo.
</t>
  </si>
  <si>
    <t xml:space="preserve">Izdelava in vgradnja lesenih dvokrilnih vrat s kovinskim podbojem, pritličje večnamenska dvorana NV11 svetle mere odprtine 215 cm / 190 cm. 
Glej sheme vrat in tehnično poročilo.
</t>
  </si>
  <si>
    <t xml:space="preserve">Izdelava in vgradnja kovinskih dvokrilnih vrat s kovinskim podbojem, pritličje dvorana NV12, NV 13, NV14, NV15 svetle mere odprtine 215 cm / 190 cm. 
Glej sheme vrat in tehnično poročilo.
</t>
  </si>
  <si>
    <t xml:space="preserve">Izdelava in vgradnja lesenih vrat s kovinskim podbojem, nadstropje dvorana NV16 svetle mere odprtine 215 cm / 90 cm. Požarna odpornost EI₂30-C3 ! 
Glej sheme vrat in tehnično poročilo.
</t>
  </si>
  <si>
    <t xml:space="preserve">Izdelava in vgradnja ALU vhodnih vrat, pritličje vhod VV1, svetle mere odprtine 215 cm / 100 cm. 
Glej sheme vrat in tehnično poročilo.
</t>
  </si>
  <si>
    <t xml:space="preserve">Izdelava in vgradnja ALU vhodnih vrat, pritličje vhod VV2, svetle mere odprtine 215 cm / 190 cm. 
Glej sheme vrat in tehnično poročilo.
</t>
  </si>
  <si>
    <t xml:space="preserve">Izdelava in vgradnja ALU vhodnih vrat, pritličje vhod VV3, svetle mere odprtine 215 cm / 100 cm. 
Glej sheme vrat in tehnično poročilo.
</t>
  </si>
  <si>
    <t xml:space="preserve">Izdelava in vgradnja ALU vhodnih vrat, pritličje vhod VV4, svetle mere odprtine 215 cm / 90 cm. 
Glej sheme vrat in tehnično poročilo.
</t>
  </si>
  <si>
    <t xml:space="preserve">Izdelava in vgradnja sekcijskih dvižnih vrat, pritličje garaža DV1, DV2 svetle mere odprtine 430 cm / 560 cm. 
Glej sheme vrat in tehnično poročilo.
</t>
  </si>
  <si>
    <t xml:space="preserve">Izdelava in vgradnja sekcijskih dvižnih vrat z integriranimi krilnimi vrati, pritličje garaža DV3 svetle mere odprtine 330 cm / 420 cm. 
Glej sheme vrat in tehnično poročilo.
</t>
  </si>
  <si>
    <t xml:space="preserve">Izdelava in vgradnja sanitarne stene s krilnimi vrati, pritličje wc+tuš in wc M, SS1, SS2 gradbena odprtina 200 cm / 145 cm. 
Glej sheme vrat in tehnično poročilo.
</t>
  </si>
  <si>
    <t xml:space="preserve">Izdelava in vgradnja sanitarne stene s krilnimi vrati, pritličje wc Ž, SS3 gradbena odprtina 200 cm / 145 cm. 
Glej sheme vrat in tehnično poročilo.
</t>
  </si>
  <si>
    <t xml:space="preserve">Izdelava in vgradnja termopan okna v PVC okovju O1 gradbena odprtina 80 cm / 100 cm. 
Glej sheme oken in tehnično poročilo.
</t>
  </si>
  <si>
    <t xml:space="preserve">Izdelava in vgradnja termopan okna v PVC okovju O2 gradbena odprtina 125 cm / 160 cm. 
Glej sheme oken in tehnično poročilo
</t>
  </si>
  <si>
    <t xml:space="preserve">Izdelava in vgradnja termopan okna v PVC okovju O3 gradbena odprtina 125 cm / 235 cm. 
Glej sheme oken in tehnično poročilo.
</t>
  </si>
  <si>
    <t xml:space="preserve">Izdelava in vgradnja termopan okna v PVC okovju O4 gradbena odprtina 110 cm / 160 cm. 
Glej sheme oken in tehnično poročilo.
</t>
  </si>
  <si>
    <t xml:space="preserve">Izdelava in vgradnja termopan okna v PVC okovju O5 gradbena odprtina 125 cm / 100 cm. 
Glej sheme oken in tehnično poročilo.
</t>
  </si>
  <si>
    <t xml:space="preserve">Izdelava in vgradnja termopan okna v PVC okovju O6 gradbena odprtina 200 cm / 450 cm. 
Glej sheme oken in tehnično poročilo.
</t>
  </si>
  <si>
    <t xml:space="preserve">Izdelava in vgradnja termopan okna v PVC okovju O6a gradbena odprtina 200 cm / 450 cm. 
Glej sheme oken in tehnično poročilo
</t>
  </si>
  <si>
    <t xml:space="preserve">Izdelava in vgradnja termopan okna v PVC okovju O7 gradbena odprtina 200 cm / 450 cm. 
Glej sheme oken in tehnično poročilo.
</t>
  </si>
  <si>
    <t xml:space="preserve">Izdelava in vgradnja termopan okna v PVC okovju O7a gradbena odprtina 200 cm / 450 cm. 
Glej sheme oken in tehnično poročilo.
</t>
  </si>
  <si>
    <t>Izdelava in vgradnja zunanjih zaključnih obrob iz barvane jeklene pločevine, barva po RAL-u v tonu po izbiri projektanta, razvite širine do 35 cm, z enostranskim odkapnim robom</t>
  </si>
  <si>
    <t>Izdelava in vgradnja zunanjih zaključnih okenskih polic iz barvane jeklene pločevine, barva po RAL-u v tonu po izbiri projektanta, razvite širine do 45 cm, z enostranskim odkapnim robom</t>
  </si>
  <si>
    <t>Izdelava in vgradnja zunanjih zaključnih okenskih polic iz barvane jeklene pločevine, barva po RAL-u v tonu po izbiri projektanta, razvite širine do 30 cm, z enostranskim odkapnim robom</t>
  </si>
  <si>
    <t>Izdelava in vgradnja zunanjih zaključnih okenskih polic iz barvane jeklene pločevine, barva po RAL-u v tonu po izbiri projektanta, razvite širine do 20 cm, z enostranskim odkapnim robom</t>
  </si>
  <si>
    <t>Nabava, izdelava, dobava in montaža slojev lesene sendvič stene za pregraditev vogalnih prostorov v garaži:</t>
  </si>
  <si>
    <t>- vodoodporne OSB3 plošče, deb 15 mm</t>
  </si>
  <si>
    <t>SLIKOPLESKARSKA DELA</t>
  </si>
  <si>
    <t>Dobava materiala in izvedba 1 x kitanje, brušenje, 2 x impregnacija mavčnokartonskih plošč na stropu garaže z disperzijsko barvo izboru projektanta.</t>
  </si>
  <si>
    <t>Dobava materiala in izvedba 1 x kitanje, brušenje, 2 x impregnacija mavčnokartonskih plošč na stenah med stebri v garaže z disperzijsko barvo izboru projektanta.</t>
  </si>
  <si>
    <t>Dobava materiala in izvedba 2 x kitanje, brušenje, 2 x impregnacija mavčnokartonskih plošč na stenah in AB brušenih sten v upravnem delu objekta z disperzijsko barvo izboru projektanta.</t>
  </si>
  <si>
    <t>Izdelava vertikalne hidroizolacije po obodu objekta v pasu od 0,0m do -0,6m pod terenom v sestavi: 1 x hladni premaz, 1 x polno varjen plastomerni trak, debelina 3,6 mm., (kot napr. IZOTEKT V4) - preklopi min. 10 cm (zajeti v enotni ceni!)</t>
  </si>
  <si>
    <t>Izdelava vertikalne hidroizolacije po obodu objekta v pasu od 0,0m do +0,4m nad terenom v sestavi: 1 x lepljen trak, debelina 2,7 mm., (kot napr. IZOSELF V3) - preklopi min. 10 cm (zajeti v enotni ceni!)</t>
  </si>
  <si>
    <t xml:space="preserve">Dobava in montaža montažnih mavčno kartonskih sten, kot enojna stena na kovinski podkonstrukciji pravilno in strokovno izvedena, vključno s fugiranjem stikov. Debelina stene: 200 mm 
Podkonstrukcija: pocinkani kovinski C profili, z uporabo tesnilnega traku. Razmak vertikalnih CW profilov max 625 mm, debeline pločevine 0,6 mmObloga: na obeh straneh 2 x 12,5 mm vlagoodporna mavčno kartonska plošča. npr. Knauf W112 (25/100/25mm)
Fugiranje: fugirna masa in ojačitveni bandažni trak.Višina sten do 3,80 m
</t>
  </si>
  <si>
    <t>SUHOMONTAŽNA DELA</t>
  </si>
  <si>
    <t>Sistemski stenski jašek s kovinskimi stojkami in mavčno-kartonsko oblogo (sanitarna stena), npr. Knauf W628 (2x 12,5 mm+ C profil), Knauf W223- nosilno stojalo za wc (z vgradnim izplakovalnim kotličkom) = 150 mm</t>
  </si>
  <si>
    <t>Dobava in vgradnja granitogres keramike v mokrih prostorih, barva po izboru naročnika in arhitekta, dim 40x40 cm.  Nabavna vrednost keramike 15 eur/m2.</t>
  </si>
  <si>
    <t>- fugiranje keramike s fugirno maso</t>
  </si>
  <si>
    <t>(npr. SikaCeram CleanGrout in dodatkom SikaCeram LatexGrout)</t>
  </si>
  <si>
    <t>- talna granitogres keramika in stenska keramika</t>
  </si>
  <si>
    <t>(npr. SikaCeram-220(C2TE)ali SikaCeram-225 (C2TE S1)</t>
  </si>
  <si>
    <t>- lepilo za polaganje keramike</t>
  </si>
  <si>
    <t>(npr. Sika SealTape-S ali Sika SealTape-F, vgrajen med 2 sloja hidroizolacijske malte)</t>
  </si>
  <si>
    <t>(npr. malta SikaTop Seal-107 ali Sikalastic-152; pred prvim nanosom vgraditi fleksibilen trak za zatesnitev horizontalnih in vertikalnih spojev; drugi nanos malte nanešen križno na prvi nanos )</t>
  </si>
  <si>
    <t>- fleksibilen trak za hidroizolacijo spojev</t>
  </si>
  <si>
    <t>- hidroizolacijska malta v dveh nanosih</t>
  </si>
  <si>
    <t>Dobava in montaža spuščenega stopa iz mineralnih plošč, kot npr. Armstrong strop CORTEGA. Višina spuščanja do 0,5m, skupaj s podkonstrukcijo in izrezi za inštalacije.</t>
  </si>
  <si>
    <t>Dobava in izvedba podzemne izolacije- fasada zunanja stena garažnega dela - pod terenom</t>
  </si>
  <si>
    <t>ekstrudiran polistiren (XPS300-L) - za podzidek, deb. 5 cm</t>
  </si>
  <si>
    <t xml:space="preserve">Izdelava in vgradnja notranjih kamnitih okenskih polic debeline minimalno 2,0 cm in širine 17 cm pri oknih, vrsta kamna po izboru projektanta. </t>
  </si>
  <si>
    <t>Nabava, izdelava, dobava in montaža slojev obdelave vmesne stene med upravnim in garažnim delom:</t>
  </si>
  <si>
    <t>- toplotnoizolativna obloga iz negorljivega materiala</t>
  </si>
  <si>
    <t>npr. Multipor plošče 75 mm</t>
  </si>
  <si>
    <t>- tankoslojni armiran omet 0,5 cm, fino površinsko glajen</t>
  </si>
  <si>
    <t>Dobava in vgradnja ravnih dvignjenih ali poglobljenih betonskih cestnih robnikov 15/25/100(50) cm z betonskim temeljem. Robniki izdelani iz zmrzlinsko odpornega betona XF4 in stopnje obrusa XB2.</t>
  </si>
  <si>
    <t>Dobava in izdelava nosilne plasti iz asfaltne  zmesi bitumenskega drobirja AC22 base A3 v debelini 6 cm.</t>
  </si>
  <si>
    <t>Dobava in izdelava obrabno zaporne plasti iz asfaltne zmesi bitumenskega betona AC11 surf A3 v debelini 4 cm.</t>
  </si>
  <si>
    <t xml:space="preserve">ZEMELJSKA  DELA in ZUNANJA UREDITEV </t>
  </si>
  <si>
    <t>POPIS GRADBENO - OBRTNIŠKIH DEL</t>
  </si>
  <si>
    <t>Ponudnik mora v ceni upoštevati tudi naslednje:
Za vso opremo in materiale, ki so v opisih ali na risbah morebiti imenovani z imenom proizvajalca, lahko ponudniki ponudijo ekvivalentno opremo in materiale drugih proizvajalcev, enake namembnosti, kapacitet ter enake kvalitete ali boljše kvalitete, kar morajo pred dobavo in vgradnjo z listinami (certifikati, izvedenska mnenja, atesti, poročila o preizkušanjih ipd.) dokazati. Pogodbena cena se v takem primeru ne spremeni.
Izvajalec mora za naročnikovo opremo, ki jo mora izključiti ali odstraniti za izvedbo projekta oziroma investicije, pridobiti soglasje od naročnika. Stroški za ponovne zagone, montaže in vzpostavitve te opreme v funkcionalno obratovanje (kalibracija, uravnoteženje, nastavitve, itd…) morajo biti vključeni v pogodbeno ceno, ne glede na to, da dela eksplicitno niso zajeta v pogodbenih postavkah oziroma popisih del.</t>
  </si>
  <si>
    <t xml:space="preserve">Vgradijo se lahko samo proizvodi, katere je predhodno s podpisom potrdil projektant.
Za vso tehnološko, elektro in strojno opremo ter za vse naprave mora ponudnik za funkcionalno delovanje predmeta pogodbe kot celote zagotavljati servis oz. pooblaščene serviserje z aktualno licenco, izdano s strani proizvajalca opreme ali naprave. Pooblaščen servis mora biti zagotovljen v razdalji do 200km. Zahtevano licenco ponudnik predloži v ponudbi.
Ponudnik mora zagotoviti certifikacijo povezav in delovanja sistema pri naročniku. Ponudnik mora vključiti vse licence, certifikate, itd…za funkcionalno in nemoteno delovanje celotnega sistema za doživljenjsko obdobje.
Upoštevati zahteve za sisteme aktivne požarne zaščite skladno s pravilnikom:
- sistemi za odkrivanje in javljanje požara ter alarmiranje; 
- naprave za požarno vodno hlajenje s polivanjem ali škropljenjem; 
- avtomatski sistemi za nadzor nad dimom in produkti zgorevanja ter odvod dima in toplote; 
- drugi vgrajeni sistemi aktivne požarne zaščite, če so ti zakonsko določeni.
Sestavni del posameznega vgrajenega sistema aktivne požarne zaščite iz prejšnjega odstavka je lahko tudi krmiljenje avtomatske opreme, sistemov in elementov za požarno zaščito (požarna vrata, deblokade vrat, požarne lopute in druge podobne naprave) ali drugih elementov v povezavi s sistemom ter daljinski prenos signala do sprejemnika, naprave za oskrbo z električno energijo, ki služijo za pogon naprav in opreme za požarno zaščito.
Potrdilo o brezhibnem delovanju vgrajenega sistema aktivne požarne zaščite je treba pridobiti za vsako vrsto vgrajenega sistema aktivne požarne zaščite iz prvega odstavka tega člena. 
</t>
  </si>
  <si>
    <t xml:space="preserve">Enotna cena mora vsebovati tudi:
Ves potreben material, opremo, naprave, itd…., ter vsa pomožna sredstva,
Vsa potrebna pripravljalna dela in vso potrebno delo,
Vse potrebne izračune,
Vse potrebne transporte (notranje in zunanje),
Vse ostale storitve za funkcionalno delovanje kot so npr. nabavo, dobavo, montažo, varovanje, zagone, preizkušanja, itd….
Vsa potrebna sredstva za vgrajevanje na objektu kot so lestve, odri in podobno,
Usklajevanje z osnovnim načrtom in posvetovanje s projektanti, nadzorniki, investitorjem, naročnikom, uporabnikom, itd…,
Terminsko usklajevanje del z ostalimi izvajalci na objektu,
Vse stroške, ki bodo nastali, zaradi prilagajanja izvajalca GOI del ponudniku opreme iz drugega razpisa za isti objekt (terminsko usklajevanje, mikrolokacije priključkov, itd…).
Čiščenje prostorov med in po končanih delih in odvoz odpadnega materiala na stalno mestno deponijo vključno s plačili taks.
</t>
  </si>
  <si>
    <t xml:space="preserve">Plačilo komunalnega prispevka za stalno mestno deponijo odpadnega materiala,
Vsa potrebna higiensko tehnična preventivna zaščita delavcev na gradbišču,
Izdelavo vseh potrebnih detajlov in dopolnilnih del, katera je potrebno izvesti za dokončanje posameznih del, tudi če potrebni detajli niso podrobno navedeni in opisani v popisu del, in so ta dopolnilna dela nujna za pravilno funkcionalno delovanje posameznih sistemov in elementov objekta,
Meritve in merjenja na objektu,
Vse meritve s katerimi se dokazuje kvaliteto izvedenih del in zanesljivost objekta,
Skladiščenje opreme,
Varovanje opreme do primopredaje,
Preizkušanja kvalitete za vse materiale, ki se vgrajujejo in dokazovanje kvalitete z atesti
Ves potrebni glavni, pomožni, pritrdilni in vezni material, sidra, navojne palice, itd…
Popravilo eventuelno povzročene škode ostalim izvajalcem na gradbišču,
Popravilo eventuelno povzročene škode uporabniku oziroma naročniku,
Vse potrebne zaščitne premaze,
Popravilo nekvalitetno izvedenih del oziroma zamenjava elementov,
Izdelava tehnoloških risb za proizvodnjo s potrebnimi detajli,
Izdelava in izrez odprtin za vgradnjo inštalacijskih in drugih elementov s potrebnimi ojačitvami,
Izdelava vseh izračunov vezanih na izdelavo elementov potrebnih za doseganje predpisanih zahtev,
Pridobitev vseh atestov, certifikatov pooblaščenih organizacij, poročil o meritvah in preizkusih, potrdil, dokazil, itd…,
Sprotno vnašanje sprememb v PZI načrte z namenom dobre izdelave PID dokumentacije,
Posodobitev konfiguracij računalniških komponent skladno z aktualno ponudbo na trgu
Upoštevanje vseh veljavnih tehničnih predpisov, standardov, itd…
</t>
  </si>
  <si>
    <t xml:space="preserve">Vse stroške za trajno ali začasno izključitev ali odstranitev naročnikove oziroma uporabnikove opreme, ki je potrebna za izvedbo projekta oziroma investicije. Stroški za ponovne zagone, montaže in vzpostavitve te opreme v funkcionalno obratovanje (kalibracija, uravnoteženje, nastavitve, itd…) morajo biti vključeni v pogodbeno ceno, ne glede na to, da dela eksplicitno niso zajeta v pogodbenih postavkah oziroma popisih del,
V končni ponudbeni vrednosti so zajeti vsi odvisni stroški (špediterski stroški, carina, davki, transport, montaža, opaženje, garancijski rok (60mesecev), redno, izredno, periodično in preventivno (redno) vzdrževanje v času garancije (60mesecev) po programu proizvajalca opreme in naprav vključno z dobavo in vgradnjo materiala, ki je potreben za odpravo napak (iztrošenost delov), ki bodo nastale ob normalni uporabi naprave, dobavo in zamenjavo oz. vgradnjo vse ostalih potrebnih rezervnih delov, materiala (npr.inhibitorji, biocidi,…) in potrošnega materiala, vse stroške dela (prevoz, dnevnice in druge odvisne stroške povezane z izvajanjem obveznosti preventivnega vzdrževanja) in ostalih potrebnih posegov, ki bodo potrebni v garancijski dobi, da bo garancija veljavna in da bo zagotovljeno nemoteno delovanje sistema, stroški izdelave projektov PID in NOV, sodelovanje pri validacijskem postopku,idr. Vse v skladu s strokovnimi in splošnimi zahtevami iz predmetne razpisne dokumentacije) in DDV.
</t>
  </si>
  <si>
    <t xml:space="preserve">Delo po fazah,
Bančne garancije in garancijske izjave
Vsa ostala vzporedna dela, ki bi se slučajno pojavila in so nujna za funkcionalno delovanje ali izgled (npr. popravilo poškodb oblog okoli jaškovnih vrat, popravilo tal okoli jaškovnih vrat, obdelava oblog pri vgradnji čitalcev, itd…).
Stroške zavarovanja opreme in elementov pred onesnaženjem in poškodbami,
Vsi stroški dvigal, žerjavov, transportov, zaščit, ureditve gradbišča, itd….
Ostalo skladno s splošnimi opisi pri postavkah, ostalimi načrti oziroma projektom za izvedbo in razpisno dokumentacijo.
</t>
  </si>
  <si>
    <t xml:space="preserve">Uredba o zelenem javnem naročanju:
PonudnikmoraobponudbiupoštevatitudidoločilaizUredbeozelenemjavnemnaročanju(UradnilistRS,št.51/17, v nadaljevanju Uredba o ZeJN), med drugim:
Les in materiali na njegovi osnovi morajo izvirati iz zakonitih virov. Blago oziroma material, iz katerega bo izdelek izdelan, znak za okolje tipa I, iz katerega izhaja, da blago izpolnjuje zahteve oz. dostaviti potrdilo FSC1 ali PEFC2 za izdelek zadnjega v skrbniški verigi lesa oz. imeti dovoljenje FLEGT,3 če les izhaja iz države, ki je podpisala prostovoljni sporazum o partnerstvu z EU, ali drugo ustrezno dokazilo, iz katerega izhaja, da so zahteve izpolnjene.
Premazi za les ne smejo vsebovati aziridina in kromovih (VI) spojin ter več kot 130 g/l hlapnih organskih spojin (HOS). Plastični deli ne smejo vsebovat iaziridina, kromovih (VI) spojin in več kot 5 % težje hlapnih organskih spojin (HOS), kovinski deli pa ne smejo vsebovati aziridina in kromovih (VI) spojin.
Premaz lesa ne sme biti razvrščen in označen z enim ali več stavki za nevarnost po Uredbi (ES) št. 1272/2008.
Premazom ne smejo biti dodani ftalati, ki so razvrščeni in označeni z enim ali več stavki za nevarnost po Uredbi (ES) št. 1272/2008.
Maksimalni pretok vode v umivalnik / pomivalno korito, ki ni odvisen od tlaka vode, ne sme biti višji od naslednjih vrednosti: brez omejevalnika pretoka 6,0 l/s, z omejevalnikom pretoka 8,0 l/s ,najnižji maksimalni pretok vode sanitarnih armatur, ki ni odvisen od tlaka vode, ni nižji od 2,0 l/s.
Vgraditi svetilke, ki omogočajo uporabo električnih sijalk, ki so uvrščene v najvišji energijski razred, dostopen na trgu, v deležu najmanj 90 % .
</t>
  </si>
  <si>
    <t>PRIPRAVLJALNA  IN ZAKLJUČNA DELA SKUPAJ:</t>
  </si>
  <si>
    <t>ZEMELJSKA  DELA in ZUNANJA UREDITEV  SKUPAJ:</t>
  </si>
  <si>
    <t>Dobava, krivljenje in vgrajevanje rebraste armature S 500 B preseka do vključno 12 mm.</t>
  </si>
  <si>
    <t>BETONSKA DELA  SKUPAJ:</t>
  </si>
  <si>
    <t>A4</t>
  </si>
  <si>
    <t>TESARSKA DELA  SKUPAJ:</t>
  </si>
  <si>
    <t>A5</t>
  </si>
  <si>
    <t>GRADBENI ODRI SKUPAJ:</t>
  </si>
  <si>
    <t>ZIDARSKA in OSTALA DELA</t>
  </si>
  <si>
    <t xml:space="preserve">Splošna določila (potrebno zajeti in upoštevati v ceni po e.m.):
Dela se morajo izvajati po določilih veljavnih normativov v soglasju z obveznimi standardi. 
V kolikor v posameznih pozicijah ni drugače podano, veljajo v nadaljevanju navedena določila:
Enakovrednost:
V kolikor v poziciji ni navedeno drugače, veljajo kot kriteriji enakovrednosti kot za primer navedenim izvedbam vse tehnične specifikacije za posamezne elemente ali pa za sistem, ki je opisan, navedene v tehničnih podlogah proizvajalca, katerega sistem je naveden kot primer načina izvedbe in doseganja kvalitete.
Pri hidroizolacijskih delih se obračuna izolirana površina brez preklopov. Vsi preklopi se upoštevajo v c.e.m. izolirane površine, tudi pri stiku horizontalne in vertikalne površine. Obračun je po horizontalni projekciji.
Material:
Uporabijo se lahko samo atestirani materiali. Stroške atestiranja je vključiti v ceno po enoti mere (c.e.m.).
Vertikalni zavihki :
Ostali tehnični pogoji:
Pred pričetkom del je izvajalec dolžan preveriti vse količine in dejanske mere na objektu. Za vse vgrajene elemente je sprotno dostavljati dokazila o ustreznosti materiala, za konstrukcijske elemente pa je dostaviti tudi poročilo pooblaščene institucije o ustreznosti izvedbe. Stroške pridobitve atestov in poročil je vključiti v c.e.m.. Z izvajalcem gradbenih del je pravočasno dogovoriti in uskladiti vgradnjo raznih podlog, ki služijo za kasnejšo montažo elementov. 
</t>
  </si>
  <si>
    <t xml:space="preserve">Cementni estrih kot zaključni sloj podloge za tlake ne sme imeti razpok, poroznih mest, površina mora biti gladka oz. izdelana v skadu z zahtevami finalnega poda. Pri izdelavi je paziti na predpisane debeline posameznih plasti in višino tlaka v posameznem prostoru.
Keramične talne obloge v mokrih prostorih (tuši, kopalnice) in na stopniščih, ter keramične in granito-keramične površine morajo biti ustrezati predpisani drsnosti.
lzvajalec keramičarskih del mora pred. pričetkom dela pregledati vse površine, ki bodo oblagane in opozoriti gradbeno vodstvo oziroma nadzor na eventuelne pomanjkljivosti, ki bi utegnile kvarno vplivati na na brezhibno polaganje keramike. 
Kasnejši izgovori o pomanjkljivih površinah bodo smatrani za brezpredmetne.Za oblaganje zidov in tal mora izvajalec uporabiti ploščice ustrezne kvalitete, počene, nalomljene ali drugače poškodovane ploščice mora izločiti. Za vezni material uporabiti ustrezen material kot je to navedeno pri opisu posamezne postavke.
V enotno ceno obloge je všteto tudi naprava odprtin za razne instalacije in vzidava inštalacijskih vratic in prezračevalnih rešetk.
lzvajalec keramičarskih del s svojim delom ne sme poškodovati ali onesnažiti drugih izdelkov, po potrebi mora te usrezno zaščititi. Po izvršenem delu mora izvajalec keramičarskih del odstraniti ves preostali material in odpadke ter očistiti prostore, ki so bili zaradi njegovih del onesnaženi. V izračunu količine je podana neto površina. Ponudnik mora v ceni upoštevati predviden odpad materiala. 
</t>
  </si>
  <si>
    <t>A6</t>
  </si>
  <si>
    <t>Dobava in vgradnja toplotne izolacije 12 cm debeline v tlak nad terenom, kompletno z vsem delom in pritrdilnim materialom. Ekstrudiran polistiren (npr. XPS300-GI), (SIST EN 13164, npr. XPS300,λD=0,034W/m.K).</t>
  </si>
  <si>
    <t>Dobava in vgradnja toplotne izolacije 6 cm debeline v tlak nad terenom, kompletno z vsem delom in pritrdilnim materialom. Ekstrudiran polistiren (npr. XPS500-GI), (SIST EN 13164, npr. XPS500,λD=0,034W/m.K).</t>
  </si>
  <si>
    <t>Dobava in vgradnja granitogres keramike (nastopna in čelna površina stopnišča in podest), barva po izboru naročnika in arhitekta, dim 33x33 cm, vgrajena tankolepilno, cementna fugirna masa (npr. Keracolor FF) z dodatki za vodoodbojnost in doseganje višje kvalitete, širina fuge 2mm, faktor protizdrsnosti R10, razred odpornosti proti obrabi PEI 5. Nabavna vrednost keramike 20 eur/m2.</t>
  </si>
  <si>
    <t>ZIDARSKA in OSTALA DELA SKUPAJ:</t>
  </si>
  <si>
    <t>A7</t>
  </si>
  <si>
    <t>GRADBENO - OBRTNIŠKA DELA:</t>
  </si>
  <si>
    <t>FASADERSKA DELA</t>
  </si>
  <si>
    <t>KROVSKO KLEPARSKA DELA SKUPAJ:</t>
  </si>
  <si>
    <t xml:space="preserve">Proizvajalec sistema kontaktne tankoslojne fasade mora za svoj sistem predložiti dokazilo o ustreznosti glede protipožarnih zahtev za fasado po DIN -normah.
V c.e.m. zajeti vse stroške za dilatacije, delovne stike, dilatacije objekta, dilatacije ob zaključkih fasade.
Enotna cena mora zajeti izdelavo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
</t>
  </si>
  <si>
    <t>Opomba: 
Fasada bo izvedena kot celota in mora zajemati izvedbo vseh zaključkov, obrob, tesnilni in pritrdilni material. V kolikor v posameznih postavkah skriti detajli niso opisani in zajeti, je izvajalec dolžan pri oddaji ponudbe predvideti izvedbo fasade kot zaključeno celoto in k temu podati izvedbene detajle in delovne risbe (ki jih potrdi arhitekt). Dodatna dela ne bodo posebej priznana. V c.e.m. je potrebno upoštevati tudi postavitev vseh potrebnih dodatnih odrov, razen fasadnega odra (ki je so že zajeti pri odrih).
Toplotno izolacijske plošče se dodatno sidrajo z ustreznimi poglobljenimi sistemskimi sidri.
Odprtine se zapolnijo s čepi za preprečitev toplotnih mostov.
Uporaba sistemskih ojačitev vogalnih in špaletnih robov, dilatacijskih profilov, dodatno diagonalno armiranje vogalov fasadnih odprtin in upoštevanje tehničnih navodil proizvajalca fasadnega sistema</t>
  </si>
  <si>
    <t>FASADERSKA DELA SKUPAJ:</t>
  </si>
  <si>
    <t>A8</t>
  </si>
  <si>
    <t>A9</t>
  </si>
  <si>
    <t>A10</t>
  </si>
  <si>
    <t>STAVBNO POHIŠTVO SKUPAJ:</t>
  </si>
  <si>
    <t>A11</t>
  </si>
  <si>
    <t xml:space="preserve">Izvajalec mora pred izvedbo posameznih del dostaviti vse potrebne delavniške in tehnološke načrte, električne sheme v kolikor niso natančneje definirane v projektu, protokole preizkušanj, itd…(za potrditev nadzora). Izvajanje na objektu se lahko začne s podpisom nadzora oziroma projektanta.
Vsi stroški električne energije, vode, plinov in ostalih energentov v času izvajanja projekta do primopredaje so strošek izvajalca.
Izvajalec mora do primopredaje poskrbeti za fizično zaščito in zaščito pred krajo za vso dobavljeno opremo in material.
Izvajalec oziroma ponudnik mora pred izvedbo, glede na opremo, ki jo nudi, prilagoditi oziroma popraviti PZI dokumentacijo na svoje lastne stroške. Popravki PZI dokumentacije morajo obsegati tudi vse elemente oziroma območja gradbeno obrtniških in inštalacijskih del ter tehnologije na katere ima izbrana oprema direktni ali posredno vpliv. Vse za funkcionalno delovanje in za validacijo oz uporabo dvigal.
Izvajalec mora uporabnika o vseh delih, ki se tičejo sodelovanja uporabnika, obvestiti vsaj 3 delovne dni pred začetkom teh del oziroma toliko dni prej, kolikor je za tako vrsto dela potrebna priprava uporabnika(usklajevanje pri terminskih planih z navedbo nosilcev nalog, tabele, itd…).
Enotna cena mora zajeti izdelavo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
</t>
  </si>
  <si>
    <t xml:space="preserve">STENE IZ MAVČNIH PLOŠČ
Vsa dela je potrebno izvajati po določilih veljavnih tehničnih predpisov in normativov in skladno z obveznimi SIST-i! Delež recikliranega mavca v mavčni plošči oziroma delež recikliranega ali ponovno uporabljenega gradbenega lesa v leseni stenski plošči znaša najmanj 10 % . Nosilni vertikalni profili sten morajo biti postavljeni v takem rastru in takih dimenzij, da prenesejo vse statične in dinamične obremenitve in obremenitve opreme pritrjene na stene. Potrebna podkonstrukcija za opremo bo predvidena v projektu opreme in ni predmet tega popisa. Način pritrjevanja opreme ne sme zmanjšati zvočne izolativnosti stene. Vertikalni profili na katere se pritrujejo vrata morajo biti sposobni prenesti obremenitev vrat. Dilatacije so predvidene na stikih predelnih sten z nosilno konstrukcijo. Namenjene so premoščanju gibanja(premikov) na gradbenih spojih. Priključne fuge pri betonskih se zatesnijo z elasto-plastičnimi tesnilnimi masami. Po navodilih proizvajalca mora biti poskrbljeno za ustrezno oprijemljivost mase na podlago (s pomočjo pred-namazov). Širina fuge je odvisna od razteznosti izbrane fugirne mase (acryl, silikon...) in od gibanja konstrukcijskega spoja. </t>
  </si>
  <si>
    <t xml:space="preserve">V načelu velja, da mora biti tesnilna masa sposobna prenesti pomike najmanj 0,1% etažne višine. Priključne fuge pri suhomontažnih stenah se lahko izvedejo tudi s kontrolirano lasasto razpoko (po navodilih proizvajalcev suhomontažnih sistemov. Glede na položaj predelne stene in funkcionalne zahteve, se namesto mavčno kartonskih plošč pritrjujejo specialne plošče s posebnimi dodatki, za mokre prostore in požarno odporne stene. Vrsto plošč izbere izvajalec, zahtevano kvaliteto pa mora dokazati z atesti. Vse stike med ploščami medsebojno in stike z bet. konstrukcijo, s profili in ostalim, je potrebno brusiti in bandažirati oziroma izvesti na način da končni premaz na stiku dveh plošč ne poka. Način izvedbe določi izvajalec, ki tudi garantira za kvaliteto izvedbe. Na stenah iz vodoodpornih plošč se mora uporabiti tudi vodoodporni kit za bandažiranje. Vsi vogali in robovi morajo biti zaščiteni z vogalnim zaščitnim profilom ali alu vogalnim zaščitnim trakom, po tehnologiji izbranega sistema. lzpostavljeni robovi mavčno kartonske obloge morajo biti zaščiteni z alu robnim profilom. </t>
  </si>
  <si>
    <t xml:space="preserve">Prehodi inštalacij morajo biti izvedeni na način, da gradbeno fizikalne in požarne karakteristike ostanejo nespremenjene. Za prehod inštalacij skozi predelne stene se v stenah izrežejo odprtine, stike z inštalacijami je tesniti z ustreznim kitom, odvisno od zahtevanih zvočnih in požarnih zahtev za predelno steno. Nosilni profili so sidrani v nosilno AB talno in stropno bet. ploščo (prekinjen estrih), pod vsemi profili se tesni s samolepilnim tesnilnim trakom.
Enotna cena mora zajeti izdelavo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
</t>
  </si>
  <si>
    <t>Enotna cena mora zajeti izdelavo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
SPUŠČENI STROPOVI
Vsa dela je potrebno izvajati po določilih veljavnih tehničnih predpisov in normativov in skladno z obveznimi SIST-i. Spuščeni stropovi so pritreni s posebnimi vešalkami na armirano-betonsko stropno konstrukcijo objekta. Način obešanja je odvisen od patenta proizvajalca stropa. Nosilni elementi spuščenih stropov morajo po dimenziji odgovarjati teži stropa. Pritrjevanje mora biti elastično in izbran način pritrjevanja mora odgovarjati teži in ter statični in dinamični obremenitvi. Vsi kovinski deli nosilne podkonstrukcije morajo biti pocinkani, vidne površine barvane. Vse površine izvedenega stropa morajo biti povsem ravne in gladke.</t>
  </si>
  <si>
    <t xml:space="preserve">Lamele in plošče iz katerih so spuščeni stropovi izdelani, morajo biti take debeline, da se pri montaži ne deformirajo. Sestavni deli spuščenih stropov so zaključni profili za stikovanje spuščenega stropa s stenami. Stike s stenami je izvesti po posebnem detajlu. Dobava in vgrajevanje inštalacijskih elementov v strop je zajeto v načrtu inštalacij. lzvajalec spuščenega stropa izvede odprtine v spuščenem stropu, v katere izvajalec instalacij vgradi inštalacijske elemente. V kolikor želi izvajalec prilagoditi izvedbo svoji tehnologiji, mora izdelati ustrezno projektno dokumentacijo z detajli, katero mora pregledati in s podpisom potrditi arhitekt. lzvajanje na objektu se lahko začne, ko projektant s podpisom potrdi risbe in vgrajene prototipe. Glede na položaj stropa in funkcionalne zahteve, se namesto mavčno kartonskih plošč pritrujejo specialne plošče s posebnimi dodatki, za mokre prostore in požarno odporne stene. </t>
  </si>
  <si>
    <t>Vrsto plošč izbere izvajalec, zahtevano kvaliteto pa mora dokazati z atesti. Stropovi morajo biti ravni. Vse stike med ploščami medsebojno in stike z bet. konstrukcijo, s profili in ostalim, je potrebno brusiti in bandažirati oziroma izvesti na način da končni premaz na stiku dveh plošč ne poka. Način izvedbe določi izvajalec, ki tudi garantira za kvaliteto izvedbe. Na stropu iz vodoodpornih plošč se mora uporabiti tudi vodoodporni kit za bandažiranje. Prehodi inštalacij morajo biti izvedeni na način, da gradbeno fizikalne in požarne karakteristike ostanejo nespremenjene. Za prehod inštalacij skozi strop se izrežejo odprtine, stike z instalacijami je tesniti z ustreznim kitom, odvisno od zahtevanih zvočnih in požarnih zahtev za predelno steno. Stropovi so spuščeni pod bet. ploščo z odmiki kot so v načrtih arhitekture.</t>
  </si>
  <si>
    <t>SUHOMONTAŽNA DELA SKUPAJ:</t>
  </si>
  <si>
    <t xml:space="preserve">Splošno: 
V slikopleskarskih delih so zajeta slikanja notranjih sten in stropov. lzvajanje del in vsi uporabljeni materiali morajo po kvaliteti ustrezati veljavnim SIST -om. Material mora biti kvaliteten, pravilno pakiran in pravilno shranjen. Tolerance gladkosti in enakomernosti površin morajo ustrezati standardu DIN 18202. lzvajalec slikarskih del mora pred pričetkom dela pregledati vse površine, ki bodo slikane in opozoriti izvajalca gradbenih del, da se odstranijo eventuelne pomanjkljivosti, ki jih je opazil in katere bi utegnile kvarno vplivati na brezhibno izvršitev in kvaliteto slikarskih del. Kvaliteta izvršenega dela mora biti brezhibna. Vse slikane površine morajo biti enakomerne, brez temnih ali svetlih lis, madežev, sledov po čopičev ali podobnih pomanjkljivosti. Barve oziroma barvne odtenke odobri projektant. lzvajalec mora na zahtevo projektanta napraviti brezplačne vzorce. lzvajalec slikarskih del mora strogo paziti na to, da s svojim delom ne poškoduje ali onesnaži izdelkov drugih izvajalcev, po potrebi mora le-te ustrezno zaščititi. lzlivanje barv, beleža in drugega slikarskega materiala v vodovodne ali straniščne školjke ni dovoljeno, za škodo odgovarja izvajalec slikarskih del, prav tako odgovarja za škodo, ki bi nastala zaradi nepazljivosti ali malomarnega dela.
</t>
  </si>
  <si>
    <t xml:space="preserve">OBRAČUN KOLIČINE
Obračun se vrši v merskih enotah v postavkah, izmere količin se obračunavajo v skladu z veljavnimi normativi. V izračunu količine so odbite odprtine za vrata. Upoštevano je beljenje sten do 10 cm nad spuščenim stropom. Količine je potrebno preveriti z ozirom na vgrajeno opremo, v izračunu količin v popisu oprema ni upoštevana (beljenje tudi pod opremo)! Enotna cena mora zajeti izdelavo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 V c.e.m. je potrebno upoštevati notranje, premične in dvižne delovne odre in ploščadi, čiščenje po posameznih fazah dela, ter odvoz odpadkov na deponijo!
</t>
  </si>
  <si>
    <t>Enotna cena mora zajeti izdelavo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t>
  </si>
  <si>
    <t>OPOMBA:- V ceni je potrebno upoštevati obdelavo okenskih in vratnih špalet pri odprtinah velikosti do 3,00 m2. Odprtine do 3,00 m2 v količini niso odštete.- Pri večjih odprtinah od 3,00 m2 se razlika površine nad 3,00m2 odšteva.</t>
  </si>
  <si>
    <t>SLIKOPLESKARSKA DELA SKUPAJ:</t>
  </si>
  <si>
    <r>
      <rPr>
        <b/>
        <sz val="10"/>
        <color theme="1"/>
        <rFont val="Calibri"/>
        <family val="2"/>
        <charset val="238"/>
        <scheme val="minor"/>
      </rPr>
      <t>SPLOŠNA DOLOČILA</t>
    </r>
    <r>
      <rPr>
        <sz val="10"/>
        <color theme="1"/>
        <rFont val="Calibri"/>
        <family val="2"/>
        <scheme val="minor"/>
      </rPr>
      <t xml:space="preserve">
OPOMBA
Pogoje in ukrepi varstva pri delu:
- skladno z veljavno zakonodajo Slovenije
- pogoje SVZD (Službe za varnost in zdravje pri delu)
- požarna straža
- vse potrebne odre, navezovanja, zaščite, itd…
</t>
    </r>
  </si>
  <si>
    <t>SKUPNA REKAPITULACIJA DEL</t>
  </si>
  <si>
    <t>-NOVOGRADNJA GASILSKI DOM PIRNIČE-</t>
  </si>
  <si>
    <t>DELA:</t>
  </si>
  <si>
    <t>GRADBENO OBRTNIŠKA DELA</t>
  </si>
  <si>
    <t xml:space="preserve">KANALIZACIJA </t>
  </si>
  <si>
    <t>ELEKTRO INŠTALACIJE IN OPREMA</t>
  </si>
  <si>
    <t xml:space="preserve">STROJNE INŠTALACIJE IN OPREMA </t>
  </si>
  <si>
    <t>Dobava in vgradnja toplotne izolacije 4 cm debeline v tlak nad terenom, kompletno z vsem delom in pritrdilnim materialom. Ekstrudiran polistiren (npr. XPS300-GI), (SIST EN 13164, npr. XPS300,λD=0,034W/m.K).</t>
  </si>
  <si>
    <t>Izravnava nasutja z natančnostjo ±1 cm in zaklinjanje s finim peskom (podlaga za asfaltiranje), z utrjevanjem do modula stisljivosti ≥ 100 Mpa.</t>
  </si>
  <si>
    <t xml:space="preserve">Zakoličba območja  zunanje ureditve in komunalnih vodov (cca 2.950m2) - karakterističnih točk z višinsko navezavo in izdelavo situacije  zakoličbe. 
Izvedba geodetskih meritev, ugotovitev meja parcele zaradi gradbenih posegov in linij obstoječih komunalnih vodov, pred pričetkom gradnje, v sodelovanju s pristojnimi komunalnimi službami. Pred pričetkom gradnje je potrebno preveriti podatke, zakoličiti vse infrastrukturne vode skladno s pogoji upravljavcev. V ceni so zajeti vsi stroški geodetske službe in izvajalca javne infrastrukture.
</t>
  </si>
  <si>
    <t>Izdelava in montaža lesenega ostrešja iz primarnih lepljenih lameliranih lesenih nosilcev 20cm/108cm. Strešni nosilci so iz lepljenega lesa, oblikovani v sinusoidni zaokrožitvi v konveksnem radiju 50,5m. Posamezen nosilec bo podprt na dveh mestih. Projektiran konstrukcijski razpon nosilcev je 19,1 m. Na napuščih nosilec previsno presega konstrukcijsko os za približno 2,5m. V konzolnem delu se statična višina nosilca zmanjša na 35cm. Normalni prečni presek strešnih  nosilcev iz lepljenega lesa je bxh = 20x108cm. Skupna dolžina nosilca je 24,05m. Predvidenih je 7 strešnih nosilcev. Vsi vidni leseni elementi morajo biti zaščiteni s prosojnim poliuretanskim lakom.
V c.e.m. je potrebno zajeti ves potreben material za izvedbo, podana je kubatura lepljenih lameliranih nosilcev.</t>
  </si>
  <si>
    <t>Nabava, izdelava, dobava in montaža strehe nad garažo - neizolirani del - napušči:
- PVC strešna folija 2,0mm (npr.: SIKAPLAN  20G ojačana s stekleno tkanino (EN13956) - vodotesna večplastna paroprepustna tesnilna PVC folija za ravne strehe  in mehansko pritrjevanje; ojačana s poliestrsko armaturo; barva siva);
- geotekstil 150g/m2;
- lesene rezane deske debeline 40 mm;
- lesena lega (po zahtevah statike) 16x24cm, na rastru 100 cm;
V c.e.m. je potrebno zajeti ves potreben material za izvedbo, podana je tlorisna velikost strehe.</t>
  </si>
  <si>
    <t>B</t>
  </si>
  <si>
    <t>C</t>
  </si>
  <si>
    <t>D</t>
  </si>
  <si>
    <t>Poraba kablov in inštalacijskih cevi odvisna od tras in načina polaganja.</t>
  </si>
  <si>
    <t>Cene so projektantske. Za dejanske cene je potrebno pridobiti ponudbe izvajalcev.</t>
  </si>
  <si>
    <t>Priklop opreme izvesti v skladu z navodili dobavitelja.</t>
  </si>
  <si>
    <t>izbranim izvajalcem.</t>
  </si>
  <si>
    <t>Mikrolokacije za naprave strojnih instalacij in notranje opreme uskladiti pri izvedbi z</t>
  </si>
  <si>
    <t>Svetilke se dobavljajo komplet s svetili in odgovarjajočo elektronsko stikalno napravo.</t>
  </si>
  <si>
    <t>Svetila, po izbiri investitorja oz. arhitekta</t>
  </si>
  <si>
    <t>Stikala in vtičnice, po izbiri investitorja oz. arhitekta</t>
  </si>
  <si>
    <t>SKUPAJ SPLOŠNI STROŠKI</t>
  </si>
  <si>
    <t>Pregled, meritve strelovodne ozemljitvene upornosti, z izdajo poročila</t>
  </si>
  <si>
    <t>7.</t>
  </si>
  <si>
    <t>Meritve osvetljenosti prostorov in delovnih mest, z izdajo poročila</t>
  </si>
  <si>
    <t>6.</t>
  </si>
  <si>
    <t>Pregled, funkcionalni preizkus, meritve električne inštalacije in ozemljitev, z izdajo poročila</t>
  </si>
  <si>
    <t>5.</t>
  </si>
  <si>
    <t>Drobni material</t>
  </si>
  <si>
    <t>4.</t>
  </si>
  <si>
    <t>ura</t>
  </si>
  <si>
    <t>Režijske ure, delavec KV</t>
  </si>
  <si>
    <t>3.</t>
  </si>
  <si>
    <t>Režijske ure, delavec NKV</t>
  </si>
  <si>
    <t>2.</t>
  </si>
  <si>
    <t>Vris sprememb in priklopov obstoječe električne inštalacije med gradnjo v načrt PZI</t>
  </si>
  <si>
    <t>1.</t>
  </si>
  <si>
    <t>Druga dela in splošni stroški</t>
  </si>
  <si>
    <t>V.</t>
  </si>
  <si>
    <t>SKUPAJ NN dovod, TK dovod, zunanja razsvetljava, ČN</t>
  </si>
  <si>
    <t>m</t>
  </si>
  <si>
    <t>Polaganje, dobava valjaneca FeZn 25x4 mm v jarek nad kablom, komplet s sponkami, priključitvijo in odcepi</t>
  </si>
  <si>
    <t>10.</t>
  </si>
  <si>
    <r>
      <t>Polaganja, dobava NN kabla NYY-J 3x2,5 mm</t>
    </r>
    <r>
      <rPr>
        <vertAlign val="superscript"/>
        <sz val="11"/>
        <color indexed="8"/>
        <rFont val="Arial"/>
        <family val="2"/>
        <charset val="238"/>
      </rPr>
      <t>2</t>
    </r>
    <r>
      <rPr>
        <sz val="11"/>
        <color indexed="8"/>
        <rFont val="Arial"/>
        <family val="2"/>
        <charset val="238"/>
      </rPr>
      <t xml:space="preserve"> v cevno inštalacijo, od RG do ČN v skupni dolžini kabla</t>
    </r>
  </si>
  <si>
    <t>9.</t>
  </si>
  <si>
    <r>
      <t>Polaganja, dobava NN kabla NYY-J 3x1,5 mm</t>
    </r>
    <r>
      <rPr>
        <vertAlign val="superscript"/>
        <sz val="11"/>
        <color indexed="8"/>
        <rFont val="Arial"/>
        <family val="2"/>
        <charset val="238"/>
      </rPr>
      <t>2</t>
    </r>
    <r>
      <rPr>
        <sz val="11"/>
        <color indexed="8"/>
        <rFont val="Arial"/>
        <family val="2"/>
        <charset val="238"/>
      </rPr>
      <t xml:space="preserve"> v cevno inštalacijo, od RG do stebrov razsvetljave z odcepi v skupni dolžini kabla</t>
    </r>
  </si>
  <si>
    <t>8.</t>
  </si>
  <si>
    <t>Polaganje cevne inštalacije 63mm stigmaflex na pripravljeno peščeno oziroma betonsko podlogo, komplet z dobavo in polaganjem zaščitne inštalacijske cevi</t>
  </si>
  <si>
    <t>Zunanja razsvetljava, čistilna naprava</t>
  </si>
  <si>
    <t>B.</t>
  </si>
  <si>
    <t>Meritve, izjave</t>
  </si>
  <si>
    <t>Izdelava napisnih ploščic za kabel</t>
  </si>
  <si>
    <t>Polaganje, dobava valjaneca FeZn 25x4 mm v jarek nad kablom, komplet s sponkami, priključitvijo v PSRMO</t>
  </si>
  <si>
    <r>
      <t>Polaganja, dobava novega NN voda NAY2Y-J 4x70SM + 1,5RE mm</t>
    </r>
    <r>
      <rPr>
        <vertAlign val="superscript"/>
        <sz val="11"/>
        <color indexed="8"/>
        <rFont val="Arial"/>
        <family val="2"/>
        <charset val="238"/>
      </rPr>
      <t>2</t>
    </r>
    <r>
      <rPr>
        <sz val="11"/>
        <color indexed="8"/>
        <rFont val="Arial"/>
        <family val="2"/>
        <charset val="238"/>
      </rPr>
      <t xml:space="preserve"> 1kV v cevno inštalacijo, od PSRMO do RG v skupni dolžini kabla</t>
    </r>
  </si>
  <si>
    <r>
      <t>Priključitev napajalnega kabla NAY2Y-J 4x70SM + 1,5RE mm</t>
    </r>
    <r>
      <rPr>
        <vertAlign val="superscript"/>
        <sz val="11"/>
        <color indexed="8"/>
        <rFont val="Arial"/>
        <family val="2"/>
        <charset val="238"/>
      </rPr>
      <t>2</t>
    </r>
    <r>
      <rPr>
        <sz val="11"/>
        <color indexed="8"/>
        <rFont val="Arial"/>
        <family val="2"/>
        <charset val="238"/>
      </rPr>
      <t xml:space="preserve"> v obstoječe PSRMO,
komplet z odklopom in ponovnim priklopom na omrežje, ter nadzorstvom upravljalca NN</t>
    </r>
  </si>
  <si>
    <t>Polaganje cevne inštalacije 110 mm stigmaflex na pripravljeno peščeno oziroma betonsko podlogo, komplet z dobavo in polaganjem zaščitne inštalacijske cevi</t>
  </si>
  <si>
    <t>NN dovod</t>
  </si>
  <si>
    <t>NN dovod, TK dovod</t>
  </si>
  <si>
    <t>A.</t>
  </si>
  <si>
    <t>Opomba: telekomunikacijski kabel ponudnika ni predmet popisa</t>
  </si>
  <si>
    <t>NN dovod, TK dovod, zunanja razsvetljava, ČN</t>
  </si>
  <si>
    <t>IV.</t>
  </si>
  <si>
    <t>SKUPAJ OPREMA</t>
  </si>
  <si>
    <t>Piktogrami, izhod v sili, svetleči - fotoluminescentni, oznake po SIST EN 1838</t>
  </si>
  <si>
    <t xml:space="preserve">kpl </t>
  </si>
  <si>
    <t>Ureditev priklopa informacijskega kabla internetnega ponudnika v IT omaro</t>
  </si>
  <si>
    <t>Drugo</t>
  </si>
  <si>
    <t>G.</t>
  </si>
  <si>
    <t>Šolanje uporabnika</t>
  </si>
  <si>
    <t>14.</t>
  </si>
  <si>
    <t>Montaža kamer na pripravljeno ožičenje</t>
  </si>
  <si>
    <t>13.</t>
  </si>
  <si>
    <t>Nastavitve sistema za analitiko</t>
  </si>
  <si>
    <t>12.</t>
  </si>
  <si>
    <t>Zagon in inštalacija sistema</t>
  </si>
  <si>
    <t>11.</t>
  </si>
  <si>
    <t>Zaključevanje in meritve inštalacij ožičenja</t>
  </si>
  <si>
    <t>Priprava ožičenja</t>
  </si>
  <si>
    <t>Priklop</t>
  </si>
  <si>
    <t>Drobni potrošni in nespecificiran material</t>
  </si>
  <si>
    <t>RJ45 konektor CAT.6 + UTP trdi kabel </t>
  </si>
  <si>
    <t>Utp kabel CAT.6</t>
  </si>
  <si>
    <t>Ožićenje, dobava in montaža</t>
  </si>
  <si>
    <t>Podnožje za kamero
(npr. PFA-122, IP 65)</t>
  </si>
  <si>
    <t>4MP WDR IR Bullet Mrežna kamera
1/3” 4MP progressive CMOS H.265 &amp; H.264 20fps@4M(2688×1520)&amp;25/30fps@3M(2304×1296) WDR(120dB), Day/Night(ICR), 3DNR, AWB, AGC, BLC Podpira: Web viewer, CMS(DSS/PSS) &amp; DMSS Podpira: Mikro SD kartico do 128GB 2.7~13.5mm motoriziran objektiv max IR LED domet: 60m IP67, PoE+</t>
  </si>
  <si>
    <t>Kamera mrežna 4 MP
(npr. HFW-2431TP-ZS-IRE6)</t>
  </si>
  <si>
    <t>8 portni PoE switch
8*10/100Mbps PoE porti
2*10/100/1000Mbps porta
Port1:60W, Port2-8:30W, Total:96W
IEEE802.3af (PoE), IEEE802.3at (PoE+), Hi-PoE</t>
  </si>
  <si>
    <t>Switch POE
(npr. PFS3010-8ET-96)</t>
  </si>
  <si>
    <t>Trdi disk 9cm 4TB
(npr. WD PURPLE IntelliPower 64MB, SATA III)</t>
  </si>
  <si>
    <t>Up to 8/16/32 channel IPC input
H.265/H.264/MJPEG/MPEG4 codec decoding
Max 320Mbps incoming bandwidth
Up to 12Mp resolution preview&amp;playback
Max 16ch@1080P H.265/H.264 decoding
HDMI/VGA simultaneous video output
4/8/16 channel synchronous realtime playback, GRID interface
ONVIF Version 2.4 conformance
3D intelligent positioning with Dahua PTZ camera
Support 2 SATA HDDs up to 12TB, 2 USB(1 USB3.0)
Support IPC UPnP, 8PoE ports for PoE model
Multiple network monitoring: Web, CMS(DSS/Smart PSS) &amp; Mobile phone (DMSS)</t>
  </si>
  <si>
    <t>Snemalnik 16 kanal
 (npr. NVR-5216-4KS2)</t>
  </si>
  <si>
    <t>Oprema, dobava in montaža</t>
  </si>
  <si>
    <t>Video nadzorni sistem</t>
  </si>
  <si>
    <t>F.</t>
  </si>
  <si>
    <t>Programiranje in zagon sistema</t>
  </si>
  <si>
    <t>Priklop telefonskega kabla oziroma omrežja na alarmno centralo</t>
  </si>
  <si>
    <t>Zunanja samonapajalna sirena z bliskavko z akumulatorjem in sabotažnimi stikali</t>
  </si>
  <si>
    <t>Obesek za enostaven vklop in izklop sistema (npr. DSC )</t>
  </si>
  <si>
    <t>Tipkovnica na dotik z vgrajenim sprejemnikom, čitalcem, žična (npr. DSC )</t>
  </si>
  <si>
    <t>Senzor gibanja, žićni, IR in MW zaznavanje, temperaturna kompenzacija, pokritje 12 x 12 m (npr.DSC LC-104PIMW)</t>
  </si>
  <si>
    <t>Internetni modul, IP komunikator (npr. DCS TL280)</t>
  </si>
  <si>
    <t>1.2</t>
  </si>
  <si>
    <t>Protivlomna alarmna centrala, 8 področij,  do 8 tipkovnic, 4 particij, 71 gesel, glavno geslo, do 71 obeskov/kartic, spomin dogodkov, komplet s transformatorjem, ključavnico, ohišjem, protisabotažnim stikalom, akumulatorjem 7Ah (npr. DCS NED HS2032)</t>
  </si>
  <si>
    <t>1.1</t>
  </si>
  <si>
    <t>Protivlomni sistem</t>
  </si>
  <si>
    <t>E.</t>
  </si>
  <si>
    <t>Delilni panel 19", 24xRJ45, UTP cat.6</t>
  </si>
  <si>
    <t>Razdelilec za montažo v 19" omaro, 7x230V, prenapetostno zaščito, stikalom, 1U</t>
  </si>
  <si>
    <t>Polica za zidni kabinet 600mm</t>
  </si>
  <si>
    <t>Komunikacijsa  omara 12U, 19", zidna montaža, 600 x 400 x 635 mm (Š x G x V), steklenimi vrati, ključavnico, urejevalnikom kablov, odprtinami za uvod kablov na vrhu in dnu, komplet s priborom za montažo</t>
  </si>
  <si>
    <t>Univerzalno omrežje</t>
  </si>
  <si>
    <t>D.</t>
  </si>
  <si>
    <t>Strelovodna zaščita droga sirene, antene z izoliranim lovilnim sistemom, višina cca 4m, komplet z HVI vodnikom, zaključnim spojem, izolirano podporo in lovilno konico, komplet s montažnim in spojnimi elementi, dobava in montaža na postavljen kovinski drog</t>
  </si>
  <si>
    <t>Razni stiki s kovinskimi deli z vijačenjem oz. varjenjem (obstoječe ozemljilo, obstoječi strelovod, kovinski nosilci, ogrodje fasade, armatura, kovinska inštalacija, kovinska oprema…)</t>
  </si>
  <si>
    <t>Merilni spoj, komplet z merilno sponko, vertikalno zaščito in oznako spoja</t>
  </si>
  <si>
    <t>odvodni vod na steni, izolacija, les</t>
  </si>
  <si>
    <t>4.3</t>
  </si>
  <si>
    <t>lovilni vod na ravni strehi, atika</t>
  </si>
  <si>
    <t>4.2</t>
  </si>
  <si>
    <t>lovilni vod na ravni strehi, sika</t>
  </si>
  <si>
    <t>4.1</t>
  </si>
  <si>
    <r>
      <t xml:space="preserve">Lovilni, odvodni vod, aluminij žica, </t>
    </r>
    <r>
      <rPr>
        <sz val="11"/>
        <rFont val="Calibri"/>
        <family val="2"/>
        <charset val="238"/>
      </rPr>
      <t>φ</t>
    </r>
    <r>
      <rPr>
        <sz val="11"/>
        <rFont val="Arial"/>
        <family val="2"/>
        <charset val="238"/>
      </rPr>
      <t>8 mm, komplet z nosilci in pripadajočim spojnim materialom</t>
    </r>
  </si>
  <si>
    <t>Dobava in montaža sponke, Rf, za medsebojno spajanje strelovodnih vodnikov</t>
  </si>
  <si>
    <t>Dobava in montaža okroglega vodnika Rf (kislinsko odporna) fi 10mm</t>
  </si>
  <si>
    <t>Položitev valjanca FeZn 25x4mm, komplet z odcepi, pritrdilnim materialom in spojnim materialom, delno v beton, delno v zemljo</t>
  </si>
  <si>
    <t>Strelovod (ozemljilo)</t>
  </si>
  <si>
    <t>C.</t>
  </si>
  <si>
    <t>Senzor prisotnosti, stropni, 360 st, z zakasnitvijo izklopa, 10A/230V</t>
  </si>
  <si>
    <t>S10 - (npr.NEOS G1-20W)</t>
  </si>
  <si>
    <t>Led svetilka, ulična, za montažo na steber, siva, 20W, 2000lm, 3800K, IP64, ULOR=0, dobavljeno komplet z ravnim  stebrom nadzemne višine 4m, betonskim temeljenjem, ozemljitveno sponko, ter priključnim setom za priklop na električno inštalacijo (npr. NEOS G1-20W)</t>
  </si>
  <si>
    <t>S9 - (npr.Thorn, ELSA LED 450 800 840 WH)</t>
  </si>
  <si>
    <t>Svetilka nad umivalnikom, 450 mm, 8W, 800lm, 4000K, LED, IP44, &gt;20.000 ur, A++</t>
  </si>
  <si>
    <t>S8 - (npr.Thorn, LEONIE IP65 30W 840)</t>
  </si>
  <si>
    <t>Stenski, reflektor, 30W, 3000lm, 4000K, LED, IP65, &gt;20.000 ur, A++, s senzorjem prisotnosti</t>
  </si>
  <si>
    <t>S7 - (npr.Thorn, ZOE LED DL 210 2000 840)</t>
  </si>
  <si>
    <t>Stropno, vgradno, okroglo, 225 mm, 22W, 2000lm, 4000K, LED, IP65, &gt;20.000ur, A++</t>
  </si>
  <si>
    <t>S6 - (npr.Thorn, Julie 1500 IP65 4000 840)</t>
  </si>
  <si>
    <t>Svetilka za vlažne prostore, 40W, 4000lm, 4000K, LED, IP65, &gt;20.000 ur, A++</t>
  </si>
  <si>
    <t>S5 - (npr.Lena, TYTAN LED 70W EVG SI 1497mm)</t>
  </si>
  <si>
    <t>Svetilka za vlažne prostore, 70W, 10900lm, 4000K, LED, IP65, &gt;20.000 ur, A++</t>
  </si>
  <si>
    <t>S4 - (npr.Thorn, Lara LED 1200, MWS)</t>
  </si>
  <si>
    <t>Stropno, okroglo, 300 mm, 13W, 1200lm, 4000K, LED, IP65, s senzorjem, &gt;20.000 ur, A++</t>
  </si>
  <si>
    <t>S3 - (npr.Thorn, Lara LED 1200)</t>
  </si>
  <si>
    <t>Stropno, okroglo, 300 mm, 13W, 1200lm, 4000K, LED, IP65, &gt;20.000ur, A++</t>
  </si>
  <si>
    <t>S2 - (npr.Thorn, EVE LED Q596 z okvirjem)</t>
  </si>
  <si>
    <t>Led panel, stropni, kvadratni, 600 x 600mm, 31W, 3400lm, z integriranim napajalnikom, komplet z okvirjem za nadgradno montažo</t>
  </si>
  <si>
    <t>S1 - (npr.Thorn, EVE LED Q596)</t>
  </si>
  <si>
    <t>Led panel, stropni, kvadratni, 600 x 600mm, 31W, 3400lm, z integriranim napajalnikom, komplet z okvirjem za vgradnjo v spuščeni strop</t>
  </si>
  <si>
    <r>
      <t xml:space="preserve">Svetila in regulacija
</t>
    </r>
    <r>
      <rPr>
        <sz val="11"/>
        <rFont val="Arial"/>
        <family val="2"/>
        <charset val="238"/>
      </rPr>
      <t>Vsa svetila so z montažo in pripadajočim pritrdilnim materialom.</t>
    </r>
  </si>
  <si>
    <t>Ozemljitveni spoji (plinska inštalacija, druge strojne inštalacije, ohišja naprav, talne rešetke, kovinska stavbna oprema, parapeti, večje kovinske mase), komplet z ustrezno spojko</t>
  </si>
  <si>
    <t>Doza za dodatno izenačevanje poteciala, komplet z zbiralko</t>
  </si>
  <si>
    <t>Parapetni kanal za namestitev vtičnic moči, telefonije  in računalniške mreže, 130/72, komlet s pregrado za ločitev jakega in šibkega toka, zaključki, pokrovom, kovinski, beli, komplet s pritrdilnim materialom in kotnimi elementi (npr. Elba)</t>
  </si>
  <si>
    <t>3P/230/16A kuhalna plošča, štedilnik</t>
  </si>
  <si>
    <t>1P/230/16A toplotna črpalka</t>
  </si>
  <si>
    <t>1P/230/16A ogrevanje plin</t>
  </si>
  <si>
    <t>1P/230/16A ČN</t>
  </si>
  <si>
    <t>1P/230/16A voda</t>
  </si>
  <si>
    <t>1P/230V/10A  talno</t>
  </si>
  <si>
    <t>1P/230V/10A  ventilator</t>
  </si>
  <si>
    <t>1P/230V/10A  IT omara</t>
  </si>
  <si>
    <t>Fiksni priklop</t>
  </si>
  <si>
    <t>menjalno</t>
  </si>
  <si>
    <t>1p</t>
  </si>
  <si>
    <t>Stikalo nadometno, modularno, komplet, z dozo, nosilcem, okvirjem 230V/16A</t>
  </si>
  <si>
    <t>R-0-A</t>
  </si>
  <si>
    <t>gor/dol rolo</t>
  </si>
  <si>
    <t>križno</t>
  </si>
  <si>
    <t>Stikalo podometno, modularno, komplet, z dozo, nosilcem, okvirjem 230V/16A</t>
  </si>
  <si>
    <t xml:space="preserve">Kovinska omarica, z vrati, ključavnico, vgrajena v fasado, ozemljena, za zaščito vtikača na kablu za priklop zunanjega agregata   </t>
  </si>
  <si>
    <t>6.2</t>
  </si>
  <si>
    <t>Vtikač, komplet, z zaščitnim kontaktom, z zaščitnim pokrovom, IP44, petpolen 400V, 63A</t>
  </si>
  <si>
    <t>6.1</t>
  </si>
  <si>
    <t>Priključna talna doza 6M, komplet z vtičnicami 230V/16A-2x, RJ45-2x in pokrovom</t>
  </si>
  <si>
    <t>parapetna</t>
  </si>
  <si>
    <t>podometna</t>
  </si>
  <si>
    <t>Vtičnica računalniška, modularna, komplet, z dozo, nosilcem, okvirjem, RJ45, cat.6</t>
  </si>
  <si>
    <t>Vtičnica nadometna, petpolna, komplet, z zaščitnim kontaktom, pokrovom, 400V,16A</t>
  </si>
  <si>
    <t>Vtičnica nadometna, tripolna, komplet, z zaščitnim kontaktom, pokrovom, 230V,16A</t>
  </si>
  <si>
    <t>podometna s pokrovčkom</t>
  </si>
  <si>
    <t>Vtičnica, modularna, komplet, z dozo, nosilcem, okvirjem, zaščitnim kontaktom, dvopolna 230V,16A</t>
  </si>
  <si>
    <t>Vtičnice, stikala</t>
  </si>
  <si>
    <t>III.</t>
  </si>
  <si>
    <t>SKUPAJ OŽIČENJE</t>
  </si>
  <si>
    <t>Protipožarne mase (intumescentna)</t>
  </si>
  <si>
    <t>50mm</t>
  </si>
  <si>
    <t>Stigmaflex inštalacijska zaščitna cev</t>
  </si>
  <si>
    <t>Pokrov kabelske polica, pocinkan, komplet z montažnim, pritrdilnim materialom.</t>
  </si>
  <si>
    <t>Kabelska polica, pocinkana, perforirana, komplet z nosilci (stenski, stropni), montažnim, pritrdilnim materialom. Razdalja med nosilci skladna z zahtevami proizvajalca, max 1,5m. Police se polagajo po dve vzporedno z razmakom - npr. 200+50</t>
  </si>
  <si>
    <t>PN 11/13,5/16, NIK</t>
  </si>
  <si>
    <t>Nadometna inštalacijska zaščitna cev, komplet s spojkami, loki in prijemali, komplet z montažnim materialom</t>
  </si>
  <si>
    <t>RFS/RBT 13,5/16/23/32</t>
  </si>
  <si>
    <t>Podometna inštalacijska zaščitna cev, skupaj s polaganjem, dolbenjem, gipsanjem</t>
  </si>
  <si>
    <t>LiYCY 2x0.5+4x0.2 mm</t>
  </si>
  <si>
    <t>UTP cat.6</t>
  </si>
  <si>
    <t>H07V-K 16 mm2</t>
  </si>
  <si>
    <t>H07V-K 4-6 mm2</t>
  </si>
  <si>
    <t>NHXMH-J 3x1,5 mm2</t>
  </si>
  <si>
    <t>NHXMH-J 4x1,5 mm2</t>
  </si>
  <si>
    <t>NHXMH-J 5x1,5 mm2</t>
  </si>
  <si>
    <t>NHXMH-J 3x2,5 mm2</t>
  </si>
  <si>
    <t>NHXMH-J 5x2,5 mm2</t>
  </si>
  <si>
    <t>NHXMH-J 5x6 mm2</t>
  </si>
  <si>
    <t>N2XH-J 5x10 mm2</t>
  </si>
  <si>
    <t>Kabli, žice položeni v instalacijske cevi</t>
  </si>
  <si>
    <t>Ožičenje, dobava in montaža</t>
  </si>
  <si>
    <t>II.</t>
  </si>
  <si>
    <t>SKUPAJ RAZDELILNIKI IN DOVOD</t>
  </si>
  <si>
    <t>Dobava in montaža GIP</t>
  </si>
  <si>
    <t xml:space="preserve">Nična, zaščitna izenačevalna zbiralnica,vrstne sponke, napisne ploščice, drobni in vezni material, montaža </t>
  </si>
  <si>
    <t>Vtičnica 1P+N+PE 16A</t>
  </si>
  <si>
    <t>Vtičnica 3P+N+PE 16A</t>
  </si>
  <si>
    <t>Varovalni element ETIMAT,16A,1p,C</t>
  </si>
  <si>
    <t>Varovalni element ETIMAT,16A,3p,C</t>
  </si>
  <si>
    <t>Zaščitno stikalo na diferenčni tok EFI-4, 4P,  40A / 30mA</t>
  </si>
  <si>
    <t>Razdelilnik, kovinski, vrati, ključavnico, pregradami, prostorom za inštalacijske odklopnike in 6 mesti za vtičnice</t>
  </si>
  <si>
    <t>Dobava in montaža razdelilnika v nadstrešku RN z vtičnicami, montaža oziroma maska se prilagodi fasadi:</t>
  </si>
  <si>
    <t>Varovalni element ETIMAT,10A,1p,B</t>
  </si>
  <si>
    <t>Stikalo glavno, 40A, 3p</t>
  </si>
  <si>
    <t>Nodometni razdelilnik, kovinski, barvan, vrati,  ključavnico, maskami, pregradami in odprtinami za uvod kablov,2x16M, IP42</t>
  </si>
  <si>
    <t>Dobava in montaža razdelilnika RD z vgrajeno opremo:</t>
  </si>
  <si>
    <t>Varovalni element ETIMAT,16A,3p,B</t>
  </si>
  <si>
    <t>Varovalni element ETIMAT,16A,1p,B</t>
  </si>
  <si>
    <t>Prenapetostna zaščita Protec B, 3+0, z indikacijo in možnostjo menjave posameznega modula</t>
  </si>
  <si>
    <t>Nodometni razdelilnik, kovinski, barvan, vrati,  ključavnico, maskami, pregradami in odprtinami za uvod kablov, 3x16M, IP42</t>
  </si>
  <si>
    <t>Dobava in montaža razdelilnika RP z vgrajeno opremo:</t>
  </si>
  <si>
    <t>Zatemnilno stikalo za montažo na DIN letev z zunanjim senzorjem, z nastavitvijo osvetljenosti, zakasnitve, časovno funkcijo, 8A, 230V, preklopni kontakt (npr. ETI, SOU-2 + senzor)</t>
  </si>
  <si>
    <t>Inštalacijski kontaktor 20A, 2NO, 230V, AC, (npr. ISKRA, IKD 20-20)</t>
  </si>
  <si>
    <t>Varovalni element ETIMAT,25A,3p,C</t>
  </si>
  <si>
    <t>Varovalni element ETIMAT,20A,3p,C</t>
  </si>
  <si>
    <t>Zaščitno stikalo na diferenčni tok EFI-4, 4P,  63A / 30mA</t>
  </si>
  <si>
    <t>Zaščitno stikalo na diferenčni tok EFI-4, 4P,  63A / 300mA</t>
  </si>
  <si>
    <t>Stikalo glavno, 1-0-2, 63A, 2 x 4p</t>
  </si>
  <si>
    <t>Prostostoječa kovinska omara, 2000 x 800 x 400, barvan, vrati,  ključavnico, letvami,maskami, pregradami, kanali in odprtinami za uvod kablov, uvodnicami, IP42</t>
  </si>
  <si>
    <t>Dobava in montaža razdelilnika RG z vgrajeno opremo:</t>
  </si>
  <si>
    <t>Razdelilniki, dobava in montaža</t>
  </si>
  <si>
    <t>I.</t>
  </si>
  <si>
    <t>REKAPITULACIJA</t>
  </si>
  <si>
    <t>C/ ELEKTRIČNE INSTALACIJE IN OPREMA</t>
  </si>
  <si>
    <t>Popis zajema tudi dobavo in montažo.</t>
  </si>
  <si>
    <t>Popis zajema tudi demontažo, odstranitev ter odvoz na deponijo obstoječeih naprav, cevovodov in opreme strojnih instalacij.</t>
  </si>
  <si>
    <t>Vse mere in detajle je potrebno preveriti na licu mesta.</t>
  </si>
  <si>
    <t>Izvajalec je dolžan izvesti vsa pripravljalna dela, organizacijo gradbišča, ustrezno varnost in zaščito gradbišča!</t>
  </si>
  <si>
    <t>Vsak izvajalec mora po končani svoji fazi očistiti in odstraniti vse odpadke z odvozom na komunalno deponijo, s plačilom vseh stroškov za koriščenje deponije.</t>
  </si>
  <si>
    <t>Vsaka opisana pozicija je mišljena kompletno z  vsemi deli, materialom in transporti za vgrajen oz. montiran izdelek.</t>
  </si>
  <si>
    <t>Vsa dela morajo biti izvedena kvalitetno, iz materialov z zahtevanimi lastnostmi, z atesti.</t>
  </si>
  <si>
    <t>Dobava  in montaža (vsebuje tudi drobni montažni material).</t>
  </si>
  <si>
    <t>Načrte in detajle izvajalec predhodno natančno pregleda in v primeru nejasnosti in na eventuelne  pomanjkljivosti, kot elektro strokovnjak opozori projektanta. </t>
  </si>
  <si>
    <t>Z oddajo ponudbe vsak ponudnik izjavlja, da je skrbno pregledal vse sestavne dele PZI projektne dokumentacije, da so v končni vrednosti ponudbe zajeta vsa dela in material, ki zagotavljajo popolno, zaključeno in celostno izvedbo objekta, ki ga obravnava projekt, kot tudi vsa dela, ki niso neposredno opisana ali našteta v tekstualnem delu popisa, a so kljub temu razvidna iz grafičnih prilog in ostalih sestavnih delov PZI projekta.</t>
  </si>
  <si>
    <t>Za vse nejasnosti ali variantne rešitve se mora obvezno posvetovati z odgovornim projektantom oziroma investitorjem. </t>
  </si>
  <si>
    <t>Ponudnik-izvajalec del mora pred začetkom del pregledati vso projektno dokumentacijo.</t>
  </si>
  <si>
    <t>Splošne opombe:</t>
  </si>
  <si>
    <t>POPIS DEL IN PREDIZMERE</t>
  </si>
  <si>
    <t>Gasilski dom Pirniče</t>
  </si>
  <si>
    <t xml:space="preserve">      Skupaj:</t>
  </si>
  <si>
    <t>delih</t>
  </si>
  <si>
    <t xml:space="preserve">Čiščenje in pregled kanalizacije po končanih </t>
  </si>
  <si>
    <t>33.</t>
  </si>
  <si>
    <t xml:space="preserve"> Ø 400 mm na izlivni glavi, po navodilih proizvajalca</t>
  </si>
  <si>
    <t xml:space="preserve">Nabava, dobava in montaža žabjega poklopca </t>
  </si>
  <si>
    <t>32.</t>
  </si>
  <si>
    <t>betona C25/30, po detajlu</t>
  </si>
  <si>
    <t>Izdelava izlivne glave na kanalu iz PVC cevi iz</t>
  </si>
  <si>
    <t>31.</t>
  </si>
  <si>
    <t>in Stigmaflex EL cevmi ter vsemi pomožnimi deli</t>
  </si>
  <si>
    <t xml:space="preserve">B125, brez odprtin skupaj z elektrokrmilno enoto </t>
  </si>
  <si>
    <t xml:space="preserve">cm, na vrhu prekrite z LTŽ pokrovom Ø 600 mm, </t>
  </si>
  <si>
    <t>čistilne naprave 6PE na peščeno posteljico debeline 15</t>
  </si>
  <si>
    <t>Nabava, dobava in vgraditev MKČN-male komunalne</t>
  </si>
  <si>
    <t>30.</t>
  </si>
  <si>
    <t>proizvajalca ustreznost SIST EN 858/1(2)</t>
  </si>
  <si>
    <t xml:space="preserve">pokrovom Ø 600 mm, C250, vgradnja po navodilih </t>
  </si>
  <si>
    <t>sposobnostjo q=5/50 l/s, prekritega z LTŽ</t>
  </si>
  <si>
    <t xml:space="preserve">2pr d.o.o., tip SP-DEC1600-5/50), s pretočno </t>
  </si>
  <si>
    <t xml:space="preserve">koalescenčnim filtrom (naprimer proizvajalca  
</t>
  </si>
  <si>
    <t>Nabava, dobava in vgraditev tipskega lovilca olja s</t>
  </si>
  <si>
    <t>29.</t>
  </si>
  <si>
    <t>pretočno sposobnostjo q=10.0 l/s, prekritega z LTŽ</t>
  </si>
  <si>
    <t xml:space="preserve">2pr d.o.o., tip RT-LO10-NDOFC2100), s </t>
  </si>
  <si>
    <t>28.</t>
  </si>
  <si>
    <t>pretočno sposobnostjo q=3.0 l/s, prekritega z LTŽ</t>
  </si>
  <si>
    <t xml:space="preserve">2pr d.o.o., tip RT-LO03-NDOFC1000), s </t>
  </si>
  <si>
    <t>27.</t>
  </si>
  <si>
    <t>priključna cev PVC Ø 160 mm</t>
  </si>
  <si>
    <t xml:space="preserve">Ø 1200 mm, z nastavkom PVC 200/200-90°, </t>
  </si>
  <si>
    <t>Izdelava priključka vpadnega jaška na kanalu</t>
  </si>
  <si>
    <t>26.</t>
  </si>
  <si>
    <t>Ø 200 mm, polno obbetoniranje z betonom C16/20</t>
  </si>
  <si>
    <t xml:space="preserve">Izdelava nastavka - vpadnega jaška iz PVC cevi </t>
  </si>
  <si>
    <t>25.</t>
  </si>
  <si>
    <t>izdelava odtoka, globina požiralnika 1.50 m</t>
  </si>
  <si>
    <t>cevi, prekritega z LTŽ pokrovom Ø 400 mm, B125,</t>
  </si>
  <si>
    <t>Izdelava cestnega požiralnika Ø 450 mm iz betonskih</t>
  </si>
  <si>
    <t>24.</t>
  </si>
  <si>
    <t>vtoka in iztoka</t>
  </si>
  <si>
    <t>Ø 500 mm, B125,vstavljenega v AB venec,  izdelava</t>
  </si>
  <si>
    <t xml:space="preserve">cevi Ø 600 mm, prekritega z LTŽ pokrovom </t>
  </si>
  <si>
    <t xml:space="preserve">Izdelava peskolova Ø 600 mm, gl. 1.20 m iz betonskih </t>
  </si>
  <si>
    <t>23.</t>
  </si>
  <si>
    <t>400/400 mm, B125, izdelava vtoka in iztoka</t>
  </si>
  <si>
    <t xml:space="preserve">cevi Ø 400 mm, prekritega z LTŽ pokrovom </t>
  </si>
  <si>
    <t xml:space="preserve">Izdelava peskolova Ø 400 mm, gl. 1.20 m iz betonskih </t>
  </si>
  <si>
    <t>22.</t>
  </si>
  <si>
    <t>polno obbetoniranje z betonom C16/20</t>
  </si>
  <si>
    <t>iz PVC cevi Ø 160 mm in fazonskih komadov,</t>
  </si>
  <si>
    <t>Izdelava kaskade ob revizijskem jašku Ø 800 mm</t>
  </si>
  <si>
    <t>21.</t>
  </si>
  <si>
    <t>gl.do 1.50 m</t>
  </si>
  <si>
    <t>sedlasto izvedbo na kanalu BC Ø 1200 mm</t>
  </si>
  <si>
    <t xml:space="preserve">Ø 600 mm, C250 vstavljenega v AB venec, s </t>
  </si>
  <si>
    <t xml:space="preserve">jaška Ø 800 mm, prekritega z LTŽ  pokrovom </t>
  </si>
  <si>
    <t>Dobava in vgraditev betonskega revizijskega</t>
  </si>
  <si>
    <t>20.</t>
  </si>
  <si>
    <t>gl.do 3.00 m</t>
  </si>
  <si>
    <t>zalikane s cementno malto 3:1</t>
  </si>
  <si>
    <t>pritoka in odtoka ter betonske mulde iz betona C16/20</t>
  </si>
  <si>
    <t>Ø 600 mm, C250 vstavljenega v AB venec, izdelava</t>
  </si>
  <si>
    <t xml:space="preserve">jaška Ø 1000 mm, prekritega z LTŽ  pokrovom </t>
  </si>
  <si>
    <t>19.</t>
  </si>
  <si>
    <t>gl.do 2.50 m</t>
  </si>
  <si>
    <t>18.</t>
  </si>
  <si>
    <t>gl.do 2.00 m</t>
  </si>
  <si>
    <t>17.</t>
  </si>
  <si>
    <t>16.</t>
  </si>
  <si>
    <t>15.</t>
  </si>
  <si>
    <t>gl.do 1.00 m</t>
  </si>
  <si>
    <t>gl. do 1.00 m</t>
  </si>
  <si>
    <t>v tlaku</t>
  </si>
  <si>
    <t xml:space="preserve">s smradno zaporo, zgornji del pokrova se obdela </t>
  </si>
  <si>
    <t>iz nerjaveče pločevine dimenzij 600/600 mm in</t>
  </si>
  <si>
    <r>
      <rPr>
        <sz val="11"/>
        <rFont val="Arial"/>
        <family val="2"/>
        <charset val="238"/>
      </rPr>
      <t>Ø</t>
    </r>
    <r>
      <rPr>
        <sz val="11"/>
        <rFont val="Arial"/>
        <family val="2"/>
        <charset val="238"/>
      </rPr>
      <t xml:space="preserve"> 600 mm, v zgradbi, prekritega s pokrovom </t>
    </r>
  </si>
  <si>
    <t>Dobava in vgraditev betonskega revizijskega jaška</t>
  </si>
  <si>
    <t>razopaženjem in armaturo</t>
  </si>
  <si>
    <t>zadrževalnika z betonom C25/30, skupaj z opaženjem,</t>
  </si>
  <si>
    <t>Zabetoniranje stene betonske cevi na koncu</t>
  </si>
  <si>
    <t>BC 1200                                                          m</t>
  </si>
  <si>
    <t>z gumi tesnili</t>
  </si>
  <si>
    <t xml:space="preserve">obbetoniranih z betonom C16/20, cevi se stikujejo </t>
  </si>
  <si>
    <t xml:space="preserve">Ø 1200 mm za izvedbo zadrževalnika, delno </t>
  </si>
  <si>
    <t xml:space="preserve">Nabava, dobava in polaganje betonskih cevi </t>
  </si>
  <si>
    <t>PVC 50                                                           m</t>
  </si>
  <si>
    <t>fazonskih komadov togostnega razreda SN 4, polno</t>
  </si>
  <si>
    <t xml:space="preserve">Dobava in polaganje PVCkanalizacijskih cevi in </t>
  </si>
  <si>
    <t>PVC 75                                                           m</t>
  </si>
  <si>
    <t>PVC 110                                                         m</t>
  </si>
  <si>
    <t xml:space="preserve">fazonskih komadov togostnega razreda SN 4, polno </t>
  </si>
  <si>
    <t xml:space="preserve">Dobava in polaganje PVC kanalizacijskih cevi in </t>
  </si>
  <si>
    <t>PVC 125                                                         m</t>
  </si>
  <si>
    <t>fazonskih komadov togostnega razreda SN 8, polno</t>
  </si>
  <si>
    <t>PVC 160                                                         m</t>
  </si>
  <si>
    <t>PVC 200                                                         m</t>
  </si>
  <si>
    <t>fazonskih komadov togostnega razreda SN 8,polno</t>
  </si>
  <si>
    <t>PVC 250                                                         m</t>
  </si>
  <si>
    <t xml:space="preserve">fazonskih komadov togostnega razreda SN 8, polno </t>
  </si>
  <si>
    <t>PVC 300                                                         m</t>
  </si>
  <si>
    <t>PVC 400                                                         m</t>
  </si>
  <si>
    <t>B/ KANALIZACIJA</t>
  </si>
  <si>
    <t>SKUPAJ PREZRAČEVANJE:</t>
  </si>
  <si>
    <t xml:space="preserve">                                                     kpl</t>
  </si>
  <si>
    <t xml:space="preserve">Transportni stroški
     </t>
  </si>
  <si>
    <t xml:space="preserve">Pripravljalna in zaključna dela 
     </t>
  </si>
  <si>
    <t xml:space="preserve">Lokalni Dovodni/Odvodni ventilator za prezračevanje stanovanjskih prostorov z rekuperacijo in kontrolno enoto, za izmenično delovanje. Keramični toplotni izmenjevalec z izkoristkom do 90,6%. PVC ohišje s PVC povezovalno cevjo Ć160mm in filtrom G3 v notranjem pokrovu ter zaščitno fasadno rešetko.
Dobavitelj: Lunos d.o.o., Ljubljana 
vel.:(Ć)160x(g)345mm
Qmaks=38 m3/h (dovod/odvod)
Pel=3,3W/1fx230V/50Hz (napajanje kontrolne enote)
zvočni tlak 26dB                                                      Obe napravi sta predvideni za priključitev preko kontrolne enote, preko krmilnega kabla 12V.    LUNOS e2
     </t>
  </si>
  <si>
    <t xml:space="preserve">Električni priklop, kabliranje in zagon ventilatorjev s strani proizvajalca poobleščenega serviserja, vključno z vsem potrebnim materialom in deli
     </t>
  </si>
  <si>
    <t xml:space="preserve">Dobava in vgradnja izpušnega nastavka za ventilatorje na strehi vključno z vsem pomožnim materialom.  (fi 150)
Stavbno kleparska i
     </t>
  </si>
  <si>
    <t xml:space="preserve">                                                     m2</t>
  </si>
  <si>
    <t xml:space="preserve">Izolacijski plašč iz ekspandiranega sintetičnega kavčuka z zaprto celično strukturo (λ=0,036 μ=8000, samougasljiv), dobava v ploščah, za izolacijo pezračevalnih kanalov in opreme na strani vtočnega, otočnega in zavrženega zraka, koplet z originalnim Armaflax AC v ploščah, odvod   9mm  </t>
  </si>
  <si>
    <t xml:space="preserve">                                                     kom</t>
  </si>
  <si>
    <t xml:space="preserve">Prehod na streho, 150x200mm, bakrena obroba, zašč. rešetka     </t>
  </si>
  <si>
    <t xml:space="preserve">                                                     kg</t>
  </si>
  <si>
    <t xml:space="preserve">Pocinkani kanali deb. 0,55 mm     </t>
  </si>
  <si>
    <t xml:space="preserve">Prezračevalni ventili za vgradnjo v kanal  PV1/f100     </t>
  </si>
  <si>
    <t xml:space="preserve">Aluminjasta rešetke za vgradnjo v vrata
AR-4/P 425/225mm
     </t>
  </si>
  <si>
    <t xml:space="preserve">Cevni dušilec zvoka Maico, tip RSR12/50     </t>
  </si>
  <si>
    <t xml:space="preserve">Odvodni cevni ventilator Maico, tip ERR12/1*q=100m3/h,                                  Dp=200Pa, *1x230V *0,062kW                           *vklop z lučjo      </t>
  </si>
  <si>
    <t>PREZRAČEVANJE</t>
  </si>
  <si>
    <t>IV/</t>
  </si>
  <si>
    <t>SKUPAJ PLIN:</t>
  </si>
  <si>
    <t xml:space="preserve">Transportni in ostali splošni stroški.       </t>
  </si>
  <si>
    <t xml:space="preserve">Pripravljalna, zaključna, nepredvidena dela, splošni, manipulativni stroški, drobni montažni, tesnilni in pritrdilni material, opozorilni napisi,…       </t>
  </si>
  <si>
    <t xml:space="preserve">Preizkus cevovoda, armatur in spojev na tesnost s komprimiranim zrakom ali drugim inertnim plinom tlaka 110 mbar po predhodnem premazu z milnico..       </t>
  </si>
  <si>
    <t xml:space="preserve">Preizkus cevovoda, armatur in spojev na trdnost s komprimiranim zrakom ali drugim inertnim plinom tlaka 1 bar - obremenilni preizkus.       </t>
  </si>
  <si>
    <t xml:space="preserve">Tlačni preizkus prestavljenega obstoječega hišnega priključka in hišnega priključka, izvedega po navodilih iz načrta in navodilih dobavitelja plina, izdaja a-testa.      </t>
  </si>
  <si>
    <t xml:space="preserve">Nastavitev trošil na nazivno obremenitev in preizkus delovanja dimnovodne napeljave ter pridobitev zapisnika s strani pooblaščenega serviserja.     </t>
  </si>
  <si>
    <t xml:space="preserve">Izolacija vseh vkopanih prirobničnih spojev s plastjo Izokita debeline 1 cm.      </t>
  </si>
  <si>
    <t xml:space="preserve">Cevne podpore izdelane iz jeklenih profilov in cevnih objemk, skupaj z montažo na zid ali varjenjem na nosilno konstrukcijo in barvane po predhodnem čiščenju in barvanju s temeljno barvo.     </t>
  </si>
  <si>
    <t xml:space="preserve">Zaščitna cev pri omarici z glavno plinsko požarno pipo, zaščitena pred korozijo in zatesnjena s trajno elastičnim materialom, izdelana po priloženi skici. Ć76,1x2,9    </t>
  </si>
  <si>
    <t xml:space="preserve">Izolacija cevi vodenih v zemlji in podometnih cevi, sestoječa se iz:
- odstranjevanja nečistoč in rje;
- premaza;
- ovijanja cevi s samolepilnimi polietilenskimi trakovi za korozijsko zaščito;
- ovijanja s samolepilnimi PVC trakovi.
      </t>
  </si>
  <si>
    <t xml:space="preserve">Jeklena zaščitna cev pri preboju skozi zid, po DIN 2448, s privarjenimi zidnimi sidri, ovita z bituminizirano vrvjo, na konceh zatesnjena s trajno elastičnim kitom.  DN40    </t>
  </si>
  <si>
    <t xml:space="preserve">Zaščita  vidnih cevi s  pleskanjem RAL 1021 (rumena), po predhodnem  čiščenju  in  pleskanju s temeljno barvo.      </t>
  </si>
  <si>
    <t xml:space="preserve">                                                     m</t>
  </si>
  <si>
    <t xml:space="preserve">Jeklena  brezšivna  srednjetežka črna cev po SIST EN 10216, skupaj z loki, reducirnimi kosi, varilnim, tesnilnim in pritrdilnim materialom in dodatkom za razrez ter pripadajoče podpore izdelane iz jeklenih profilov in  cevnih  objemk, skupaj z montažo v zidni utor / kineto ali varjenjem na nosilno konstrukcijo oz. pritrditev na zid.  DN20 (26,9x2,65)      </t>
  </si>
  <si>
    <t xml:space="preserve">Termično varovalo, z navojnima priključkoma, NP 4, preizkušeno po DVGW-VP-301, skupaj s tesnilnim materialom.  DN15   </t>
  </si>
  <si>
    <t xml:space="preserve">Krogelna pipa z navojnima priključkoma, tlačne stopnje PN16, standardne dolžine, atestirana za zemeljski plin, z ročko za posluževanje. DN20    </t>
  </si>
  <si>
    <t xml:space="preserve">Regulator tlaka M 23 DN25F, z navojnima priključkoma, vključno s tesnilnim in pritrdilnim materialom.      </t>
  </si>
  <si>
    <t xml:space="preserve">Mehovni plinomer G4 DN20, vključno s tesnilnim in pritrdilnim materialom.     </t>
  </si>
  <si>
    <t xml:space="preserve">Krogelna pipa z navojnima priključkoma, tlačne stopnje PN16, standardne dolžine, atestirana za zemeljski plin, z ročko za posluževanje, skupaj z izolirnim kosom in tesnilnim materialom.            DN25    </t>
  </si>
  <si>
    <t xml:space="preserve">Omarica za požarno pipo, izdelana iz nerjaveče pločevine po delavniški risbi proizvajalca, prirejena za pritrditev v zid in z napisom: 
GLAVNA PLINSKA POŽARNA PIPA. Dim 250x350x600mm
     </t>
  </si>
  <si>
    <t>PLIN</t>
  </si>
  <si>
    <t>III/</t>
  </si>
  <si>
    <t>SKUPAJ VODOVOD:</t>
  </si>
  <si>
    <t xml:space="preserve">Geodetski posnetek položenega vodovoda in vris v kataster      </t>
  </si>
  <si>
    <t xml:space="preserve">Izdelava preboja pod temelji       </t>
  </si>
  <si>
    <t xml:space="preserve">Čiščenje terena po končani gradnji       </t>
  </si>
  <si>
    <t xml:space="preserve">Polaganje PVC opozorilnega traku z napisom POZOR
VODOVOD pri zasipanju v globini cca 30 cm nad temenom cevi
      </t>
  </si>
  <si>
    <t xml:space="preserve">Izdelava vodomernega jaška vključno z dobavo in vgradnjo pokrova po priloženem detajlu       </t>
  </si>
  <si>
    <t xml:space="preserve">                                                     m3</t>
  </si>
  <si>
    <t xml:space="preserve">Nakladanje in odvoz odvečnega materiala na stalno gradbeno deponijo, oddaljeno do 5 km      </t>
  </si>
  <si>
    <t xml:space="preserve">Zasipavanje jarka z izkopanim materialom s komprimiranjem v slojih po 20 cm; iz izkopanega materiala odstraniti vse skale, večje od  15 cm. Utrjenost mora doseči 95% trdnosti po standardnem Proktorjevem postopku
Celoten izkop:                   m3                 70
Odbitki:
          - posteljica               m3                  5
       </t>
  </si>
  <si>
    <t xml:space="preserve">Dobava 2x sejanega peska in izdelava temeljne plasti
Peščene posteljice debeline cca 10 cm s planiranjem in utrjevanjem do 95% zbitosti po standardnem Proktorjevem postopku. Posteljica mora biti enakomerno utrjena po celi dolžini
50,0 x 0,1 = 5
       </t>
  </si>
  <si>
    <t xml:space="preserve">Ročno planiranje dna jarka s točnostjo  3 cm po projektiranem padcu
50,0 x  0,50
       </t>
  </si>
  <si>
    <t xml:space="preserve">Strojni in delno ročni izkop jarka za priključni cevovod
globine 0 do 2 m , širine dna 0,5 m, v terenu III- IV kategorije, z odlaganjem materiala 1,00 m od roba izkopa- naklon brežine  jarka do 60
50,0 x 1,00 x 1,40 = 70
       </t>
  </si>
  <si>
    <t xml:space="preserve">Razrez asfalta debeline 6 cm, vključno z odstranjevanjem in ponovnim asfaltiranjem.      </t>
  </si>
  <si>
    <t xml:space="preserve">Pridobitev dovoljenja za zaporo ceste, postavitev zapore
in ureditev prometnega režima v času gradnje
      </t>
  </si>
  <si>
    <t xml:space="preserve">Postavitev gradbenih profilov na os trase priključnega cevovoda, ter določitev nivoja za merjenje globine izkopa in polaganja cevi      </t>
  </si>
  <si>
    <t xml:space="preserve">Zakoličenje osi priključnega cevovoda z odmero mesta
priključitve na javni vodovod
       </t>
  </si>
  <si>
    <t>ZEMELJSKA IN GRADBENA DELA ZA ZUNANJI PRIKLJUČEK</t>
  </si>
  <si>
    <t>Transportni stroški</t>
  </si>
  <si>
    <t xml:space="preserve">Pripravljalna in zaključna dela, tlačni preizkus       </t>
  </si>
  <si>
    <t>Dezinfekcija omrežja po navodilih sanitarnega inšpektorja</t>
  </si>
  <si>
    <t xml:space="preserve">                                                       m</t>
  </si>
  <si>
    <t>PE tlačna cev DN80 z materialom za spajanje</t>
  </si>
  <si>
    <t xml:space="preserve">                                                      kpl</t>
  </si>
  <si>
    <t>Spojni in tesnilni material</t>
  </si>
  <si>
    <t xml:space="preserve">                                                       kom</t>
  </si>
  <si>
    <t>Čep R 1</t>
  </si>
  <si>
    <t>Spojka ravna za PE cev d 125/ R14/4</t>
  </si>
  <si>
    <t>Varovalna spojka za vodomer MO-D5, DN80</t>
  </si>
  <si>
    <t>Konzola za kombiniran vodomer N80/DN25 s holandcem</t>
  </si>
  <si>
    <t>Pipa krogelna z izpustom R1</t>
  </si>
  <si>
    <t>Pipa krogelna  R14/4</t>
  </si>
  <si>
    <t xml:space="preserve">Zmanjševalni kos R4- R 14/4 </t>
  </si>
  <si>
    <t xml:space="preserve">                                                         kpl</t>
  </si>
  <si>
    <t xml:space="preserve">Betonski vodomerni jašek 2800 x 1500 </t>
  </si>
  <si>
    <t xml:space="preserve">                                                         m</t>
  </si>
  <si>
    <t xml:space="preserve">Trak PVC z napisom » POZOR VODOVOD« </t>
  </si>
  <si>
    <t xml:space="preserve">Gumi tesnilo za zaščitno cev
d= 125
 </t>
  </si>
  <si>
    <t xml:space="preserve">Cev PE 125 SDR 11,0 PN 12,5 bar, zaščitna cev
d= 125
 </t>
  </si>
  <si>
    <t xml:space="preserve">Cev  PE 1250 SDR 11,0 PN 12,5 bar, priključna cev
d= 100
</t>
  </si>
  <si>
    <t xml:space="preserve">Spojka ločna za cev d 125/ R14/4 </t>
  </si>
  <si>
    <t xml:space="preserve">Zmanjševalni kos R 4- R14/4 </t>
  </si>
  <si>
    <t xml:space="preserve">Kapa cestna za navrtni zasun okrogla   125 </t>
  </si>
  <si>
    <t xml:space="preserve">Garnitura vgradna za univerzalni navrtni zasun
H= 0,8m
</t>
  </si>
  <si>
    <t>Betonski podstavek- prstan</t>
  </si>
  <si>
    <t xml:space="preserve">Zasun univerzalni navrtni za AC cev
DN 100  R4
</t>
  </si>
  <si>
    <t>VODOVODNI MATERIAL ZUNANJEGA PRIKLJUČKA Z VODOMERNIM JAŠKOM</t>
  </si>
  <si>
    <t xml:space="preserve">Pripravljalna in zaključna dela, tlačni preizkus          8 bar, regulacija armatur </t>
  </si>
  <si>
    <t xml:space="preserve">                                                        kpl</t>
  </si>
  <si>
    <t>Dezinfekcija in čiščenje vodovodnega omrežja.</t>
  </si>
  <si>
    <t>Ventil za priključek DN 80</t>
  </si>
  <si>
    <t>Ventil za priključek DN 25</t>
  </si>
  <si>
    <t>Polnilno praznilna pipa DN 20</t>
  </si>
  <si>
    <t xml:space="preserve">                                                       kpl</t>
  </si>
  <si>
    <t>Podometni ventil za hladno vodo s tesn. material.</t>
  </si>
  <si>
    <t xml:space="preserve">DN20                                                  m             </t>
  </si>
  <si>
    <t xml:space="preserve">DN15                                                  m             </t>
  </si>
  <si>
    <t xml:space="preserve">Pe`x/Al/Pe`x cev za razvod tople sanitarne vode, izolirana z izolacijo kot Kaiflex debeline 4mm, dimenzije:
</t>
  </si>
  <si>
    <t xml:space="preserve">DN80                                                  m             </t>
  </si>
  <si>
    <t xml:space="preserve">DN25                                                  m             </t>
  </si>
  <si>
    <t xml:space="preserve">Pe`x/Al/Pe`x cev za razvod hladne sanitarne vode, izolirana z izolacijo kot Kaiflex debeline 4mm, dimenzije:
</t>
  </si>
  <si>
    <t>Oprema za korito v kuhinji, sestavljena iz odtočnega dvojnega  sifona s priklopom za pomivalni stroj, enoročne stoječe mešalne baterije ter materiala za tesnitev in pritrditev</t>
  </si>
  <si>
    <t xml:space="preserve">Zunanji hidrant DN80 kompletno z materialom </t>
  </si>
  <si>
    <t>Priključek pralnega stroja sestoječ iz izpustnega ventila DN15 in sifona za pralni stroj</t>
  </si>
  <si>
    <t>Tuš kotne  izvedbe, kompletno s sifonom, enoročno stensko mešalno baterijo z držalom za tuš, polkrožno tuš steno ter materialom za tesnitev in pritrditev</t>
  </si>
  <si>
    <t>Umivalnik za kopalnico iz bele fajančevine, dimenzije 600 x 500, z enoročno stoječo mešalno baterijo, ponikljanim sifonom, kotnima ventiloma, ogledalom, etažero ter držalom za milo in brisače iz blaga, kompletno z materialom za tesnitev in pritrditev</t>
  </si>
  <si>
    <t>pisoar kompletno z materialom za tesnitev in pritrditev</t>
  </si>
  <si>
    <t>WC školjka s talnim odtokom, kompletno z izplakovalnim kotličkom, sedežno desko ter držalom za papir, kompletno z materialom za tesnitev in pritrditev</t>
  </si>
  <si>
    <t>INTERNI VODOVOD S SANITARNO OPREMO</t>
  </si>
  <si>
    <t>VODOVOD</t>
  </si>
  <si>
    <t>II/</t>
  </si>
  <si>
    <t>SKUPAJ OGREVANJE:</t>
  </si>
  <si>
    <t xml:space="preserve">Transportni in splošni stroški gradbišča
</t>
  </si>
  <si>
    <t xml:space="preserve">Izdelava projekta PID
</t>
  </si>
  <si>
    <t xml:space="preserve">Tlačni preizkus, nastavitev in ureguliranje sistema in poskusno obratovanje
</t>
  </si>
  <si>
    <t xml:space="preserve">                                                       Liter</t>
  </si>
  <si>
    <t xml:space="preserve">Plastifikator DT za boljše zalitje cevi
</t>
  </si>
  <si>
    <t xml:space="preserve">Pritrjevalna C objemka DT za cev od 16 mm do 20 mm (50 kos)
</t>
  </si>
  <si>
    <t xml:space="preserve">Spojke za spajanje cevi DT 16 x 2,0 mm
</t>
  </si>
  <si>
    <t xml:space="preserve">Zaščitne cevi za cev 16 (kos - 500 mm)
</t>
  </si>
  <si>
    <t xml:space="preserve">Obrobni trak iz penjenega polietilena 130 mm x 10 mm
</t>
  </si>
  <si>
    <t xml:space="preserve">                                                        m2</t>
  </si>
  <si>
    <t xml:space="preserve">PE-Polietilenska folija
</t>
  </si>
  <si>
    <t xml:space="preserve">                                                      kom                   </t>
  </si>
  <si>
    <t xml:space="preserve">Omarice DT za razdelilnik - vgradnja (podometna), FLAT, INOX pločevinaste izvedbe. Globina je nastavljiva od 110-150 mm.  Vodilo za cevi je snemljivo. Vrata so posebej pakirana, da so zaščitena pred poškodbami na gradbišču
Podometna omarica 1035 mm x 710mm x 110mm tip 6, plastific. RAL9010
</t>
  </si>
  <si>
    <t xml:space="preserve">Razdelilniki  DT iz nerjaveče pločevine (INOX-a) tip COMFORT za talno ogrevanje. Sestavljeni so iz: predtoka z vgrajenimi termostatskimi ventili, ki se lahko regulirajo ročno ali s pomočjo nadgrajenih elektro termičnih pogonov; povratka z vgrajenimi merilci pretoka, ki omogočajo natančno nastavitev pretoka; termomanometra, regulirnega poševnosedežnega ventila za uravnjavanje hidravlike; krogličnega ventila,  avtomatskih odzračnikov, pritrdilnih konzol in pripadajočih priključnih matic za spoj cevi z razdelilnikom za
- 12 priključkov
</t>
  </si>
  <si>
    <t xml:space="preserve">Cev dimenzije 16x2,0 (20x2,0) mm iz visokotlačno zamreženega polietilena  PROFIX® PEX-a z difuzijsko zaporo po DIN 4726 in omogočeno izjemno upogljivostjo, proizvedene po DIN  EN 121318-2 (nekdanji DIN 16892). Primerna je za trajne obremenitve 70oC pri pritisku 6,0 bar. Cevi izdobavljive z ustreznimi europskimi certifikati Plastifikator – dodatek k estrihu
</t>
  </si>
  <si>
    <t xml:space="preserve">Sistemska plošča za talno ogrevanje . PROFIX®, gostote 20 kg/m3 s čepi za vodenje cevi na razmaku 80, 160, 240, 320 mm…, skupne debeline 65 mm (30 mm izolacije in 35 mm čep). Plošča ustreza (za kvalitetno zalivanje cevi z estrihom – min 85%, dokazljivo z ustrezno dokumentacijo ZAG ali podobno).  PROFIX® hidro izolacijska profilirana plošča je sestavljena iz hidro profilirane folije debeline 0,6 mm in izolacijske profilirane plošče z geometrijo, ki z gornje strani omogoča izredno oporo za cevi od fi 12 do fi 20 mm s protihrupnimi gumbki na spodnji strani plošče (možne debeline tudi 45 ali 55 mm
</t>
  </si>
  <si>
    <t>XG-25x028 (cev DN25 (28x1,5) (m)    m</t>
  </si>
  <si>
    <t xml:space="preserve">XG-19x022 (cev DN20 (22x1,5) (m)     m             </t>
  </si>
  <si>
    <t xml:space="preserve">XG-13x015 (cev DN15 (18x1,2) (m)     m             </t>
  </si>
  <si>
    <t xml:space="preserve">Dobava in vgradnja  izolacije cevi iz sisntetičnega kavčuka, vključno z vsem pomožnim materialom
Predvideni proizvod/tip:
npr. kot ARMACELL ali enakovredno, tip: XG
</t>
  </si>
  <si>
    <t xml:space="preserve">DN25 (28x1,5) (m)                          m     </t>
  </si>
  <si>
    <t xml:space="preserve">DN20 (22x1,5) (m)                          m     </t>
  </si>
  <si>
    <t xml:space="preserve">DN15 (18x1,2) (m)                          m     </t>
  </si>
  <si>
    <t xml:space="preserve">Dobava in vgradnja cevi iz ogljikovega jekla zunaj pocinkane, spajane s sistemom zatiskanja, vključno z vsemi fitingi, umešalnim, tesnilnim in pomožnim materialom
Predvideni proizvod/tip: 
Proizvajalec: Geberit Mapress ali enakovredno
Dimenzije:
</t>
  </si>
  <si>
    <t xml:space="preserve">TERMOSTATSKA GLAVA proizvod Danfoss Trata, tip RA 2920- balansirni za radiatorje s protizmrzovalno zaščito, bele barve RAL9010                                          - območje nastavitve 5- 26°C ( za javne prostore)
</t>
  </si>
  <si>
    <t>21VN/500x400                              kom</t>
  </si>
  <si>
    <t xml:space="preserve">21VN/600x920                              kom                   </t>
  </si>
  <si>
    <t xml:space="preserve">RADIATOR iz dvakrat dekapirane pločevine debeline 1,25mm, toplotne moči preizkušene po DIN 4704, grelno sredstvo voda, max delovno temp. 110°C, max. Delovni tlak 6 bar. Radiatorji so za dvocevni sistem ogrevanja s predhodnim končnim tovarniškim premazom laka. Vsak radiator se dobavi s sledečo opremo:                                    - spodnji radiatorski ventil in zaključki za dvocevni sistem iz zidu ( FKHV3DEZF) 
 - radiatorski regulacijski termostatski ventil z zaščitnim pokrovom                       
 - odzračevalni čep                                    
 - čep za izpust                                              SPISEK RADIATORJEV:                                                                                     
</t>
  </si>
  <si>
    <t xml:space="preserve">Sredstvo za bakteriološko zaščito ogrevalnega sistema (0.5 l / 200 l sistemske vode). 
Fernox BIOCID - AF10, 280 ml
</t>
  </si>
  <si>
    <t xml:space="preserve">Sredstvo za proti korozijsko zaščito ogrevalnega sistema (0.5 l / 100 l sistemske vode). 
Fernox PROTECTOR F1, 500 ml
</t>
  </si>
  <si>
    <t>Kaiflex  EF ϕ 19 x 22, L = 2.0 m    kom</t>
  </si>
  <si>
    <t xml:space="preserve">Kaiflex  EF ϕ 19 x 28, L = 2.0 m    kom                   </t>
  </si>
  <si>
    <t xml:space="preserve">TOPLOTNO IZOLACIJSKI, TESNILNI IN DRUGI DROBNI MATERIAL
Toplotno izolacijski penasti cevaki na bazi sintetičnega kavčuka z zaprto celično strukturo, za izolacijo toplovodnih, hladilnih in sanitarnih inštalacij, s temperaturno obstojnostjo najmanj 0°C…90°C.
</t>
  </si>
  <si>
    <t xml:space="preserve">                                                    kom</t>
  </si>
  <si>
    <t xml:space="preserve">Fitingi z cevnim navojem, ustrezni za uporabo v toplovodnih ogrevalnih sistemih.
Po situaciji na montaži
</t>
  </si>
  <si>
    <t>Cu ϕ 22 x 1.5 ¾"                          kom</t>
  </si>
  <si>
    <t>Cu ϕ 28 x 1.5 1"                           kom</t>
  </si>
  <si>
    <t>Oblikovni kos za kompresijsko spajanje Cu cevi.</t>
  </si>
  <si>
    <t>Prehodni kos na cevni navoj za kompresijsko spajanje Cu cevi.</t>
  </si>
  <si>
    <t>Cu ϕ 22 x 1.5 ¾"                            m</t>
  </si>
  <si>
    <t>Cu ϕ 28 x 1.5 1"                             m</t>
  </si>
  <si>
    <t>Bakrena cev, dobavljena ravna v palicah, primerne za uporabo v sistemih toplovodnega ogrevanja.</t>
  </si>
  <si>
    <t xml:space="preserve">Polnilno / izpustna pipa, ustrezna za vgradnjo v toplovodne ogrevalne sisteme, skupaj z nastavkom za gumijasto cev in zapornim čepom.
DN15
</t>
  </si>
  <si>
    <t>Bugati DN20                                  kom</t>
  </si>
  <si>
    <t>Bugati DN25                                  kom</t>
  </si>
  <si>
    <t>Krogelni zaporni ventil z ročko, ustrezen za vgradnjo v toplovodne ogrevalne sisteme.</t>
  </si>
  <si>
    <t xml:space="preserve">                                                      kom</t>
  </si>
  <si>
    <r>
      <rPr>
        <sz val="11"/>
        <rFont val="Arial"/>
        <family val="2"/>
        <charset val="238"/>
      </rPr>
      <t>CEVI IN CEVNA ARMATURA - OGREVANJE  
Linearni filter z mrežico za sedimentirano filtracijo in magnetom za magnetno izločanje nečistoč v toplovodnih ogrevalnih sistemih.  
De Dietrich 7709998 
 qmax 1.3 m³/h</t>
    </r>
    <r>
      <rPr>
        <b/>
        <sz val="11"/>
        <rFont val="Arial"/>
        <family val="2"/>
        <charset val="238"/>
      </rPr>
      <t xml:space="preserve">
</t>
    </r>
  </si>
  <si>
    <t>Kaiflex  EF ϕ 13 x 18, L = 2.0 m    kom</t>
  </si>
  <si>
    <t>Kaiflex  EF ϕ 19 x 28, L = 2.0 m    kom</t>
  </si>
  <si>
    <t>Toplotno izolacijski penasti cevaki na bazi sintetičnega kavčuka z zaprto celično strukturo, za izolacijo toplovodnih, hladilnih in sanitarnih inštalacij, s temperaturno obstojnostjo najmanj 0°C…90°C.</t>
  </si>
  <si>
    <t>ali enakovredno</t>
  </si>
  <si>
    <t xml:space="preserve">Fitingi z cevnim navojem, izdelani iz rdeče litine, ustrezni za uporabo v cevnih sistemih s pitno vodo (uporaba pocinkanih fitingov ni dopustna).
Po situaciji na montaži
</t>
  </si>
  <si>
    <t>fi16x 2 mm                                        m</t>
  </si>
  <si>
    <t>fi26x 3 mm                                        m</t>
  </si>
  <si>
    <t>Večplastna Pe`x/Al/Pe`x cev za uporabo v hišnih sistemih pitne vode, skupaj z ustreznimi spojnimi in razdelilnimi kosi za spajanje s stiskanjem.</t>
  </si>
  <si>
    <t>kompl</t>
  </si>
  <si>
    <t xml:space="preserve">Membranski regulator tlaka, namenjen za reduciranje tlaka v vodovodnih inštalacijah, z nastavljivim izhodnim tlakom, opremljen z manometrom.  
Kovina RT 693 (DN 20) 
Nastavljiv izhidni tlak: 1.5…6.0 bar
Maksimalna temparatura: 40 °C
</t>
  </si>
  <si>
    <t>DN15                                             kpl</t>
  </si>
  <si>
    <t xml:space="preserve">Polnilno / izpustna pipa, ustrezna za vgradnjo v vodovodne sisteme s pitno vodo, skupaj z nastavkom za gumijasto cev in zapornim čepom.
</t>
  </si>
  <si>
    <t>DN10                                             kom</t>
  </si>
  <si>
    <t>DN15                                             kom</t>
  </si>
  <si>
    <t>DN20                                             kom</t>
  </si>
  <si>
    <t>Krogelni zaporni ventil z ročko, ustrezen za vgradnjo v vodovodne sisteme s pitno vodo.pločevine.</t>
  </si>
  <si>
    <t>Odzračna rešetka</t>
  </si>
  <si>
    <t xml:space="preserve">CEVI IN CEVNA ARMATURA - SANITARNA VODA 
Nepovratna loputa s PVC vložkom, ustrezna za vgradnjo v vodovodne sisteme s pitno vodo. 
DN 20     kom1
DN 15     kom1
</t>
  </si>
  <si>
    <t>DN100 (kos)</t>
  </si>
  <si>
    <t xml:space="preserve">Varnostni ventil za vgradnjo v vodovodne sisteme s pitno vodo.  
DN 15 Pmax 8.0 bar
</t>
  </si>
  <si>
    <t xml:space="preserve">Zaprta raztezna posoda za vgradnjo v sisteme s pitno sanitarno vodo, z ločevalnikom toka za zagotavljanje stalnega pretoka v posodi, dobavljena skupaj z vgrajenim montažnim ventilom. 
Flamco Airfix A 18
</t>
  </si>
  <si>
    <t xml:space="preserve">                                                    kpl</t>
  </si>
  <si>
    <t xml:space="preserve">ČRPALKE, KRMILNA IN VARNOSTNA OPREMA  
Obtočna centrifugalna črpalka za cirkulacijo sanitarne vode, z bronastim ohišjem s krogličnim zapornim ventilom in protipovratnim ventilom.  
 (v kolikor je v objektu izvedena cirkulacija)  
IMP SUN ECO 15/15 BTU 
Tmax 95 ºC
qmax 1.0 m³/hHmax 1.0 m
N 2…10 W
U 230 V
I 0.05 A
</t>
  </si>
  <si>
    <t xml:space="preserve">Fasadna rešetka za zajem svežega zraka ali izpuh odpadnega zraka,  izdelana iz prašno barvane jeklene pocinkane pločevine. 
Helios IP-FBF ϕ 160
</t>
  </si>
  <si>
    <t xml:space="preserve">Fasadna rešetka za zajem svežega zraka,  izdelana iz nerjaveče jeklene pločevine. 
Helios IP-FBA ϕ 160
</t>
  </si>
  <si>
    <t xml:space="preserve">Izolacijski lepilni trak. 
Kaiflex  ST 50/3, 15 m
</t>
  </si>
  <si>
    <t xml:space="preserve">Spojka iz jeklene pocinkane pločevine, za spajanje IsoPipe cevi - notranja. 
Iso Pipe ϕ 160
</t>
  </si>
  <si>
    <t xml:space="preserve">Cevni lok za izolativni zračni kanal iz nepropustnega in antistatičnega EPE. 
Iso Pipe ϕ 160, α = 90°
</t>
  </si>
  <si>
    <t xml:space="preserve">KANALI ZA RAZVOD ZRAKA 
Izolativni zračni kanal iz paro nepropustnega in antistatičnega EPE. 
Iso Pipe ϕ 160, L = 2.0 m
</t>
  </si>
  <si>
    <t xml:space="preserve">Sanitarna toplotna črpalka z rotacijskim kompresorjem, z zajemom zraka iz prostora ali iz okolice (do -5°C) in omogoča gretje sanitarne vode do 65°C. Opremljena s potopljenim toplotnim izmenjevalnikom za izrabo dodatnega vira in električnim grelcem in upravljalno enoto, ki omogoča optimizacijo ogrevanja tople sanitarne vode z različnimi programi ogrevanja, upravljanje podpornega ogrevanja, varovanje pred legionelo, s funkcijo proti zmrzali in avtomatsko odmrzovanje. De Dietrich KALIKO TWH 300 EH 
Kapaciteta: 265 l
Površina toplotnega izmenjevalnika: 1.0 m²
Grelna moč toplotne črpalke: 1700 W
Priključna moč toplotne črpalke: 500 W
COP 3.6  
Moč potopljenega eklektričnega grelnika: 1600 W
U  230 V
I A 16 A
</t>
  </si>
  <si>
    <t xml:space="preserve">Strešna prirobnica za streho v naklonu: 
ϕ 60 / 100 mm, PP´s ϕ 80 / 125 mm - 25….45° - črne barve
</t>
  </si>
  <si>
    <t xml:space="preserve">Koaksialni dimniški element za direkten vertikalni odvod in zajem nad streho: 
PP´s ϕ 60 / 100 mm - črne barve DY 928
</t>
  </si>
  <si>
    <t xml:space="preserve">Koaksialna PP´s / alu cev za odvod dimnih plinov: 
PP´s ϕ 60 / 100 mm, L = 1.95 m DY 683
</t>
  </si>
  <si>
    <t xml:space="preserve">DIMNIŠKI ODVODNIK - PP´s ϕ 60 / 100 mm 
Odvod preko strehe - model po DVGW C33x
Koaksialni PP´s / alu ravni kos za odvod dimnih plinov z revizijsko odprtino: 
PP´s ϕ 60 / 100 mm DY 689
</t>
  </si>
  <si>
    <t xml:space="preserve">Tipalo grelnika tople sanitarne vode za nadzor in upravljanje temperature TSV kot prioriteta ter programiranje priprave tople sanitarne vode v ločenem grelniku. 
De Dietrich AD 212
</t>
  </si>
  <si>
    <t xml:space="preserve">Digitalni sobni termostat za daljinsko upravljanje ogrevanja in sanitarne tople vode prek aplikacije, s prenosom podatkov o sobni temperaturi v upravljalno enoto in samoadaptacijo ogrevalnega režima priključenega ogrevalnega kroga. Aplikacija omogoča nadzorovanje sistema prek komunikacijskega protokola OpenTherm in prek povezave s spletom, omogoča nadzor ogrevalnega sistema in priprave TSV s pametnim telefonom ali tablico. Lahko deluje tudi kot klasičen daljinski upravljalnik brez Wifija ali aplikacije. 
De Dietrich Smart TC
</t>
  </si>
  <si>
    <t xml:space="preserve">VREMENSKO VODENA REGULACIJA - Dobaljena v sklopu plinskega kotla DIEMATIC Evolution 
krmiljenje do 8 peči v kaskadi,  
1 x direktni ogrevalni krog in 1 x ogrevalni krog z mešalnim ventilom,  
ali 2 x ogrevalni krog z mešalnim ventilom,  
dodatno še 3. ogrevalni krog z mešalnim ventilom z dodatnim modulom AD 249
priprava TSV,  
zunanje temperaturno tipalo v sklopu dobave naprave
</t>
  </si>
  <si>
    <t xml:space="preserve">Kompaktna stenska plinska kondenzacijska peč, namenjena ogrevanju prostorov in pripravi tople sanitarne vode, ki z recikliranjem energije izhodnih dimnih plinov z vsebnostjo vodne pare (latentna toplota izhlapevanja), dosega visok nivo obratovalne učinkovitosti (do 110%):De Dietrich AMC 15 
Q 50/30°C 3.4…15.8 kW
Q 80/60°C 3.0…14.9 kW
N 67 W
U  230 V
I A 10 A
Ustrezen za uporabo plina zemeljski plin / UNP 
Možne izvedbe dimniških napeljav: B23, C53x, C13x, C33x, C43x, C53x, C93x 
Priprava tople sanitarne vode:  
eksterni akumulacijski grelnik sanitarne vode  Dobava v okviru dobave kotla:  
elektronsko krmiljena obtočna črpalka energijskega razreda A,  
preklopni ventil za preklop ogrevanje / TSVavtomatski odzračevalnik,  
zbirni odtok kondenzne vode,  
tlačno stikalo,  
varnostni ventil (pmax) 3 bar
zaprta raztezna posoda (kapaciteta) 12 l
tipalo dimnih plinov,  
montažna konzola z zapornimi ventili
</t>
  </si>
  <si>
    <t>OGREVANJE</t>
  </si>
  <si>
    <t>I/</t>
  </si>
  <si>
    <t>OPOMBA: PRED NAROČILOM POMEMBNEJŠIH ELEMENTOV STROJNE OPREME JE POTREBNO IZVESTI USKLADITVE NA GRADBIŠČU.</t>
  </si>
  <si>
    <t>D/ STROJNE INSTALACIJE</t>
  </si>
  <si>
    <t>količina x cena</t>
  </si>
  <si>
    <t>količina</t>
  </si>
  <si>
    <t>opis postavke</t>
  </si>
  <si>
    <t>post.</t>
  </si>
  <si>
    <t xml:space="preserve"> </t>
  </si>
  <si>
    <t>SKUPAJ STROJNE INSTALACIJE :</t>
  </si>
  <si>
    <t>REKAPITULACIJA  STROJNIH INSTALACIJ</t>
  </si>
  <si>
    <t>D/</t>
  </si>
  <si>
    <t>Dodatna nepredvidena dela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</si>
</sst>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 [$€-1]"/>
    <numFmt numFmtId="165" formatCode="#,##0.00\ &quot;€&quot;"/>
    <numFmt numFmtId="166" formatCode="#,##0.00\ &quot;SIT&quot;;\-#,##0.00\ &quot;SIT&quot;"/>
    <numFmt numFmtId="167" formatCode="#,##0.00&quot; €&quot;"/>
    <numFmt numFmtId="168" formatCode="#,##0.00\ &quot;€&quot;;[Red]#,##0.00\ &quot;€&quot;"/>
    <numFmt numFmtId="169" formatCode="_(* #,##0.00_);_(* \(#,##0.00\);_(* &quot;-&quot;??_);_(@_)"/>
    <numFmt numFmtId="170" formatCode="0.00;[Red]0.00"/>
    <numFmt numFmtId="171" formatCode="#,##0.00\ _€"/>
  </numFmts>
  <fonts count="59" x14ac:knownFonts="1">
    <font>
      <sz val="11"/>
      <color theme="1"/>
      <name val="Calibri"/>
      <family val="2"/>
      <scheme val="minor"/>
    </font>
    <font>
      <sz val="11"/>
      <color theme="1"/>
      <name val="Calibri"/>
      <family val="2"/>
      <charset val="238"/>
      <scheme val="minor"/>
    </font>
    <font>
      <sz val="10"/>
      <name val="Arial CE"/>
      <family val="2"/>
    </font>
    <font>
      <sz val="10"/>
      <name val="Arial"/>
      <family val="2"/>
      <charset val="238"/>
    </font>
    <font>
      <b/>
      <sz val="10"/>
      <name val="Arial"/>
      <family val="2"/>
      <charset val="238"/>
    </font>
    <font>
      <sz val="12"/>
      <name val="Arial"/>
      <family val="2"/>
      <charset val="238"/>
    </font>
    <font>
      <b/>
      <sz val="10"/>
      <name val="Arial CE"/>
    </font>
    <font>
      <b/>
      <sz val="18"/>
      <name val="Arial"/>
      <family val="2"/>
      <charset val="238"/>
    </font>
    <font>
      <b/>
      <sz val="18"/>
      <name val="Arial CE"/>
      <family val="2"/>
    </font>
    <font>
      <b/>
      <sz val="16"/>
      <name val="Arial"/>
      <family val="2"/>
      <charset val="238"/>
    </font>
    <font>
      <b/>
      <sz val="14"/>
      <name val="Arial"/>
      <family val="2"/>
      <charset val="238"/>
    </font>
    <font>
      <sz val="11"/>
      <color indexed="8"/>
      <name val="Calibri"/>
      <family val="2"/>
      <charset val="238"/>
    </font>
    <font>
      <b/>
      <sz val="11"/>
      <color indexed="8"/>
      <name val="Arial"/>
      <family val="2"/>
      <charset val="238"/>
    </font>
    <font>
      <sz val="11"/>
      <name val="Arial"/>
      <family val="2"/>
      <charset val="238"/>
    </font>
    <font>
      <b/>
      <sz val="11"/>
      <color theme="1"/>
      <name val="Arial"/>
      <family val="2"/>
      <charset val="238"/>
    </font>
    <font>
      <b/>
      <sz val="11"/>
      <name val="Arial"/>
      <family val="2"/>
      <charset val="238"/>
    </font>
    <font>
      <sz val="11"/>
      <color theme="1"/>
      <name val="Arial"/>
      <family val="2"/>
      <charset val="238"/>
    </font>
    <font>
      <b/>
      <sz val="11"/>
      <color theme="1"/>
      <name val="Calibri"/>
      <family val="2"/>
      <scheme val="minor"/>
    </font>
    <font>
      <sz val="11"/>
      <color rgb="FFFF0000"/>
      <name val="Calibri"/>
      <family val="2"/>
      <scheme val="minor"/>
    </font>
    <font>
      <b/>
      <sz val="14"/>
      <color indexed="8"/>
      <name val="Arial"/>
      <family val="2"/>
      <charset val="238"/>
    </font>
    <font>
      <sz val="11"/>
      <color indexed="8"/>
      <name val="Arial"/>
      <family val="2"/>
      <charset val="238"/>
    </font>
    <font>
      <sz val="10"/>
      <color theme="1"/>
      <name val="Calibri"/>
      <family val="2"/>
      <scheme val="minor"/>
    </font>
    <font>
      <sz val="10"/>
      <color indexed="8"/>
      <name val="Arial"/>
      <family val="2"/>
      <charset val="238"/>
    </font>
    <font>
      <sz val="10"/>
      <color rgb="FF000000"/>
      <name val="Arial"/>
      <family val="2"/>
      <charset val="238"/>
    </font>
    <font>
      <sz val="10"/>
      <name val="Arial"/>
      <family val="2"/>
    </font>
    <font>
      <sz val="10"/>
      <name val="Arial Narrow"/>
      <family val="2"/>
    </font>
    <font>
      <sz val="9.6999999999999993"/>
      <name val="Arial"/>
      <family val="2"/>
      <charset val="238"/>
    </font>
    <font>
      <sz val="10"/>
      <color rgb="FFFF0000"/>
      <name val="Arial Narrow"/>
      <family val="2"/>
    </font>
    <font>
      <sz val="8"/>
      <name val="Calibri"/>
      <family val="2"/>
      <scheme val="minor"/>
    </font>
    <font>
      <b/>
      <sz val="10"/>
      <color theme="1"/>
      <name val="Calibri"/>
      <family val="2"/>
      <charset val="238"/>
      <scheme val="minor"/>
    </font>
    <font>
      <sz val="10"/>
      <color theme="1"/>
      <name val="Calibri"/>
      <family val="2"/>
      <charset val="238"/>
      <scheme val="minor"/>
    </font>
    <font>
      <sz val="10"/>
      <color theme="1"/>
      <name val="Arial"/>
      <family val="2"/>
      <charset val="238"/>
    </font>
    <font>
      <b/>
      <sz val="10"/>
      <color theme="1"/>
      <name val="Arial"/>
      <family val="2"/>
      <charset val="238"/>
    </font>
    <font>
      <i/>
      <sz val="11"/>
      <name val="Arial"/>
      <family val="2"/>
      <charset val="238"/>
    </font>
    <font>
      <sz val="8"/>
      <color rgb="FF222222"/>
      <name val="Arial"/>
      <family val="2"/>
      <charset val="238"/>
    </font>
    <font>
      <b/>
      <sz val="9"/>
      <name val="Arial"/>
      <family val="2"/>
      <charset val="238"/>
    </font>
    <font>
      <sz val="10"/>
      <name val="Arial CE"/>
      <family val="2"/>
      <charset val="238"/>
    </font>
    <font>
      <sz val="12"/>
      <name val="Times New Roman"/>
      <family val="1"/>
      <charset val="238"/>
    </font>
    <font>
      <b/>
      <sz val="12"/>
      <name val="Arial"/>
      <family val="2"/>
      <charset val="238"/>
    </font>
    <font>
      <sz val="11"/>
      <name val="Arial CE"/>
      <family val="2"/>
      <charset val="238"/>
    </font>
    <font>
      <vertAlign val="superscript"/>
      <sz val="11"/>
      <color indexed="8"/>
      <name val="Arial"/>
      <family val="2"/>
      <charset val="238"/>
    </font>
    <font>
      <b/>
      <sz val="12"/>
      <name val="Times New Roman"/>
      <family val="1"/>
      <charset val="238"/>
    </font>
    <font>
      <sz val="9"/>
      <color theme="1"/>
      <name val="Arial"/>
      <family val="2"/>
      <charset val="238"/>
    </font>
    <font>
      <i/>
      <sz val="9"/>
      <color theme="1"/>
      <name val="Arial"/>
      <family val="2"/>
      <charset val="238"/>
    </font>
    <font>
      <b/>
      <sz val="10"/>
      <name val="Arial CE"/>
      <family val="2"/>
      <charset val="238"/>
    </font>
    <font>
      <sz val="11"/>
      <name val="Calibri"/>
      <family val="2"/>
      <charset val="238"/>
    </font>
    <font>
      <sz val="8"/>
      <color indexed="8"/>
      <name val="Arial"/>
      <family val="2"/>
      <charset val="238"/>
    </font>
    <font>
      <b/>
      <sz val="11"/>
      <color rgb="FF222222"/>
      <name val="Arial"/>
      <family val="2"/>
      <charset val="238"/>
    </font>
    <font>
      <sz val="10"/>
      <name val="Arial"/>
      <charset val="238"/>
    </font>
    <font>
      <sz val="11"/>
      <color indexed="8"/>
      <name val="Arial"/>
      <family val="2"/>
    </font>
    <font>
      <b/>
      <sz val="11"/>
      <name val="Arial"/>
      <family val="2"/>
    </font>
    <font>
      <b/>
      <sz val="11"/>
      <color indexed="23"/>
      <name val="Arial"/>
      <family val="2"/>
      <charset val="238"/>
    </font>
    <font>
      <b/>
      <i/>
      <sz val="11"/>
      <name val="Arial"/>
      <family val="2"/>
      <charset val="238"/>
    </font>
    <font>
      <sz val="12"/>
      <color theme="1"/>
      <name val="Times New Roman"/>
      <family val="1"/>
      <charset val="238"/>
    </font>
    <font>
      <sz val="9"/>
      <color indexed="9"/>
      <name val="Arial"/>
      <family val="2"/>
      <charset val="238"/>
    </font>
    <font>
      <sz val="9"/>
      <name val="Arial"/>
      <family val="2"/>
      <charset val="238"/>
    </font>
    <font>
      <b/>
      <u/>
      <sz val="12"/>
      <name val="Arial"/>
      <family val="2"/>
      <charset val="238"/>
    </font>
    <font>
      <b/>
      <u/>
      <sz val="14"/>
      <name val="Arial"/>
      <family val="2"/>
      <charset val="238"/>
    </font>
    <font>
      <sz val="10"/>
      <name val="Times New Roman"/>
      <family val="1"/>
      <charset val="23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right/>
      <top style="thin">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s>
  <cellStyleXfs count="9">
    <xf numFmtId="0" fontId="0" fillId="0" borderId="0"/>
    <xf numFmtId="0" fontId="11" fillId="0" borderId="0"/>
    <xf numFmtId="0" fontId="24" fillId="0" borderId="0"/>
    <xf numFmtId="0" fontId="3" fillId="0" borderId="0"/>
    <xf numFmtId="0" fontId="36" fillId="0" borderId="0"/>
    <xf numFmtId="0" fontId="11" fillId="0" borderId="0"/>
    <xf numFmtId="0" fontId="48" fillId="0" borderId="0"/>
    <xf numFmtId="169" fontId="48" fillId="0" borderId="0" applyFont="0" applyFill="0" applyBorder="0" applyAlignment="0" applyProtection="0"/>
    <xf numFmtId="0" fontId="1" fillId="0" borderId="0"/>
  </cellStyleXfs>
  <cellXfs count="235">
    <xf numFmtId="0" fontId="0" fillId="0" borderId="0" xfId="0"/>
    <xf numFmtId="164" fontId="2" fillId="0" borderId="0" xfId="0" applyNumberFormat="1" applyFont="1"/>
    <xf numFmtId="0" fontId="3" fillId="0" borderId="0" xfId="0" applyFont="1"/>
    <xf numFmtId="0" fontId="4" fillId="0" borderId="0" xfId="0" quotePrefix="1" applyFont="1" applyAlignment="1">
      <alignment horizontal="left"/>
    </xf>
    <xf numFmtId="164" fontId="6" fillId="0" borderId="0" xfId="0" applyNumberFormat="1" applyFont="1" applyAlignment="1">
      <alignment horizontal="right"/>
    </xf>
    <xf numFmtId="0" fontId="3" fillId="0" borderId="0" xfId="0" quotePrefix="1" applyFont="1" applyAlignment="1">
      <alignment horizontal="left"/>
    </xf>
    <xf numFmtId="0" fontId="4" fillId="0" borderId="0" xfId="0" applyFont="1"/>
    <xf numFmtId="0" fontId="4" fillId="0" borderId="0" xfId="0" applyFont="1" applyAlignment="1">
      <alignment horizontal="left"/>
    </xf>
    <xf numFmtId="0" fontId="4" fillId="0" borderId="0" xfId="0" applyFont="1" applyAlignment="1">
      <alignment horizontal="right"/>
    </xf>
    <xf numFmtId="164" fontId="2" fillId="0" borderId="0" xfId="0" applyNumberFormat="1" applyFont="1" applyAlignment="1">
      <alignment horizontal="right"/>
    </xf>
    <xf numFmtId="0" fontId="3" fillId="0" borderId="0" xfId="0" applyFont="1" applyAlignment="1">
      <alignment horizontal="left"/>
    </xf>
    <xf numFmtId="0" fontId="3" fillId="0" borderId="0" xfId="0" applyFont="1" applyAlignment="1">
      <alignment horizontal="right"/>
    </xf>
    <xf numFmtId="14" fontId="5" fillId="0" borderId="0" xfId="0" applyNumberFormat="1" applyFont="1" applyAlignment="1">
      <alignment horizontal="center"/>
    </xf>
    <xf numFmtId="17" fontId="3" fillId="0" borderId="0" xfId="0" applyNumberFormat="1" applyFont="1" applyAlignment="1">
      <alignment horizontal="left" vertical="top"/>
    </xf>
    <xf numFmtId="0" fontId="7" fillId="0" borderId="0" xfId="0" applyFont="1"/>
    <xf numFmtId="0" fontId="7" fillId="0" borderId="0" xfId="0" applyFont="1" applyAlignment="1">
      <alignment horizontal="left"/>
    </xf>
    <xf numFmtId="0" fontId="7" fillId="0" borderId="0" xfId="0" applyFont="1" applyAlignment="1">
      <alignment horizontal="right"/>
    </xf>
    <xf numFmtId="164" fontId="8" fillId="0" borderId="0" xfId="0" applyNumberFormat="1" applyFont="1" applyAlignment="1">
      <alignment horizontal="left" vertical="top"/>
    </xf>
    <xf numFmtId="0" fontId="10" fillId="0" borderId="0" xfId="0" quotePrefix="1" applyFont="1" applyAlignment="1">
      <alignment horizontal="center"/>
    </xf>
    <xf numFmtId="0" fontId="10" fillId="0" borderId="0" xfId="0" applyFont="1" applyAlignment="1">
      <alignment horizontal="center"/>
    </xf>
    <xf numFmtId="0" fontId="10" fillId="0" borderId="1" xfId="0" quotePrefix="1" applyFont="1" applyBorder="1" applyAlignment="1">
      <alignment horizontal="center"/>
    </xf>
    <xf numFmtId="0" fontId="10" fillId="0" borderId="1" xfId="0" applyFont="1" applyBorder="1"/>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left"/>
    </xf>
    <xf numFmtId="0" fontId="3" fillId="0" borderId="1" xfId="0" applyFont="1" applyBorder="1"/>
    <xf numFmtId="0" fontId="12" fillId="0" borderId="0" xfId="1" applyFont="1" applyAlignment="1">
      <alignment horizontal="center" vertical="top"/>
    </xf>
    <xf numFmtId="0" fontId="12" fillId="0" borderId="0" xfId="1" applyFont="1"/>
    <xf numFmtId="0" fontId="13" fillId="0" borderId="0" xfId="0" applyFont="1"/>
    <xf numFmtId="165" fontId="3" fillId="0" borderId="0" xfId="0" applyNumberFormat="1" applyFont="1" applyAlignment="1">
      <alignment horizontal="right"/>
    </xf>
    <xf numFmtId="0" fontId="14" fillId="0" borderId="0" xfId="0" applyFont="1" applyAlignment="1">
      <alignment horizontal="center" vertical="top"/>
    </xf>
    <xf numFmtId="0" fontId="15" fillId="0" borderId="0" xfId="0" applyFont="1" applyAlignment="1">
      <alignment horizontal="center"/>
    </xf>
    <xf numFmtId="0" fontId="4" fillId="0" borderId="2" xfId="0" quotePrefix="1" applyFont="1" applyBorder="1" applyAlignment="1">
      <alignment horizontal="left"/>
    </xf>
    <xf numFmtId="0" fontId="4" fillId="0" borderId="2" xfId="0" applyFont="1" applyBorder="1"/>
    <xf numFmtId="0" fontId="4" fillId="0" borderId="2" xfId="0" applyFont="1" applyBorder="1" applyAlignment="1">
      <alignment horizontal="center"/>
    </xf>
    <xf numFmtId="0" fontId="4" fillId="0" borderId="2" xfId="0" applyFont="1" applyBorder="1" applyAlignment="1">
      <alignment horizontal="left"/>
    </xf>
    <xf numFmtId="166" fontId="3" fillId="0" borderId="2" xfId="0" applyNumberFormat="1" applyFont="1" applyBorder="1" applyAlignment="1">
      <alignment horizontal="right" vertical="center"/>
    </xf>
    <xf numFmtId="0" fontId="4" fillId="0" borderId="0" xfId="0" applyFont="1" applyAlignment="1">
      <alignment horizontal="center"/>
    </xf>
    <xf numFmtId="166" fontId="3" fillId="0" borderId="0" xfId="0" applyNumberFormat="1" applyFont="1" applyAlignment="1">
      <alignment horizontal="right" vertical="center"/>
    </xf>
    <xf numFmtId="0" fontId="16" fillId="0" borderId="3" xfId="0" applyFont="1" applyBorder="1"/>
    <xf numFmtId="0" fontId="0" fillId="0" borderId="3" xfId="0" applyBorder="1"/>
    <xf numFmtId="165" fontId="16" fillId="0" borderId="4" xfId="0" applyNumberFormat="1" applyFont="1" applyBorder="1"/>
    <xf numFmtId="0" fontId="16" fillId="0" borderId="5" xfId="0" applyFont="1" applyBorder="1"/>
    <xf numFmtId="0" fontId="0" fillId="0" borderId="5" xfId="0" applyBorder="1"/>
    <xf numFmtId="0" fontId="3" fillId="0" borderId="0" xfId="0" applyFont="1" applyAlignment="1">
      <alignment horizontal="center" vertical="top"/>
    </xf>
    <xf numFmtId="0" fontId="16" fillId="0" borderId="0" xfId="0" applyFont="1"/>
    <xf numFmtId="0" fontId="4" fillId="0" borderId="0" xfId="0" quotePrefix="1" applyFont="1" applyAlignment="1">
      <alignment horizontal="left" vertical="center"/>
    </xf>
    <xf numFmtId="0" fontId="4" fillId="0" borderId="0" xfId="0" applyFont="1" applyAlignment="1">
      <alignment vertical="center"/>
    </xf>
    <xf numFmtId="0" fontId="16" fillId="0" borderId="6" xfId="0" applyFont="1" applyBorder="1"/>
    <xf numFmtId="0" fontId="17" fillId="0" borderId="8" xfId="0" applyFont="1" applyBorder="1"/>
    <xf numFmtId="0" fontId="12" fillId="0" borderId="8" xfId="1" applyFont="1" applyBorder="1" applyAlignment="1">
      <alignment horizontal="center"/>
    </xf>
    <xf numFmtId="167" fontId="12" fillId="0" borderId="8" xfId="1" applyNumberFormat="1" applyFont="1" applyBorder="1" applyAlignment="1">
      <alignment horizontal="center"/>
    </xf>
    <xf numFmtId="0" fontId="18" fillId="0" borderId="0" xfId="0" applyFont="1"/>
    <xf numFmtId="0" fontId="19" fillId="0" borderId="0" xfId="1" applyFont="1" applyAlignment="1">
      <alignment horizontal="right" vertical="top"/>
    </xf>
    <xf numFmtId="0" fontId="19" fillId="0" borderId="0" xfId="1" applyFont="1"/>
    <xf numFmtId="0" fontId="20" fillId="0" borderId="0" xfId="1" applyFont="1" applyAlignment="1">
      <alignment horizontal="right" vertical="top"/>
    </xf>
    <xf numFmtId="49" fontId="20" fillId="0" borderId="0" xfId="1" applyNumberFormat="1" applyFont="1" applyAlignment="1">
      <alignment horizontal="center"/>
    </xf>
    <xf numFmtId="4" fontId="20" fillId="0" borderId="0" xfId="1" applyNumberFormat="1" applyFont="1"/>
    <xf numFmtId="165" fontId="16" fillId="0" borderId="0" xfId="0" applyNumberFormat="1" applyFont="1"/>
    <xf numFmtId="0" fontId="20" fillId="0" borderId="9" xfId="1" applyFont="1" applyBorder="1" applyAlignment="1">
      <alignment horizontal="right" vertical="top"/>
    </xf>
    <xf numFmtId="0" fontId="12" fillId="0" borderId="0" xfId="1" applyFont="1" applyAlignment="1">
      <alignment horizontal="center"/>
    </xf>
    <xf numFmtId="0" fontId="3" fillId="0" borderId="0" xfId="0" applyFont="1" applyAlignment="1">
      <alignment horizontal="left" vertical="top" wrapText="1"/>
    </xf>
    <xf numFmtId="0" fontId="22" fillId="0" borderId="0" xfId="1" applyFont="1" applyAlignment="1">
      <alignment horizontal="right" vertical="top"/>
    </xf>
    <xf numFmtId="0" fontId="21" fillId="0" borderId="0" xfId="0" applyFont="1"/>
    <xf numFmtId="0" fontId="3" fillId="0" borderId="0" xfId="0" quotePrefix="1" applyFont="1" applyAlignment="1">
      <alignment horizontal="left" vertical="top" wrapText="1"/>
    </xf>
    <xf numFmtId="0" fontId="0" fillId="0" borderId="0" xfId="0" quotePrefix="1"/>
    <xf numFmtId="0" fontId="26" fillId="0" borderId="0" xfId="0" quotePrefix="1" applyFont="1" applyAlignment="1">
      <alignment horizontal="left" vertical="top" wrapText="1"/>
    </xf>
    <xf numFmtId="0" fontId="3" fillId="0" borderId="0" xfId="0" quotePrefix="1" applyFont="1" applyFill="1" applyAlignment="1">
      <alignment horizontal="left" vertical="top" wrapText="1"/>
    </xf>
    <xf numFmtId="4" fontId="22" fillId="0" borderId="0" xfId="1" applyNumberFormat="1" applyFont="1"/>
    <xf numFmtId="165" fontId="31" fillId="0" borderId="4" xfId="0" applyNumberFormat="1" applyFont="1" applyBorder="1"/>
    <xf numFmtId="165" fontId="31" fillId="0" borderId="0" xfId="0" applyNumberFormat="1" applyFont="1"/>
    <xf numFmtId="165" fontId="4" fillId="0" borderId="0" xfId="0" applyNumberFormat="1" applyFont="1" applyAlignment="1">
      <alignment horizontal="right"/>
    </xf>
    <xf numFmtId="165" fontId="32" fillId="0" borderId="0" xfId="0" applyNumberFormat="1" applyFont="1"/>
    <xf numFmtId="166" fontId="4" fillId="0" borderId="2" xfId="0" applyNumberFormat="1" applyFont="1" applyBorder="1" applyAlignment="1">
      <alignment horizontal="right" vertical="center"/>
    </xf>
    <xf numFmtId="166" fontId="4" fillId="0" borderId="0" xfId="0" applyNumberFormat="1" applyFont="1" applyAlignment="1">
      <alignment horizontal="right" vertical="center"/>
    </xf>
    <xf numFmtId="165" fontId="32" fillId="0" borderId="4" xfId="0" applyNumberFormat="1" applyFont="1" applyBorder="1"/>
    <xf numFmtId="0" fontId="32" fillId="0" borderId="0" xfId="0" applyFont="1"/>
    <xf numFmtId="0" fontId="33" fillId="0" borderId="0" xfId="0" applyFont="1" applyAlignment="1">
      <alignment horizontal="right"/>
    </xf>
    <xf numFmtId="0" fontId="10" fillId="0" borderId="0" xfId="0" quotePrefix="1" applyFont="1" applyAlignment="1">
      <alignment horizontal="center"/>
    </xf>
    <xf numFmtId="0" fontId="10" fillId="0" borderId="0" xfId="0" applyFont="1" applyAlignment="1">
      <alignment horizontal="center"/>
    </xf>
    <xf numFmtId="0" fontId="3" fillId="0" borderId="0" xfId="3"/>
    <xf numFmtId="168" fontId="3" fillId="0" borderId="0" xfId="3" applyNumberFormat="1"/>
    <xf numFmtId="168" fontId="3" fillId="0" borderId="0" xfId="3" applyNumberFormat="1" applyAlignment="1">
      <alignment horizontal="right"/>
    </xf>
    <xf numFmtId="0" fontId="3" fillId="0" borderId="0" xfId="3" applyAlignment="1">
      <alignment horizontal="center"/>
    </xf>
    <xf numFmtId="0" fontId="3" fillId="0" borderId="0" xfId="3" applyAlignment="1">
      <alignment horizontal="left" vertical="top"/>
    </xf>
    <xf numFmtId="0" fontId="34" fillId="0" borderId="0" xfId="3" applyFont="1" applyAlignment="1">
      <alignment horizontal="left" vertical="top" wrapText="1"/>
    </xf>
    <xf numFmtId="0" fontId="34" fillId="0" borderId="10" xfId="3" applyFont="1" applyBorder="1" applyAlignment="1">
      <alignment horizontal="left" vertical="top" wrapText="1"/>
    </xf>
    <xf numFmtId="0" fontId="0" fillId="0" borderId="0" xfId="4" applyFont="1" applyAlignment="1">
      <alignment horizontal="center"/>
    </xf>
    <xf numFmtId="0" fontId="0" fillId="0" borderId="0" xfId="4" applyFont="1"/>
    <xf numFmtId="0" fontId="13" fillId="0" borderId="0" xfId="4" applyFont="1" applyAlignment="1">
      <alignment horizontal="left" vertical="top"/>
    </xf>
    <xf numFmtId="0" fontId="0" fillId="0" borderId="0" xfId="4" applyFont="1" applyAlignment="1">
      <alignment horizontal="left" vertical="top"/>
    </xf>
    <xf numFmtId="0" fontId="0" fillId="0" borderId="0" xfId="4" applyFont="1" applyAlignment="1">
      <alignment horizontal="left" vertical="top" wrapText="1"/>
    </xf>
    <xf numFmtId="168" fontId="37" fillId="0" borderId="0" xfId="4" applyNumberFormat="1" applyFont="1" applyAlignment="1">
      <alignment horizontal="center"/>
    </xf>
    <xf numFmtId="168" fontId="5" fillId="0" borderId="5" xfId="4" applyNumberFormat="1" applyFont="1" applyBorder="1" applyAlignment="1">
      <alignment horizontal="right"/>
    </xf>
    <xf numFmtId="1" fontId="5" fillId="0" borderId="5" xfId="4" applyNumberFormat="1" applyFont="1" applyBorder="1" applyAlignment="1">
      <alignment horizontal="center"/>
    </xf>
    <xf numFmtId="0" fontId="5" fillId="0" borderId="5" xfId="4" applyFont="1" applyBorder="1" applyAlignment="1">
      <alignment horizontal="center"/>
    </xf>
    <xf numFmtId="0" fontId="38" fillId="0" borderId="5" xfId="4" applyFont="1" applyBorder="1" applyAlignment="1">
      <alignment horizontal="left" vertical="top" wrapText="1"/>
    </xf>
    <xf numFmtId="0" fontId="5" fillId="0" borderId="5" xfId="4" applyFont="1" applyBorder="1" applyAlignment="1">
      <alignment horizontal="left" vertical="top"/>
    </xf>
    <xf numFmtId="165" fontId="3" fillId="0" borderId="0" xfId="3" applyNumberFormat="1" applyAlignment="1">
      <alignment horizontal="right"/>
    </xf>
    <xf numFmtId="0" fontId="13" fillId="0" borderId="0" xfId="4" applyFont="1" applyAlignment="1">
      <alignment horizontal="center"/>
    </xf>
    <xf numFmtId="0" fontId="13" fillId="0" borderId="0" xfId="4" applyFont="1" applyAlignment="1">
      <alignment horizontal="left" vertical="top" wrapText="1"/>
    </xf>
    <xf numFmtId="0" fontId="13" fillId="0" borderId="0" xfId="3" applyFont="1" applyAlignment="1">
      <alignment horizontal="center"/>
    </xf>
    <xf numFmtId="0" fontId="39" fillId="0" borderId="0" xfId="4" applyFont="1"/>
    <xf numFmtId="0" fontId="15" fillId="0" borderId="0" xfId="4" applyFont="1" applyAlignment="1">
      <alignment horizontal="left" vertical="top" wrapText="1"/>
    </xf>
    <xf numFmtId="0" fontId="15" fillId="0" borderId="0" xfId="4" applyFont="1" applyAlignment="1">
      <alignment horizontal="left" vertical="top"/>
    </xf>
    <xf numFmtId="168" fontId="5" fillId="0" borderId="0" xfId="4" applyNumberFormat="1" applyFont="1" applyAlignment="1">
      <alignment horizontal="right"/>
    </xf>
    <xf numFmtId="1" fontId="5" fillId="0" borderId="0" xfId="4" applyNumberFormat="1" applyFont="1" applyAlignment="1">
      <alignment horizontal="center"/>
    </xf>
    <xf numFmtId="0" fontId="5" fillId="0" borderId="0" xfId="4" applyFont="1" applyAlignment="1">
      <alignment horizontal="center"/>
    </xf>
    <xf numFmtId="0" fontId="38" fillId="0" borderId="0" xfId="4" applyFont="1" applyAlignment="1">
      <alignment horizontal="left" vertical="top" wrapText="1"/>
    </xf>
    <xf numFmtId="0" fontId="5" fillId="0" borderId="0" xfId="4" applyFont="1" applyAlignment="1">
      <alignment horizontal="left" vertical="top"/>
    </xf>
    <xf numFmtId="168" fontId="13" fillId="0" borderId="0" xfId="3" applyNumberFormat="1" applyFont="1" applyAlignment="1">
      <alignment horizontal="right" wrapText="1"/>
    </xf>
    <xf numFmtId="0" fontId="16" fillId="0" borderId="0" xfId="3" applyFont="1" applyAlignment="1">
      <alignment horizontal="center" wrapText="1"/>
    </xf>
    <xf numFmtId="0" fontId="16" fillId="0" borderId="0" xfId="3" applyFont="1" applyAlignment="1">
      <alignment vertical="top" wrapText="1"/>
    </xf>
    <xf numFmtId="168" fontId="16" fillId="0" borderId="0" xfId="3" applyNumberFormat="1" applyFont="1" applyAlignment="1">
      <alignment horizontal="right" wrapText="1"/>
    </xf>
    <xf numFmtId="0" fontId="14" fillId="0" borderId="0" xfId="3" applyFont="1" applyAlignment="1">
      <alignment vertical="top" wrapText="1"/>
    </xf>
    <xf numFmtId="0" fontId="4" fillId="0" borderId="0" xfId="4" applyFont="1" applyAlignment="1">
      <alignment horizontal="left" vertical="top"/>
    </xf>
    <xf numFmtId="168" fontId="14" fillId="0" borderId="0" xfId="3" applyNumberFormat="1" applyFont="1" applyAlignment="1">
      <alignment horizontal="right" wrapText="1"/>
    </xf>
    <xf numFmtId="0" fontId="14" fillId="0" borderId="0" xfId="3" applyFont="1" applyAlignment="1">
      <alignment horizontal="center" wrapText="1"/>
    </xf>
    <xf numFmtId="0" fontId="33" fillId="0" borderId="0" xfId="4" applyFont="1" applyAlignment="1">
      <alignment horizontal="left" vertical="top" wrapText="1"/>
    </xf>
    <xf numFmtId="168" fontId="13" fillId="0" borderId="0" xfId="3" applyNumberFormat="1" applyFont="1"/>
    <xf numFmtId="165" fontId="13" fillId="0" borderId="0" xfId="3" applyNumberFormat="1" applyFont="1"/>
    <xf numFmtId="0" fontId="13" fillId="0" borderId="0" xfId="4" applyFont="1"/>
    <xf numFmtId="0" fontId="41" fillId="0" borderId="0" xfId="4" applyFont="1" applyAlignment="1">
      <alignment horizontal="left" vertical="top" wrapText="1"/>
    </xf>
    <xf numFmtId="0" fontId="42" fillId="0" borderId="11" xfId="3" applyFont="1" applyBorder="1" applyAlignment="1">
      <alignment horizontal="left" vertical="top" wrapText="1"/>
    </xf>
    <xf numFmtId="0" fontId="42" fillId="0" borderId="0" xfId="3" applyFont="1" applyAlignment="1">
      <alignment horizontal="left" vertical="top" wrapText="1"/>
    </xf>
    <xf numFmtId="1" fontId="37" fillId="0" borderId="0" xfId="4" applyNumberFormat="1" applyFont="1" applyAlignment="1">
      <alignment horizontal="center"/>
    </xf>
    <xf numFmtId="0" fontId="37" fillId="0" borderId="0" xfId="4" applyFont="1" applyAlignment="1">
      <alignment horizontal="center"/>
    </xf>
    <xf numFmtId="0" fontId="43" fillId="0" borderId="11" xfId="3" applyFont="1" applyBorder="1" applyAlignment="1">
      <alignment horizontal="left" vertical="top" wrapText="1"/>
    </xf>
    <xf numFmtId="0" fontId="37" fillId="0" borderId="0" xfId="4" applyFont="1" applyAlignment="1">
      <alignment horizontal="left" vertical="top"/>
    </xf>
    <xf numFmtId="0" fontId="44" fillId="0" borderId="0" xfId="4" applyFont="1" applyAlignment="1">
      <alignment horizontal="left" vertical="top"/>
    </xf>
    <xf numFmtId="0" fontId="46" fillId="0" borderId="0" xfId="5" applyFont="1" applyAlignment="1">
      <alignment horizontal="left" vertical="center" wrapText="1"/>
    </xf>
    <xf numFmtId="0" fontId="46" fillId="0" borderId="0" xfId="3" applyFont="1" applyAlignment="1">
      <alignment horizontal="left" vertical="top" wrapText="1"/>
    </xf>
    <xf numFmtId="165" fontId="3" fillId="0" borderId="0" xfId="3" applyNumberFormat="1"/>
    <xf numFmtId="0" fontId="13" fillId="0" borderId="0" xfId="4" applyFont="1" applyAlignment="1">
      <alignment vertical="top"/>
    </xf>
    <xf numFmtId="0" fontId="15" fillId="0" borderId="0" xfId="4" applyFont="1" applyAlignment="1">
      <alignment horizontal="center"/>
    </xf>
    <xf numFmtId="168" fontId="15" fillId="0" borderId="3" xfId="3" applyNumberFormat="1" applyFont="1" applyBorder="1" applyAlignment="1">
      <alignment horizontal="right"/>
    </xf>
    <xf numFmtId="0" fontId="15" fillId="0" borderId="3" xfId="3" applyFont="1" applyBorder="1" applyAlignment="1">
      <alignment horizontal="center"/>
    </xf>
    <xf numFmtId="0" fontId="47" fillId="0" borderId="3" xfId="3" applyFont="1" applyBorder="1" applyAlignment="1">
      <alignment horizontal="left" vertical="top" wrapText="1"/>
    </xf>
    <xf numFmtId="0" fontId="34" fillId="0" borderId="0" xfId="3" applyFont="1" applyAlignment="1">
      <alignment horizontal="left" vertical="top"/>
    </xf>
    <xf numFmtId="0" fontId="38" fillId="0" borderId="0" xfId="3" applyFont="1" applyAlignment="1">
      <alignment horizontal="left" vertical="top"/>
    </xf>
    <xf numFmtId="0" fontId="48" fillId="0" borderId="0" xfId="6"/>
    <xf numFmtId="169" fontId="0" fillId="0" borderId="0" xfId="7" applyFont="1"/>
    <xf numFmtId="170" fontId="48" fillId="0" borderId="0" xfId="6" applyNumberFormat="1"/>
    <xf numFmtId="0" fontId="13" fillId="0" borderId="0" xfId="6" applyFont="1"/>
    <xf numFmtId="169" fontId="15" fillId="0" borderId="0" xfId="7" applyFont="1"/>
    <xf numFmtId="0" fontId="15" fillId="0" borderId="0" xfId="6" applyFont="1"/>
    <xf numFmtId="170" fontId="13" fillId="0" borderId="0" xfId="6" applyNumberFormat="1" applyFont="1"/>
    <xf numFmtId="169" fontId="13" fillId="0" borderId="0" xfId="7" applyFont="1"/>
    <xf numFmtId="170" fontId="49" fillId="0" borderId="0" xfId="6" applyNumberFormat="1" applyFont="1"/>
    <xf numFmtId="4" fontId="13" fillId="0" borderId="0" xfId="6" applyNumberFormat="1" applyFont="1"/>
    <xf numFmtId="4" fontId="13" fillId="0" borderId="0" xfId="6" applyNumberFormat="1" applyFont="1" applyAlignment="1">
      <alignment horizontal="left"/>
    </xf>
    <xf numFmtId="1" fontId="13" fillId="0" borderId="0" xfId="6" applyNumberFormat="1" applyFont="1" applyAlignment="1">
      <alignment horizontal="center"/>
    </xf>
    <xf numFmtId="1" fontId="13" fillId="0" borderId="0" xfId="6" applyNumberFormat="1" applyFont="1" applyAlignment="1">
      <alignment horizontal="left"/>
    </xf>
    <xf numFmtId="4" fontId="13" fillId="0" borderId="0" xfId="6" applyNumberFormat="1" applyFont="1" applyAlignment="1">
      <alignment horizontal="right"/>
    </xf>
    <xf numFmtId="4" fontId="39" fillId="0" borderId="0" xfId="6" applyNumberFormat="1" applyFont="1" applyAlignment="1">
      <alignment horizontal="left"/>
    </xf>
    <xf numFmtId="4" fontId="13" fillId="0" borderId="0" xfId="6" applyNumberFormat="1" applyFont="1" applyAlignment="1">
      <alignment horizontal="left" vertical="top"/>
    </xf>
    <xf numFmtId="0" fontId="13" fillId="0" borderId="0" xfId="6" applyFont="1" applyAlignment="1">
      <alignment vertical="top" wrapText="1"/>
    </xf>
    <xf numFmtId="4" fontId="36" fillId="0" borderId="0" xfId="6" applyNumberFormat="1" applyFont="1"/>
    <xf numFmtId="4" fontId="36" fillId="0" borderId="0" xfId="6" applyNumberFormat="1" applyFont="1" applyAlignment="1">
      <alignment horizontal="right"/>
    </xf>
    <xf numFmtId="4" fontId="36" fillId="0" borderId="0" xfId="6" applyNumberFormat="1" applyFont="1" applyAlignment="1">
      <alignment horizontal="left"/>
    </xf>
    <xf numFmtId="0" fontId="36" fillId="0" borderId="0" xfId="6" applyFont="1" applyAlignment="1">
      <alignment horizontal="right"/>
    </xf>
    <xf numFmtId="4" fontId="36" fillId="0" borderId="0" xfId="6" applyNumberFormat="1" applyFont="1" applyAlignment="1">
      <alignment horizontal="center"/>
    </xf>
    <xf numFmtId="4" fontId="39" fillId="0" borderId="0" xfId="6" applyNumberFormat="1" applyFont="1"/>
    <xf numFmtId="0" fontId="16" fillId="0" borderId="0" xfId="6" applyFont="1"/>
    <xf numFmtId="170" fontId="15" fillId="0" borderId="0" xfId="6" applyNumberFormat="1" applyFont="1"/>
    <xf numFmtId="0" fontId="50" fillId="0" borderId="0" xfId="6" applyFont="1"/>
    <xf numFmtId="0" fontId="51" fillId="0" borderId="0" xfId="6" applyFont="1"/>
    <xf numFmtId="0" fontId="13" fillId="0" borderId="0" xfId="8" applyFont="1"/>
    <xf numFmtId="171" fontId="13" fillId="0" borderId="0" xfId="8" applyNumberFormat="1" applyFont="1" applyAlignment="1">
      <alignment horizontal="right" vertical="center"/>
    </xf>
    <xf numFmtId="4" fontId="13" fillId="0" borderId="0" xfId="8" applyNumberFormat="1" applyFont="1" applyAlignment="1">
      <alignment horizontal="right" vertical="center"/>
    </xf>
    <xf numFmtId="0" fontId="13" fillId="0" borderId="0" xfId="8" applyFont="1" applyAlignment="1">
      <alignment horizontal="justify" vertical="top"/>
    </xf>
    <xf numFmtId="171" fontId="13" fillId="0" borderId="12" xfId="8" applyNumberFormat="1" applyFont="1" applyBorder="1" applyAlignment="1" applyProtection="1">
      <alignment horizontal="right" vertical="center"/>
      <protection locked="0"/>
    </xf>
    <xf numFmtId="171" fontId="13" fillId="0" borderId="0" xfId="8" applyNumberFormat="1" applyFont="1" applyAlignment="1" applyProtection="1">
      <alignment horizontal="right" vertical="center"/>
      <protection locked="0"/>
    </xf>
    <xf numFmtId="49" fontId="13" fillId="0" borderId="0" xfId="8" applyNumberFormat="1" applyFont="1" applyAlignment="1">
      <alignment horizontal="justify" vertical="top"/>
    </xf>
    <xf numFmtId="0" fontId="15" fillId="0" borderId="0" xfId="8" applyFont="1" applyAlignment="1">
      <alignment horizontal="justify" vertical="top"/>
    </xf>
    <xf numFmtId="0" fontId="13" fillId="0" borderId="0" xfId="8" applyFont="1" applyAlignment="1">
      <alignment horizontal="justify" vertical="top" wrapText="1"/>
    </xf>
    <xf numFmtId="0" fontId="52" fillId="0" borderId="0" xfId="8" applyFont="1" applyAlignment="1">
      <alignment horizontal="right" vertical="center"/>
    </xf>
    <xf numFmtId="0" fontId="52" fillId="0" borderId="0" xfId="8" applyFont="1" applyAlignment="1">
      <alignment horizontal="justify" vertical="top"/>
    </xf>
    <xf numFmtId="0" fontId="53" fillId="0" borderId="0" xfId="8" applyFont="1"/>
    <xf numFmtId="0" fontId="13" fillId="0" borderId="0" xfId="8" applyFont="1" applyAlignment="1">
      <alignment horizontal="right" vertical="center"/>
    </xf>
    <xf numFmtId="0" fontId="54" fillId="0" borderId="0" xfId="8" applyFont="1" applyAlignment="1">
      <alignment horizontal="right" vertical="center"/>
    </xf>
    <xf numFmtId="0" fontId="54" fillId="0" borderId="0" xfId="8" applyFont="1" applyAlignment="1">
      <alignment horizontal="justify" vertical="top"/>
    </xf>
    <xf numFmtId="0" fontId="54" fillId="0" borderId="0" xfId="8" applyFont="1" applyAlignment="1">
      <alignment horizontal="right" vertical="center" wrapText="1"/>
    </xf>
    <xf numFmtId="0" fontId="54" fillId="0" borderId="0" xfId="8" applyFont="1" applyAlignment="1">
      <alignment horizontal="center" vertical="top" wrapText="1"/>
    </xf>
    <xf numFmtId="0" fontId="13" fillId="0" borderId="0" xfId="8" applyFont="1" applyAlignment="1">
      <alignment vertical="top" wrapText="1"/>
    </xf>
    <xf numFmtId="0" fontId="13" fillId="0" borderId="0" xfId="8" applyFont="1" applyAlignment="1">
      <alignment horizontal="right" vertical="center" wrapText="1"/>
    </xf>
    <xf numFmtId="49" fontId="33" fillId="0" borderId="0" xfId="8" applyNumberFormat="1" applyFont="1" applyAlignment="1">
      <alignment horizontal="justify" vertical="top" wrapText="1"/>
    </xf>
    <xf numFmtId="49" fontId="10" fillId="0" borderId="0" xfId="8" applyNumberFormat="1" applyFont="1" applyAlignment="1">
      <alignment horizontal="justify" vertical="top"/>
    </xf>
    <xf numFmtId="171" fontId="13" fillId="2" borderId="4" xfId="8" applyNumberFormat="1" applyFont="1" applyFill="1" applyBorder="1" applyAlignment="1">
      <alignment horizontal="right" vertical="center"/>
    </xf>
    <xf numFmtId="4" fontId="13" fillId="2" borderId="4" xfId="8" applyNumberFormat="1" applyFont="1" applyFill="1" applyBorder="1" applyAlignment="1">
      <alignment horizontal="right" vertical="center"/>
    </xf>
    <xf numFmtId="49" fontId="13" fillId="2" borderId="4" xfId="8" applyNumberFormat="1" applyFont="1" applyFill="1" applyBorder="1" applyAlignment="1">
      <alignment horizontal="justify" vertical="top"/>
    </xf>
    <xf numFmtId="0" fontId="13" fillId="0" borderId="0" xfId="8" applyFont="1" applyAlignment="1">
      <alignment vertical="top"/>
    </xf>
    <xf numFmtId="49" fontId="13" fillId="0" borderId="12" xfId="8" applyNumberFormat="1" applyFont="1" applyBorder="1" applyAlignment="1">
      <alignment horizontal="right" vertical="center"/>
    </xf>
    <xf numFmtId="49" fontId="10" fillId="0" borderId="12" xfId="8" applyNumberFormat="1" applyFont="1" applyBorder="1"/>
    <xf numFmtId="49" fontId="13" fillId="0" borderId="0" xfId="8" applyNumberFormat="1" applyFont="1" applyAlignment="1">
      <alignment horizontal="right" vertical="center"/>
    </xf>
    <xf numFmtId="49" fontId="13" fillId="0" borderId="0" xfId="8" applyNumberFormat="1" applyFont="1" applyAlignment="1">
      <alignment horizontal="justify"/>
    </xf>
    <xf numFmtId="49" fontId="13" fillId="0" borderId="0" xfId="8" applyNumberFormat="1" applyFont="1"/>
    <xf numFmtId="49" fontId="56" fillId="0" borderId="0" xfId="8" applyNumberFormat="1" applyFont="1" applyAlignment="1">
      <alignment horizontal="right" vertical="center"/>
    </xf>
    <xf numFmtId="49" fontId="57" fillId="0" borderId="0" xfId="8" applyNumberFormat="1" applyFont="1"/>
    <xf numFmtId="165" fontId="13" fillId="0" borderId="0" xfId="8" applyNumberFormat="1" applyFont="1" applyAlignment="1" applyProtection="1">
      <alignment horizontal="right" vertical="center"/>
      <protection locked="0"/>
    </xf>
    <xf numFmtId="165" fontId="13" fillId="0" borderId="12" xfId="8" applyNumberFormat="1" applyFont="1" applyBorder="1" applyAlignment="1" applyProtection="1">
      <alignment horizontal="right" vertical="center"/>
      <protection locked="0"/>
    </xf>
    <xf numFmtId="1" fontId="3" fillId="0" borderId="5" xfId="4" applyNumberFormat="1" applyFont="1" applyBorder="1" applyAlignment="1">
      <alignment horizontal="left" vertical="top"/>
    </xf>
    <xf numFmtId="0" fontId="4" fillId="0" borderId="5" xfId="4" applyFont="1" applyBorder="1" applyAlignment="1">
      <alignment horizontal="left" vertical="top" wrapText="1"/>
    </xf>
    <xf numFmtId="1" fontId="3" fillId="0" borderId="5" xfId="4" applyNumberFormat="1" applyFont="1" applyBorder="1" applyAlignment="1">
      <alignment horizontal="center"/>
    </xf>
    <xf numFmtId="168" fontId="3" fillId="0" borderId="5" xfId="4" applyNumberFormat="1" applyFont="1" applyBorder="1" applyAlignment="1">
      <alignment horizontal="right"/>
    </xf>
    <xf numFmtId="168" fontId="58" fillId="0" borderId="0" xfId="4" applyNumberFormat="1" applyFont="1" applyAlignment="1">
      <alignment horizontal="center"/>
    </xf>
    <xf numFmtId="0" fontId="3" fillId="0" borderId="0" xfId="3" applyFont="1"/>
    <xf numFmtId="168" fontId="13" fillId="0" borderId="5" xfId="4" applyNumberFormat="1" applyFont="1" applyBorder="1" applyAlignment="1">
      <alignment horizontal="right"/>
    </xf>
    <xf numFmtId="171" fontId="13" fillId="0" borderId="0" xfId="8" applyNumberFormat="1" applyFont="1" applyAlignment="1" applyProtection="1">
      <alignment horizontal="right"/>
      <protection locked="0"/>
    </xf>
    <xf numFmtId="165" fontId="13" fillId="0" borderId="0" xfId="8" applyNumberFormat="1" applyFont="1" applyAlignment="1" applyProtection="1">
      <alignment horizontal="right"/>
      <protection locked="0"/>
    </xf>
    <xf numFmtId="0" fontId="9" fillId="0" borderId="0" xfId="0" applyFont="1" applyAlignment="1"/>
    <xf numFmtId="0" fontId="10" fillId="0" borderId="0" xfId="0" quotePrefix="1" applyFont="1" applyAlignment="1"/>
    <xf numFmtId="165" fontId="4" fillId="0" borderId="0" xfId="0" applyNumberFormat="1" applyFont="1"/>
    <xf numFmtId="168" fontId="3" fillId="0" borderId="12" xfId="4" applyNumberFormat="1" applyFont="1" applyBorder="1" applyAlignment="1">
      <alignment horizontal="right"/>
    </xf>
    <xf numFmtId="0" fontId="10" fillId="0" borderId="0" xfId="8" applyNumberFormat="1" applyFont="1" applyAlignment="1">
      <alignment horizontal="left" vertical="top"/>
    </xf>
    <xf numFmtId="0" fontId="15" fillId="0" borderId="0" xfId="8" applyNumberFormat="1" applyFont="1" applyAlignment="1">
      <alignment horizontal="left" vertical="top"/>
    </xf>
    <xf numFmtId="0" fontId="15" fillId="0" borderId="0" xfId="8" applyNumberFormat="1" applyFont="1" applyAlignment="1">
      <alignment horizontal="left"/>
    </xf>
    <xf numFmtId="0" fontId="13" fillId="2" borderId="4" xfId="8" applyNumberFormat="1" applyFont="1" applyFill="1" applyBorder="1" applyAlignment="1">
      <alignment horizontal="left" vertical="top"/>
    </xf>
    <xf numFmtId="165" fontId="32" fillId="0" borderId="7" xfId="0" applyNumberFormat="1" applyFont="1" applyBorder="1"/>
    <xf numFmtId="0" fontId="21" fillId="0" borderId="0" xfId="0" applyFont="1" applyAlignment="1">
      <alignment horizontal="left" vertical="top" wrapText="1"/>
    </xf>
    <xf numFmtId="0" fontId="12" fillId="0" borderId="9" xfId="1" applyFont="1" applyBorder="1" applyAlignment="1">
      <alignment horizontal="center"/>
    </xf>
    <xf numFmtId="0" fontId="9" fillId="0" borderId="0" xfId="0" applyFont="1" applyAlignment="1">
      <alignment horizontal="center"/>
    </xf>
    <xf numFmtId="0" fontId="10" fillId="0" borderId="0" xfId="0" quotePrefix="1" applyFont="1" applyAlignment="1">
      <alignment horizontal="center"/>
    </xf>
    <xf numFmtId="0" fontId="10" fillId="0" borderId="0" xfId="0" applyFont="1" applyAlignment="1">
      <alignment horizontal="center"/>
    </xf>
    <xf numFmtId="0" fontId="30" fillId="0" borderId="0" xfId="0" applyFont="1" applyAlignment="1">
      <alignment horizontal="left" vertical="top" wrapText="1"/>
    </xf>
    <xf numFmtId="0" fontId="15" fillId="0" borderId="0" xfId="3" applyFont="1" applyAlignment="1">
      <alignment horizontal="left" vertical="top" wrapText="1"/>
    </xf>
    <xf numFmtId="0" fontId="35" fillId="0" borderId="10" xfId="3" applyFont="1" applyBorder="1" applyAlignment="1">
      <alignment horizontal="left" vertical="top" wrapText="1"/>
    </xf>
    <xf numFmtId="0" fontId="35" fillId="0" borderId="0" xfId="3" applyFont="1" applyAlignment="1">
      <alignment horizontal="left" vertical="top" wrapText="1"/>
    </xf>
    <xf numFmtId="0" fontId="13" fillId="0" borderId="0" xfId="8" applyFont="1" applyAlignment="1">
      <alignment horizontal="justify" vertical="top" wrapText="1"/>
    </xf>
    <xf numFmtId="0" fontId="52" fillId="0" borderId="12" xfId="8" applyFont="1" applyBorder="1" applyAlignment="1">
      <alignment horizontal="justify" vertical="top"/>
    </xf>
    <xf numFmtId="0" fontId="13" fillId="0" borderId="0" xfId="8" applyFont="1" applyAlignment="1">
      <alignment horizontal="justify" vertical="top"/>
    </xf>
    <xf numFmtId="0" fontId="55" fillId="0" borderId="0" xfId="8" applyFont="1" applyAlignment="1">
      <alignment horizontal="justify" vertical="top"/>
    </xf>
    <xf numFmtId="0" fontId="55" fillId="0" borderId="0" xfId="8" applyFont="1" applyAlignment="1">
      <alignment vertical="top"/>
    </xf>
    <xf numFmtId="0" fontId="15" fillId="0" borderId="0" xfId="8" applyFont="1" applyAlignment="1">
      <alignment horizontal="justify" vertical="top" wrapText="1"/>
    </xf>
    <xf numFmtId="0" fontId="54" fillId="0" borderId="0" xfId="8" applyFont="1" applyAlignment="1">
      <alignment horizontal="justify" vertical="top"/>
    </xf>
  </cellXfs>
  <cellStyles count="9">
    <cellStyle name="Excel Built-in Normal" xfId="1" xr:uid="{00000000-0005-0000-0000-000000000000}"/>
    <cellStyle name="Navadno" xfId="0" builtinId="0"/>
    <cellStyle name="Navadno 2" xfId="3" xr:uid="{3C988176-0D0A-4785-976B-02DFE1D485F5}"/>
    <cellStyle name="Navadno 3" xfId="2" xr:uid="{00000000-0005-0000-0000-000001000000}"/>
    <cellStyle name="Navadno 4" xfId="6" xr:uid="{455821D2-4226-4D91-98F1-4722029A982E}"/>
    <cellStyle name="Navadno 5" xfId="8" xr:uid="{803CB904-CA3F-4FF6-B0D7-F1B6CC824EBF}"/>
    <cellStyle name="Navadno_List1" xfId="4" xr:uid="{ADCB10D1-99CE-4CFB-BB94-B529F67947FB}"/>
    <cellStyle name="TableStyleLight1 2" xfId="5" xr:uid="{57C49129-2844-4DA2-BA3D-460B90EB2537}"/>
    <cellStyle name="Vejica 2" xfId="7" xr:uid="{299A8C51-B92C-47E0-A1F2-EE6E0306ABA9}"/>
  </cellStyles>
  <dxfs count="562">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ill>
        <patternFill>
          <bgColor theme="5" tint="0.39994506668294322"/>
        </patternFill>
      </fill>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ill>
        <patternFill>
          <bgColor theme="5" tint="0.39994506668294322"/>
        </patternFill>
      </fill>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ill>
        <patternFill>
          <bgColor theme="5" tint="0.39994506668294322"/>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A395-FF37-4EDE-A5F4-D79843373F9D}">
  <dimension ref="A1:G38"/>
  <sheetViews>
    <sheetView tabSelected="1" view="pageBreakPreview" zoomScale="115" zoomScaleNormal="100" zoomScaleSheetLayoutView="115" workbookViewId="0">
      <selection activeCell="B11" sqref="B11"/>
    </sheetView>
  </sheetViews>
  <sheetFormatPr defaultRowHeight="14.5" x14ac:dyDescent="0.35"/>
  <cols>
    <col min="5" max="5" width="11.7265625" customWidth="1"/>
    <col min="6" max="6" width="15.453125" customWidth="1"/>
    <col min="7" max="7" width="4.54296875" customWidth="1"/>
  </cols>
  <sheetData>
    <row r="1" spans="1:7" x14ac:dyDescent="0.35">
      <c r="A1" s="45"/>
      <c r="B1" s="45"/>
      <c r="C1" s="45"/>
      <c r="D1" s="45"/>
      <c r="E1" s="45"/>
      <c r="F1" s="45"/>
      <c r="G1" s="1"/>
    </row>
    <row r="2" spans="1:7" x14ac:dyDescent="0.35">
      <c r="A2" s="2"/>
      <c r="B2" s="2"/>
      <c r="C2" s="2"/>
      <c r="D2" s="2"/>
      <c r="E2" s="2"/>
      <c r="F2" s="2"/>
    </row>
    <row r="3" spans="1:7" ht="15.5" x14ac:dyDescent="0.35">
      <c r="A3" s="3"/>
      <c r="B3" s="12"/>
      <c r="C3" s="13"/>
      <c r="D3" s="2"/>
      <c r="E3" s="10"/>
      <c r="F3" s="11"/>
    </row>
    <row r="4" spans="1:7" x14ac:dyDescent="0.35">
      <c r="A4" s="5"/>
      <c r="B4" s="2"/>
      <c r="C4" s="2"/>
      <c r="D4" s="2"/>
      <c r="E4" s="10"/>
      <c r="F4" s="11"/>
    </row>
    <row r="5" spans="1:7" x14ac:dyDescent="0.35">
      <c r="A5" s="5"/>
      <c r="B5" s="2"/>
      <c r="C5" s="2"/>
      <c r="D5" s="2"/>
      <c r="E5" s="10"/>
      <c r="F5" s="11"/>
    </row>
    <row r="6" spans="1:7" x14ac:dyDescent="0.35">
      <c r="A6" s="5"/>
      <c r="B6" s="2"/>
      <c r="C6" s="2"/>
      <c r="D6" s="2"/>
      <c r="E6" s="10"/>
      <c r="F6" s="11"/>
    </row>
    <row r="7" spans="1:7" x14ac:dyDescent="0.35">
      <c r="A7" s="5"/>
      <c r="B7" s="2"/>
      <c r="C7" s="2"/>
      <c r="D7" s="2"/>
      <c r="E7" s="10"/>
      <c r="F7" s="11"/>
    </row>
    <row r="8" spans="1:7" ht="23" x14ac:dyDescent="0.5">
      <c r="A8" s="5"/>
      <c r="B8" s="2"/>
      <c r="C8" s="2"/>
      <c r="D8" s="14"/>
      <c r="E8" s="15"/>
      <c r="F8" s="16"/>
    </row>
    <row r="9" spans="1:7" x14ac:dyDescent="0.35">
      <c r="A9" s="3"/>
      <c r="B9" s="6"/>
      <c r="C9" s="6"/>
      <c r="D9" s="6"/>
      <c r="E9" s="7"/>
      <c r="F9" s="8"/>
    </row>
    <row r="10" spans="1:7" ht="20" x14ac:dyDescent="0.4">
      <c r="A10" s="3"/>
      <c r="B10" s="210" t="s">
        <v>302</v>
      </c>
      <c r="C10" s="210"/>
      <c r="D10" s="210"/>
      <c r="E10" s="210"/>
      <c r="F10" s="8"/>
      <c r="G10" s="1"/>
    </row>
    <row r="11" spans="1:7" ht="18" customHeight="1" x14ac:dyDescent="0.4">
      <c r="A11" s="3"/>
      <c r="B11" s="211" t="s">
        <v>303</v>
      </c>
      <c r="C11" s="211"/>
      <c r="D11" s="211"/>
      <c r="E11" s="211"/>
      <c r="F11" s="211"/>
      <c r="G11" s="211"/>
    </row>
    <row r="12" spans="1:7" ht="18" customHeight="1" x14ac:dyDescent="0.4">
      <c r="A12" s="3"/>
      <c r="B12" s="211"/>
      <c r="C12" s="211"/>
      <c r="D12" s="211"/>
      <c r="E12" s="211"/>
      <c r="F12" s="211"/>
      <c r="G12" s="211"/>
    </row>
    <row r="13" spans="1:7" ht="18" x14ac:dyDescent="0.4">
      <c r="A13" s="3"/>
      <c r="B13" s="78"/>
      <c r="C13" s="79"/>
      <c r="D13" s="79"/>
      <c r="E13" s="79"/>
      <c r="F13" s="8"/>
      <c r="G13" s="9"/>
    </row>
    <row r="14" spans="1:7" x14ac:dyDescent="0.35">
      <c r="A14" s="6"/>
      <c r="B14" s="6"/>
      <c r="C14" s="6"/>
      <c r="D14" s="6"/>
      <c r="E14" s="7"/>
      <c r="F14" s="8"/>
      <c r="G14" s="1"/>
    </row>
    <row r="15" spans="1:7" x14ac:dyDescent="0.35">
      <c r="A15" s="6"/>
      <c r="B15" s="6"/>
      <c r="C15" s="6"/>
      <c r="D15" s="6"/>
      <c r="E15" s="7"/>
      <c r="F15" s="8"/>
    </row>
    <row r="16" spans="1:7" x14ac:dyDescent="0.35">
      <c r="A16" s="6"/>
      <c r="B16" s="6"/>
      <c r="C16" s="6"/>
      <c r="D16" s="6"/>
      <c r="E16" s="7"/>
      <c r="F16" s="8"/>
    </row>
    <row r="17" spans="1:7" ht="18.5" thickBot="1" x14ac:dyDescent="0.45">
      <c r="A17" s="20"/>
      <c r="B17" s="21" t="s">
        <v>304</v>
      </c>
      <c r="C17" s="22"/>
      <c r="D17" s="23"/>
      <c r="E17" s="24"/>
      <c r="F17" s="25"/>
    </row>
    <row r="18" spans="1:7" x14ac:dyDescent="0.35">
      <c r="A18" s="26" t="s">
        <v>1</v>
      </c>
      <c r="B18" s="27" t="s">
        <v>305</v>
      </c>
      <c r="C18" s="28"/>
      <c r="D18" s="2"/>
      <c r="E18" s="10"/>
      <c r="F18" s="71">
        <f>GO!F26</f>
        <v>0</v>
      </c>
    </row>
    <row r="19" spans="1:7" x14ac:dyDescent="0.35">
      <c r="A19" s="30" t="s">
        <v>314</v>
      </c>
      <c r="B19" s="27" t="s">
        <v>306</v>
      </c>
      <c r="C19" s="45"/>
      <c r="D19" s="45"/>
      <c r="E19" s="77"/>
      <c r="F19" s="71">
        <f>Kanalizacija!E250</f>
        <v>0</v>
      </c>
    </row>
    <row r="20" spans="1:7" x14ac:dyDescent="0.35">
      <c r="A20" s="30" t="s">
        <v>315</v>
      </c>
      <c r="B20" s="27" t="s">
        <v>307</v>
      </c>
      <c r="C20" s="45"/>
      <c r="D20" s="45"/>
      <c r="E20" s="77"/>
      <c r="F20" s="212">
        <f>'Elektro inštalacije'!F28</f>
        <v>0</v>
      </c>
    </row>
    <row r="21" spans="1:7" x14ac:dyDescent="0.35">
      <c r="A21" s="30" t="s">
        <v>316</v>
      </c>
      <c r="B21" s="27" t="s">
        <v>308</v>
      </c>
      <c r="C21" s="45"/>
      <c r="D21" s="45"/>
      <c r="E21" s="77"/>
      <c r="F21" s="212">
        <f>'Strojne inštalacije'!E12</f>
        <v>0</v>
      </c>
    </row>
    <row r="22" spans="1:7" x14ac:dyDescent="0.35">
      <c r="A22" s="30"/>
      <c r="B22" s="27" t="s">
        <v>871</v>
      </c>
      <c r="C22" s="45"/>
      <c r="D22" s="45"/>
      <c r="E22" s="45"/>
      <c r="F22" s="72">
        <f>SUM(F18:F21)*0.03</f>
        <v>0</v>
      </c>
    </row>
    <row r="23" spans="1:7" x14ac:dyDescent="0.35">
      <c r="A23" s="30"/>
      <c r="B23" s="27"/>
      <c r="C23" s="31"/>
      <c r="D23" s="6"/>
      <c r="E23" s="7"/>
      <c r="F23" s="72"/>
    </row>
    <row r="24" spans="1:7" ht="15" thickBot="1" x14ac:dyDescent="0.4">
      <c r="A24" s="30"/>
      <c r="B24" s="27"/>
      <c r="C24" s="31"/>
      <c r="D24" s="6"/>
      <c r="E24" s="7"/>
      <c r="F24" s="72"/>
    </row>
    <row r="25" spans="1:7" x14ac:dyDescent="0.35">
      <c r="A25" s="32"/>
      <c r="B25" s="33"/>
      <c r="C25" s="34"/>
      <c r="D25" s="33"/>
      <c r="E25" s="35"/>
      <c r="F25" s="73"/>
      <c r="G25" s="1"/>
    </row>
    <row r="26" spans="1:7" x14ac:dyDescent="0.35">
      <c r="A26" s="3"/>
      <c r="B26" s="6"/>
      <c r="C26" s="37"/>
      <c r="D26" s="6"/>
      <c r="E26" s="7"/>
      <c r="F26" s="74"/>
    </row>
    <row r="27" spans="1:7" x14ac:dyDescent="0.35">
      <c r="A27" s="3"/>
      <c r="B27" s="6"/>
      <c r="C27" s="37"/>
      <c r="D27" s="6"/>
      <c r="E27" s="7"/>
      <c r="F27" s="74"/>
    </row>
    <row r="28" spans="1:7" x14ac:dyDescent="0.35">
      <c r="A28" s="3"/>
      <c r="B28" s="6"/>
      <c r="C28" s="37"/>
      <c r="D28" s="6"/>
      <c r="E28" s="7"/>
      <c r="F28" s="74"/>
    </row>
    <row r="29" spans="1:7" x14ac:dyDescent="0.35">
      <c r="A29" s="3"/>
      <c r="B29" s="6"/>
      <c r="C29" s="39" t="s">
        <v>5</v>
      </c>
      <c r="D29" s="40"/>
      <c r="E29" s="39"/>
      <c r="F29" s="75">
        <f>SUM(F18:F24)</f>
        <v>0</v>
      </c>
    </row>
    <row r="30" spans="1:7" x14ac:dyDescent="0.35">
      <c r="A30" s="3"/>
      <c r="B30" s="6"/>
      <c r="C30" s="42" t="s">
        <v>6</v>
      </c>
      <c r="D30" s="43"/>
      <c r="E30" s="42"/>
      <c r="F30" s="75">
        <f>F29 * 0.22</f>
        <v>0</v>
      </c>
    </row>
    <row r="31" spans="1:7" x14ac:dyDescent="0.35">
      <c r="A31" s="44"/>
      <c r="B31" s="44"/>
      <c r="E31" s="45"/>
      <c r="F31" s="76"/>
      <c r="G31" s="9"/>
    </row>
    <row r="32" spans="1:7" ht="15" thickBot="1" x14ac:dyDescent="0.4">
      <c r="A32" s="46"/>
      <c r="B32" s="47"/>
      <c r="C32" s="45"/>
      <c r="D32" s="45"/>
      <c r="E32" s="45"/>
      <c r="F32" s="76"/>
      <c r="G32" s="9"/>
    </row>
    <row r="33" spans="1:7" ht="15" thickBot="1" x14ac:dyDescent="0.4">
      <c r="A33" s="2"/>
      <c r="B33" s="2"/>
      <c r="C33" s="48" t="s">
        <v>7</v>
      </c>
      <c r="D33" s="48"/>
      <c r="E33" s="48"/>
      <c r="F33" s="218">
        <f>F29+F30</f>
        <v>0</v>
      </c>
    </row>
    <row r="34" spans="1:7" x14ac:dyDescent="0.35">
      <c r="A34" s="2"/>
      <c r="B34" s="2"/>
      <c r="C34" s="2"/>
      <c r="D34" s="2"/>
      <c r="E34" s="2"/>
      <c r="F34" s="2"/>
    </row>
    <row r="35" spans="1:7" x14ac:dyDescent="0.35">
      <c r="A35" s="45"/>
      <c r="B35" s="45"/>
      <c r="C35" s="45"/>
      <c r="D35" s="45"/>
      <c r="E35" s="45"/>
      <c r="F35" s="45"/>
    </row>
    <row r="36" spans="1:7" x14ac:dyDescent="0.35">
      <c r="A36" s="45"/>
      <c r="B36" s="45"/>
      <c r="C36" s="45"/>
      <c r="D36" s="45"/>
      <c r="E36" s="45"/>
      <c r="F36" s="45"/>
    </row>
    <row r="37" spans="1:7" x14ac:dyDescent="0.35">
      <c r="A37" s="45"/>
      <c r="B37" s="45"/>
      <c r="C37" s="45"/>
      <c r="D37" s="45"/>
      <c r="E37" s="45"/>
      <c r="F37" s="45"/>
      <c r="G37" s="1"/>
    </row>
    <row r="38" spans="1:7" x14ac:dyDescent="0.35">
      <c r="A38" s="45"/>
      <c r="B38" s="45"/>
      <c r="C38" s="45"/>
      <c r="D38" s="45"/>
      <c r="E38" s="45"/>
      <c r="F38" s="45"/>
    </row>
  </sheetData>
  <sheetProtection algorithmName="SHA-512" hashValue="fjN9IdbKLhOcz2HCtBXKRZZsuNsDWgrzkyNm+i+j+fn9Him2woEaGPPZFpmq2Z5g1d5ksSgfF+mPl00bQxNkZg==" saltValue="rOUyeZy7pQw9xH6TvJXQ3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0"/>
  <sheetViews>
    <sheetView view="pageBreakPreview" topLeftCell="A34" zoomScale="90" zoomScaleNormal="90" zoomScaleSheetLayoutView="90" workbookViewId="0">
      <selection activeCell="E27" sqref="E27"/>
    </sheetView>
  </sheetViews>
  <sheetFormatPr defaultRowHeight="14.5" x14ac:dyDescent="0.35"/>
  <cols>
    <col min="2" max="2" width="33" customWidth="1"/>
    <col min="4" max="4" width="9.54296875" customWidth="1"/>
    <col min="5" max="6" width="14.54296875" bestFit="1" customWidth="1"/>
  </cols>
  <sheetData>
    <row r="1" spans="1:7" ht="23" x14ac:dyDescent="0.5">
      <c r="A1" s="5"/>
      <c r="B1" s="2"/>
      <c r="C1" s="2"/>
      <c r="D1" s="14"/>
      <c r="E1" s="15"/>
      <c r="F1" s="16"/>
      <c r="G1" s="17"/>
    </row>
    <row r="2" spans="1:7" x14ac:dyDescent="0.35">
      <c r="A2" s="3"/>
      <c r="B2" s="6"/>
      <c r="C2" s="6"/>
      <c r="D2" s="6"/>
      <c r="E2" s="7"/>
      <c r="F2" s="8"/>
      <c r="G2" s="4"/>
    </row>
    <row r="3" spans="1:7" ht="23.25" customHeight="1" x14ac:dyDescent="0.4">
      <c r="A3" s="3"/>
      <c r="B3" s="221" t="s">
        <v>252</v>
      </c>
      <c r="C3" s="221"/>
      <c r="D3" s="221"/>
      <c r="E3" s="221"/>
      <c r="F3" s="8"/>
      <c r="G3" s="4"/>
    </row>
    <row r="4" spans="1:7" ht="18" x14ac:dyDescent="0.4">
      <c r="A4" s="3"/>
      <c r="B4" s="222" t="s">
        <v>0</v>
      </c>
      <c r="C4" s="223"/>
      <c r="D4" s="223"/>
      <c r="E4" s="223"/>
      <c r="F4" s="8"/>
      <c r="G4" s="4"/>
    </row>
    <row r="5" spans="1:7" ht="18" x14ac:dyDescent="0.4">
      <c r="A5" s="3"/>
      <c r="B5" s="18"/>
      <c r="C5" s="19"/>
      <c r="D5" s="19"/>
      <c r="E5" s="19"/>
      <c r="F5" s="8"/>
      <c r="G5" s="4"/>
    </row>
    <row r="6" spans="1:7" ht="18" x14ac:dyDescent="0.4">
      <c r="A6" s="3"/>
      <c r="B6" s="18"/>
      <c r="C6" s="19"/>
      <c r="D6" s="19"/>
      <c r="E6" s="19"/>
      <c r="F6" s="8"/>
      <c r="G6" s="4"/>
    </row>
    <row r="7" spans="1:7" x14ac:dyDescent="0.35">
      <c r="A7" s="6"/>
      <c r="B7" s="6"/>
      <c r="C7" s="6"/>
      <c r="D7" s="6"/>
      <c r="E7" s="7"/>
      <c r="F7" s="8"/>
      <c r="G7" s="4"/>
    </row>
    <row r="8" spans="1:7" x14ac:dyDescent="0.35">
      <c r="A8" s="6"/>
      <c r="B8" s="6"/>
      <c r="C8" s="6"/>
      <c r="D8" s="6"/>
      <c r="E8" s="7"/>
      <c r="F8" s="8"/>
      <c r="G8" s="4"/>
    </row>
    <row r="9" spans="1:7" x14ac:dyDescent="0.35">
      <c r="A9" s="6"/>
      <c r="B9" s="6"/>
      <c r="C9" s="6"/>
      <c r="D9" s="6"/>
      <c r="E9" s="7"/>
      <c r="F9" s="8"/>
      <c r="G9" s="4"/>
    </row>
    <row r="10" spans="1:7" ht="18.5" thickBot="1" x14ac:dyDescent="0.45">
      <c r="A10" s="20" t="s">
        <v>1</v>
      </c>
      <c r="B10" s="21" t="s">
        <v>277</v>
      </c>
      <c r="C10" s="22"/>
      <c r="D10" s="23"/>
      <c r="E10" s="24"/>
      <c r="F10" s="25"/>
      <c r="G10" s="4"/>
    </row>
    <row r="11" spans="1:7" x14ac:dyDescent="0.35">
      <c r="A11" s="26" t="s">
        <v>2</v>
      </c>
      <c r="B11" s="27" t="s">
        <v>27</v>
      </c>
      <c r="C11" s="28"/>
      <c r="D11" s="2"/>
      <c r="E11" s="10"/>
      <c r="F11" s="29">
        <f>F96</f>
        <v>0</v>
      </c>
      <c r="G11" s="9"/>
    </row>
    <row r="12" spans="1:7" x14ac:dyDescent="0.35">
      <c r="A12" s="30" t="s">
        <v>3</v>
      </c>
      <c r="B12" s="27" t="s">
        <v>251</v>
      </c>
      <c r="C12" s="45"/>
      <c r="D12" s="45"/>
      <c r="E12" s="45"/>
      <c r="F12" s="70">
        <f>F139</f>
        <v>0</v>
      </c>
    </row>
    <row r="13" spans="1:7" x14ac:dyDescent="0.35">
      <c r="A13" s="30" t="s">
        <v>4</v>
      </c>
      <c r="B13" s="27" t="s">
        <v>53</v>
      </c>
      <c r="C13" s="45"/>
      <c r="D13" s="45"/>
      <c r="E13" s="45"/>
      <c r="F13" s="70">
        <f>F183</f>
        <v>0</v>
      </c>
    </row>
    <row r="14" spans="1:7" x14ac:dyDescent="0.35">
      <c r="A14" s="30" t="s">
        <v>264</v>
      </c>
      <c r="B14" s="27" t="s">
        <v>73</v>
      </c>
      <c r="C14" s="45"/>
      <c r="D14" s="45"/>
      <c r="E14" s="45"/>
      <c r="F14" s="70">
        <f>F214</f>
        <v>0</v>
      </c>
    </row>
    <row r="15" spans="1:7" x14ac:dyDescent="0.35">
      <c r="A15" s="30" t="s">
        <v>266</v>
      </c>
      <c r="B15" s="27" t="s">
        <v>88</v>
      </c>
      <c r="C15" s="45"/>
      <c r="D15" s="45"/>
      <c r="E15" s="45"/>
      <c r="F15" s="70">
        <f>F228</f>
        <v>0</v>
      </c>
    </row>
    <row r="16" spans="1:7" x14ac:dyDescent="0.35">
      <c r="A16" s="30" t="s">
        <v>271</v>
      </c>
      <c r="B16" s="27" t="s">
        <v>268</v>
      </c>
      <c r="C16" s="45"/>
      <c r="D16" s="45"/>
      <c r="E16" s="45"/>
      <c r="F16" s="70">
        <f>F305</f>
        <v>0</v>
      </c>
    </row>
    <row r="17" spans="1:7" x14ac:dyDescent="0.35">
      <c r="A17" s="30" t="s">
        <v>276</v>
      </c>
      <c r="B17" s="27" t="s">
        <v>102</v>
      </c>
      <c r="C17" s="45"/>
      <c r="D17" s="45"/>
      <c r="E17" s="45"/>
      <c r="F17" s="70">
        <f>F358</f>
        <v>0</v>
      </c>
    </row>
    <row r="18" spans="1:7" x14ac:dyDescent="0.35">
      <c r="A18" s="30" t="s">
        <v>283</v>
      </c>
      <c r="B18" s="27" t="s">
        <v>278</v>
      </c>
      <c r="C18" s="45"/>
      <c r="D18" s="45"/>
      <c r="E18" s="45"/>
      <c r="F18" s="70">
        <f>F466</f>
        <v>0</v>
      </c>
    </row>
    <row r="19" spans="1:7" x14ac:dyDescent="0.35">
      <c r="A19" s="30" t="s">
        <v>284</v>
      </c>
      <c r="B19" s="27" t="s">
        <v>182</v>
      </c>
      <c r="C19" s="45"/>
      <c r="D19" s="45"/>
      <c r="E19" s="45"/>
      <c r="F19" s="70">
        <f>F532</f>
        <v>0</v>
      </c>
    </row>
    <row r="20" spans="1:7" x14ac:dyDescent="0.35">
      <c r="A20" s="30" t="s">
        <v>285</v>
      </c>
      <c r="B20" s="27" t="s">
        <v>228</v>
      </c>
      <c r="C20" s="31"/>
      <c r="D20" s="6"/>
      <c r="E20" s="7"/>
      <c r="F20" s="70">
        <f>F552</f>
        <v>0</v>
      </c>
      <c r="G20" s="4"/>
    </row>
    <row r="21" spans="1:7" ht="15" thickBot="1" x14ac:dyDescent="0.4">
      <c r="A21" s="30" t="s">
        <v>287</v>
      </c>
      <c r="B21" s="27" t="s">
        <v>221</v>
      </c>
      <c r="C21" s="31"/>
      <c r="D21" s="6"/>
      <c r="E21" s="7"/>
      <c r="F21" s="70">
        <f>F570</f>
        <v>0</v>
      </c>
      <c r="G21" s="4"/>
    </row>
    <row r="22" spans="1:7" x14ac:dyDescent="0.35">
      <c r="A22" s="32"/>
      <c r="B22" s="33"/>
      <c r="C22" s="34"/>
      <c r="D22" s="33"/>
      <c r="E22" s="35"/>
      <c r="F22" s="36"/>
      <c r="G22" s="4"/>
    </row>
    <row r="23" spans="1:7" x14ac:dyDescent="0.35">
      <c r="A23" s="3"/>
      <c r="B23" s="6"/>
      <c r="C23" s="37"/>
      <c r="D23" s="6"/>
      <c r="E23" s="7"/>
      <c r="F23" s="38"/>
      <c r="G23" s="4"/>
    </row>
    <row r="24" spans="1:7" x14ac:dyDescent="0.35">
      <c r="A24" s="3"/>
      <c r="B24" s="6"/>
      <c r="C24" s="37"/>
      <c r="D24" s="6"/>
      <c r="E24" s="7"/>
      <c r="F24" s="38"/>
      <c r="G24" s="4"/>
    </row>
    <row r="25" spans="1:7" x14ac:dyDescent="0.35">
      <c r="A25" s="3"/>
      <c r="B25" s="6"/>
      <c r="C25" s="37"/>
      <c r="D25" s="6"/>
      <c r="E25" s="7"/>
      <c r="F25" s="38"/>
      <c r="G25" s="4"/>
    </row>
    <row r="26" spans="1:7" x14ac:dyDescent="0.35">
      <c r="A26" s="3"/>
      <c r="B26" s="6"/>
      <c r="C26" s="39" t="s">
        <v>5</v>
      </c>
      <c r="D26" s="40"/>
      <c r="E26" s="39"/>
      <c r="F26" s="69">
        <f>SUM(F11:F21)</f>
        <v>0</v>
      </c>
      <c r="G26" s="4"/>
    </row>
    <row r="27" spans="1:7" x14ac:dyDescent="0.35">
      <c r="A27" s="45"/>
      <c r="B27" s="45"/>
      <c r="C27" s="45"/>
      <c r="D27" s="45"/>
      <c r="E27" s="45"/>
      <c r="F27" s="45"/>
    </row>
    <row r="28" spans="1:7" x14ac:dyDescent="0.35">
      <c r="A28" s="45"/>
      <c r="B28" s="45"/>
      <c r="C28" s="45"/>
      <c r="D28" s="45"/>
      <c r="E28" s="45"/>
      <c r="F28" s="45"/>
    </row>
    <row r="29" spans="1:7" x14ac:dyDescent="0.35">
      <c r="A29" s="45"/>
      <c r="B29" s="45"/>
      <c r="C29" s="45"/>
      <c r="D29" s="45"/>
      <c r="E29" s="45"/>
      <c r="F29" s="45"/>
    </row>
    <row r="30" spans="1:7" x14ac:dyDescent="0.35">
      <c r="A30" s="45"/>
      <c r="B30" s="45"/>
      <c r="C30" s="45"/>
      <c r="D30" s="45"/>
      <c r="E30" s="45"/>
      <c r="F30" s="45"/>
    </row>
    <row r="31" spans="1:7" x14ac:dyDescent="0.35">
      <c r="A31" s="45"/>
      <c r="B31" s="45"/>
      <c r="C31" s="45"/>
      <c r="D31" s="45"/>
      <c r="E31" s="45"/>
      <c r="F31" s="45"/>
    </row>
    <row r="32" spans="1:7" x14ac:dyDescent="0.35">
      <c r="A32" s="45"/>
      <c r="B32" s="45"/>
      <c r="C32" s="45"/>
      <c r="D32" s="45"/>
      <c r="E32" s="45"/>
      <c r="F32" s="45"/>
    </row>
    <row r="33" spans="1:6" x14ac:dyDescent="0.35">
      <c r="A33" s="45"/>
      <c r="B33" s="45"/>
      <c r="C33" s="45"/>
      <c r="D33" s="45"/>
      <c r="E33" s="45"/>
      <c r="F33" s="45"/>
    </row>
    <row r="34" spans="1:6" x14ac:dyDescent="0.35">
      <c r="A34" s="45"/>
      <c r="B34" s="45"/>
      <c r="C34" s="45"/>
      <c r="D34" s="45"/>
      <c r="E34" s="45"/>
      <c r="F34" s="45"/>
    </row>
    <row r="35" spans="1:6" ht="110.25" customHeight="1" x14ac:dyDescent="0.35">
      <c r="A35" s="45"/>
      <c r="B35" s="224" t="s">
        <v>301</v>
      </c>
      <c r="C35" s="219"/>
      <c r="D35" s="219"/>
      <c r="E35" s="219"/>
      <c r="F35" s="219"/>
    </row>
    <row r="36" spans="1:6" ht="169.5" customHeight="1" x14ac:dyDescent="0.35">
      <c r="A36" s="45"/>
      <c r="B36" s="219" t="s">
        <v>253</v>
      </c>
      <c r="C36" s="219"/>
      <c r="D36" s="219"/>
      <c r="E36" s="219"/>
      <c r="F36" s="219"/>
    </row>
    <row r="37" spans="1:6" ht="306.75" customHeight="1" x14ac:dyDescent="0.35">
      <c r="A37" s="45"/>
      <c r="B37" s="219" t="s">
        <v>288</v>
      </c>
      <c r="C37" s="219"/>
      <c r="D37" s="219"/>
      <c r="E37" s="219"/>
      <c r="F37" s="219"/>
    </row>
    <row r="38" spans="1:6" ht="315" customHeight="1" x14ac:dyDescent="0.35">
      <c r="A38" s="45"/>
      <c r="B38" s="219" t="s">
        <v>254</v>
      </c>
      <c r="C38" s="219"/>
      <c r="D38" s="219"/>
      <c r="E38" s="219"/>
      <c r="F38" s="219"/>
    </row>
    <row r="39" spans="1:6" ht="221.25" customHeight="1" x14ac:dyDescent="0.35">
      <c r="A39" s="45"/>
      <c r="B39" s="219" t="s">
        <v>255</v>
      </c>
      <c r="C39" s="219"/>
      <c r="D39" s="219"/>
      <c r="E39" s="219"/>
      <c r="F39" s="219"/>
    </row>
    <row r="40" spans="1:6" ht="331.5" customHeight="1" x14ac:dyDescent="0.35">
      <c r="A40" s="45"/>
      <c r="B40" s="219" t="s">
        <v>256</v>
      </c>
      <c r="C40" s="219"/>
      <c r="D40" s="219"/>
      <c r="E40" s="219"/>
      <c r="F40" s="219"/>
    </row>
    <row r="41" spans="1:6" ht="259.5" customHeight="1" x14ac:dyDescent="0.35">
      <c r="A41" s="45"/>
      <c r="B41" s="219" t="s">
        <v>257</v>
      </c>
      <c r="C41" s="219"/>
      <c r="D41" s="219"/>
      <c r="E41" s="219"/>
      <c r="F41" s="219"/>
    </row>
    <row r="42" spans="1:6" ht="119.25" customHeight="1" x14ac:dyDescent="0.35">
      <c r="A42" s="45"/>
      <c r="B42" s="219" t="s">
        <v>258</v>
      </c>
      <c r="C42" s="219"/>
      <c r="D42" s="219"/>
      <c r="E42" s="219"/>
      <c r="F42" s="219"/>
    </row>
    <row r="43" spans="1:6" ht="398.25" customHeight="1" x14ac:dyDescent="0.35">
      <c r="A43" s="45"/>
      <c r="B43" s="219" t="s">
        <v>259</v>
      </c>
      <c r="C43" s="219"/>
      <c r="D43" s="219"/>
      <c r="E43" s="219"/>
      <c r="F43" s="219"/>
    </row>
    <row r="44" spans="1:6" x14ac:dyDescent="0.35">
      <c r="A44" s="45"/>
      <c r="B44" s="219"/>
      <c r="C44" s="219"/>
      <c r="D44" s="219"/>
      <c r="E44" s="219"/>
      <c r="F44" s="219"/>
    </row>
    <row r="45" spans="1:6" x14ac:dyDescent="0.35">
      <c r="A45" s="45"/>
      <c r="B45" s="219"/>
      <c r="C45" s="219"/>
      <c r="D45" s="219"/>
      <c r="E45" s="219"/>
      <c r="F45" s="219"/>
    </row>
    <row r="46" spans="1:6" x14ac:dyDescent="0.35">
      <c r="A46" s="45"/>
      <c r="B46" s="219"/>
      <c r="C46" s="219"/>
      <c r="D46" s="219"/>
      <c r="E46" s="219"/>
      <c r="F46" s="219"/>
    </row>
    <row r="47" spans="1:6" x14ac:dyDescent="0.35">
      <c r="A47" s="45"/>
      <c r="B47" s="219"/>
      <c r="C47" s="219"/>
      <c r="D47" s="219"/>
      <c r="E47" s="219"/>
      <c r="F47" s="219"/>
    </row>
    <row r="48" spans="1:6" x14ac:dyDescent="0.35">
      <c r="A48" s="45"/>
      <c r="B48" s="219"/>
      <c r="C48" s="219"/>
      <c r="D48" s="219"/>
      <c r="E48" s="219"/>
      <c r="F48" s="219"/>
    </row>
    <row r="49" spans="1:6" x14ac:dyDescent="0.35">
      <c r="A49" s="45"/>
      <c r="B49" s="219"/>
      <c r="C49" s="219"/>
      <c r="D49" s="219"/>
      <c r="E49" s="219"/>
      <c r="F49" s="219"/>
    </row>
    <row r="50" spans="1:6" x14ac:dyDescent="0.35">
      <c r="A50" s="45"/>
      <c r="B50" s="219"/>
      <c r="C50" s="219"/>
      <c r="D50" s="219"/>
      <c r="E50" s="219"/>
      <c r="F50" s="219"/>
    </row>
    <row r="51" spans="1:6" x14ac:dyDescent="0.35">
      <c r="A51" s="45"/>
      <c r="B51" s="219"/>
      <c r="C51" s="219"/>
      <c r="D51" s="219"/>
      <c r="E51" s="219"/>
      <c r="F51" s="219"/>
    </row>
    <row r="52" spans="1:6" x14ac:dyDescent="0.35">
      <c r="A52" s="45"/>
      <c r="B52" s="219"/>
      <c r="C52" s="219"/>
      <c r="D52" s="219"/>
      <c r="E52" s="219"/>
      <c r="F52" s="219"/>
    </row>
    <row r="53" spans="1:6" x14ac:dyDescent="0.35">
      <c r="A53" s="45"/>
      <c r="B53" s="219"/>
      <c r="C53" s="219"/>
      <c r="D53" s="219"/>
      <c r="E53" s="219"/>
      <c r="F53" s="219"/>
    </row>
    <row r="54" spans="1:6" x14ac:dyDescent="0.35">
      <c r="A54" s="45"/>
      <c r="B54" s="219"/>
      <c r="C54" s="219"/>
      <c r="D54" s="219"/>
      <c r="E54" s="219"/>
      <c r="F54" s="219"/>
    </row>
    <row r="55" spans="1:6" x14ac:dyDescent="0.35">
      <c r="A55" s="45"/>
      <c r="B55" s="219"/>
      <c r="C55" s="219"/>
      <c r="D55" s="219"/>
      <c r="E55" s="219"/>
      <c r="F55" s="219"/>
    </row>
    <row r="56" spans="1:6" x14ac:dyDescent="0.35">
      <c r="A56" s="45"/>
      <c r="B56" s="219"/>
      <c r="C56" s="219"/>
      <c r="D56" s="219"/>
      <c r="E56" s="219"/>
      <c r="F56" s="219"/>
    </row>
    <row r="57" spans="1:6" x14ac:dyDescent="0.35">
      <c r="A57" s="45"/>
      <c r="B57" s="219"/>
      <c r="C57" s="219"/>
      <c r="D57" s="219"/>
      <c r="E57" s="219"/>
      <c r="F57" s="219"/>
    </row>
    <row r="58" spans="1:6" x14ac:dyDescent="0.35">
      <c r="A58" s="45"/>
      <c r="B58" s="219"/>
      <c r="C58" s="219"/>
      <c r="D58" s="219"/>
      <c r="E58" s="219"/>
      <c r="F58" s="219"/>
    </row>
    <row r="59" spans="1:6" x14ac:dyDescent="0.35">
      <c r="A59" s="45"/>
      <c r="B59" s="219"/>
      <c r="C59" s="219"/>
      <c r="D59" s="219"/>
      <c r="E59" s="219"/>
      <c r="F59" s="219"/>
    </row>
    <row r="60" spans="1:6" x14ac:dyDescent="0.35">
      <c r="A60" s="45"/>
      <c r="B60" s="219"/>
      <c r="C60" s="219"/>
      <c r="D60" s="219"/>
      <c r="E60" s="219"/>
      <c r="F60" s="219"/>
    </row>
    <row r="61" spans="1:6" x14ac:dyDescent="0.35">
      <c r="A61" s="45"/>
      <c r="B61" s="219"/>
      <c r="C61" s="219"/>
      <c r="D61" s="219"/>
      <c r="E61" s="219"/>
      <c r="F61" s="219"/>
    </row>
    <row r="62" spans="1:6" x14ac:dyDescent="0.35">
      <c r="A62" s="45"/>
      <c r="B62" s="219"/>
      <c r="C62" s="219"/>
      <c r="D62" s="219"/>
      <c r="E62" s="219"/>
      <c r="F62" s="219"/>
    </row>
    <row r="63" spans="1:6" x14ac:dyDescent="0.35">
      <c r="A63" s="45"/>
      <c r="B63" s="219"/>
      <c r="C63" s="219"/>
      <c r="D63" s="219"/>
      <c r="E63" s="219"/>
      <c r="F63" s="219"/>
    </row>
    <row r="64" spans="1:6" x14ac:dyDescent="0.35">
      <c r="A64" s="45"/>
      <c r="B64" s="45"/>
      <c r="C64" s="45"/>
      <c r="D64" s="45"/>
      <c r="E64" s="45"/>
      <c r="F64" s="45"/>
    </row>
    <row r="65" spans="1:6" x14ac:dyDescent="0.35">
      <c r="A65" s="45"/>
      <c r="B65" s="45"/>
      <c r="C65" s="45"/>
      <c r="D65" s="45"/>
      <c r="E65" s="45"/>
      <c r="F65" s="45"/>
    </row>
    <row r="66" spans="1:6" x14ac:dyDescent="0.35">
      <c r="A66" s="45"/>
      <c r="B66" s="45"/>
      <c r="C66" s="45"/>
      <c r="D66" s="45"/>
      <c r="E66" s="45"/>
      <c r="F66" s="45"/>
    </row>
    <row r="67" spans="1:6" x14ac:dyDescent="0.35">
      <c r="A67" s="49" t="s">
        <v>8</v>
      </c>
      <c r="B67" s="49" t="s">
        <v>9</v>
      </c>
      <c r="C67" s="50" t="s">
        <v>10</v>
      </c>
      <c r="D67" s="50" t="s">
        <v>11</v>
      </c>
      <c r="E67" s="51" t="s">
        <v>12</v>
      </c>
      <c r="F67" s="51" t="s">
        <v>13</v>
      </c>
    </row>
    <row r="68" spans="1:6" x14ac:dyDescent="0.35">
      <c r="B68" s="52"/>
      <c r="C68" s="45"/>
      <c r="D68" s="45"/>
      <c r="E68" s="45"/>
      <c r="F68" s="45"/>
    </row>
    <row r="69" spans="1:6" ht="18" x14ac:dyDescent="0.4">
      <c r="A69" s="53" t="s">
        <v>2</v>
      </c>
      <c r="B69" s="54" t="s">
        <v>27</v>
      </c>
      <c r="C69" s="45"/>
      <c r="D69" s="45"/>
      <c r="E69" s="45"/>
      <c r="F69" s="45"/>
    </row>
    <row r="70" spans="1:6" x14ac:dyDescent="0.35">
      <c r="A70" s="55"/>
      <c r="C70" s="45"/>
      <c r="D70" s="45"/>
      <c r="E70" s="45"/>
      <c r="F70" s="45"/>
    </row>
    <row r="71" spans="1:6" ht="220.5" customHeight="1" x14ac:dyDescent="0.35">
      <c r="A71" s="62">
        <v>1</v>
      </c>
      <c r="B71" s="61" t="s">
        <v>311</v>
      </c>
      <c r="C71" s="56" t="s">
        <v>14</v>
      </c>
      <c r="D71" s="57">
        <v>1</v>
      </c>
      <c r="E71" s="208"/>
      <c r="F71" s="209">
        <f t="shared" ref="F71" si="0">D71*E71</f>
        <v>0</v>
      </c>
    </row>
    <row r="72" spans="1:6" x14ac:dyDescent="0.35">
      <c r="A72" s="62"/>
      <c r="B72" s="60"/>
      <c r="C72" s="60"/>
      <c r="D72" s="60"/>
      <c r="E72" s="60"/>
      <c r="F72" s="58"/>
    </row>
    <row r="73" spans="1:6" ht="66.75" customHeight="1" x14ac:dyDescent="0.35">
      <c r="A73" s="62">
        <v>2</v>
      </c>
      <c r="B73" s="61" t="s">
        <v>22</v>
      </c>
      <c r="C73" s="56" t="s">
        <v>14</v>
      </c>
      <c r="D73" s="57">
        <v>1</v>
      </c>
      <c r="E73" s="208"/>
      <c r="F73" s="209">
        <f t="shared" ref="F73" si="1">D73*E73</f>
        <v>0</v>
      </c>
    </row>
    <row r="74" spans="1:6" x14ac:dyDescent="0.35">
      <c r="A74" s="62"/>
      <c r="B74" s="60"/>
      <c r="C74" s="60"/>
      <c r="D74" s="60"/>
      <c r="E74" s="60"/>
      <c r="F74" s="58"/>
    </row>
    <row r="75" spans="1:6" ht="70.5" customHeight="1" x14ac:dyDescent="0.35">
      <c r="A75" s="62">
        <v>3</v>
      </c>
      <c r="B75" s="61" t="s">
        <v>17</v>
      </c>
      <c r="C75" s="56" t="s">
        <v>14</v>
      </c>
      <c r="D75" s="57">
        <v>1</v>
      </c>
      <c r="E75" s="208"/>
      <c r="F75" s="209">
        <f t="shared" ref="F75" si="2">D75*E75</f>
        <v>0</v>
      </c>
    </row>
    <row r="76" spans="1:6" x14ac:dyDescent="0.35">
      <c r="A76" s="62"/>
      <c r="B76" s="60"/>
      <c r="C76" s="60"/>
      <c r="D76" s="60"/>
      <c r="E76" s="60"/>
      <c r="F76" s="58"/>
    </row>
    <row r="77" spans="1:6" ht="33.75" customHeight="1" x14ac:dyDescent="0.35">
      <c r="A77" s="62">
        <v>4</v>
      </c>
      <c r="B77" s="61" t="s">
        <v>18</v>
      </c>
      <c r="C77" s="56" t="s">
        <v>19</v>
      </c>
      <c r="D77" s="57">
        <v>40</v>
      </c>
      <c r="E77" s="208"/>
      <c r="F77" s="209">
        <f t="shared" ref="F77" si="3">D77*E77</f>
        <v>0</v>
      </c>
    </row>
    <row r="78" spans="1:6" x14ac:dyDescent="0.35">
      <c r="A78" s="62"/>
      <c r="B78" s="60"/>
      <c r="C78" s="60"/>
      <c r="D78" s="60"/>
      <c r="E78" s="60"/>
      <c r="F78" s="58"/>
    </row>
    <row r="79" spans="1:6" ht="53.25" customHeight="1" x14ac:dyDescent="0.35">
      <c r="A79" s="62">
        <v>5</v>
      </c>
      <c r="B79" s="61" t="s">
        <v>20</v>
      </c>
      <c r="C79" s="56" t="s">
        <v>14</v>
      </c>
      <c r="D79" s="57">
        <v>1</v>
      </c>
      <c r="E79" s="208"/>
      <c r="F79" s="209">
        <f t="shared" ref="F79" si="4">D79*E79</f>
        <v>0</v>
      </c>
    </row>
    <row r="80" spans="1:6" x14ac:dyDescent="0.35">
      <c r="A80" s="62"/>
      <c r="B80" s="60"/>
      <c r="C80" s="60"/>
      <c r="D80" s="60"/>
      <c r="E80" s="60"/>
      <c r="F80" s="58"/>
    </row>
    <row r="81" spans="1:6" ht="195" customHeight="1" x14ac:dyDescent="0.35">
      <c r="A81" s="62">
        <v>6</v>
      </c>
      <c r="B81" s="61" t="s">
        <v>21</v>
      </c>
      <c r="C81" s="56" t="s">
        <v>14</v>
      </c>
      <c r="D81" s="57">
        <v>1</v>
      </c>
      <c r="E81" s="208"/>
      <c r="F81" s="209">
        <f t="shared" ref="F81" si="5">D81*E81</f>
        <v>0</v>
      </c>
    </row>
    <row r="82" spans="1:6" x14ac:dyDescent="0.35">
      <c r="A82" s="62"/>
      <c r="B82" s="60"/>
      <c r="C82" s="60"/>
      <c r="D82" s="60"/>
      <c r="E82" s="60"/>
      <c r="F82" s="58"/>
    </row>
    <row r="83" spans="1:6" ht="55.5" customHeight="1" x14ac:dyDescent="0.35">
      <c r="A83" s="62">
        <v>7</v>
      </c>
      <c r="B83" s="61" t="s">
        <v>23</v>
      </c>
      <c r="C83" s="56" t="s">
        <v>24</v>
      </c>
      <c r="D83" s="57">
        <v>20</v>
      </c>
      <c r="E83" s="208"/>
      <c r="F83" s="209">
        <f t="shared" ref="F83" si="6">D83*E83</f>
        <v>0</v>
      </c>
    </row>
    <row r="84" spans="1:6" x14ac:dyDescent="0.35">
      <c r="A84" s="62"/>
      <c r="B84" s="60"/>
      <c r="C84" s="60"/>
      <c r="D84" s="60"/>
      <c r="E84" s="60"/>
      <c r="F84" s="58"/>
    </row>
    <row r="85" spans="1:6" ht="54" customHeight="1" x14ac:dyDescent="0.35">
      <c r="A85" s="62">
        <v>8</v>
      </c>
      <c r="B85" s="61" t="s">
        <v>25</v>
      </c>
      <c r="C85" s="56" t="s">
        <v>14</v>
      </c>
      <c r="D85" s="57">
        <v>1</v>
      </c>
      <c r="E85" s="208"/>
      <c r="F85" s="209">
        <f t="shared" ref="F85" si="7">D85*E85</f>
        <v>0</v>
      </c>
    </row>
    <row r="86" spans="1:6" x14ac:dyDescent="0.35">
      <c r="A86" s="62"/>
      <c r="B86" s="60"/>
      <c r="C86" s="60"/>
      <c r="D86" s="60"/>
      <c r="E86" s="60"/>
      <c r="F86" s="58"/>
    </row>
    <row r="87" spans="1:6" ht="71.25" customHeight="1" x14ac:dyDescent="0.35">
      <c r="A87" s="62">
        <v>9</v>
      </c>
      <c r="B87" s="61" t="s">
        <v>26</v>
      </c>
      <c r="C87" s="56" t="s">
        <v>14</v>
      </c>
      <c r="D87" s="57">
        <v>1</v>
      </c>
      <c r="E87" s="208"/>
      <c r="F87" s="209">
        <f t="shared" ref="F87" si="8">D87*E87</f>
        <v>0</v>
      </c>
    </row>
    <row r="88" spans="1:6" x14ac:dyDescent="0.35">
      <c r="A88" s="62"/>
      <c r="B88" s="60"/>
      <c r="C88" s="60"/>
      <c r="D88" s="60"/>
      <c r="E88" s="60"/>
      <c r="F88" s="58"/>
    </row>
    <row r="89" spans="1:6" ht="54.75" customHeight="1" x14ac:dyDescent="0.35">
      <c r="A89" s="62">
        <v>10</v>
      </c>
      <c r="B89" s="61" t="s">
        <v>28</v>
      </c>
      <c r="C89" s="60"/>
      <c r="D89" s="60"/>
      <c r="E89" s="60"/>
      <c r="F89" s="58"/>
    </row>
    <row r="90" spans="1:6" ht="16.5" customHeight="1" x14ac:dyDescent="0.35">
      <c r="A90" s="62"/>
      <c r="B90" s="61" t="s">
        <v>29</v>
      </c>
      <c r="C90" s="56" t="s">
        <v>14</v>
      </c>
      <c r="D90" s="57">
        <v>1</v>
      </c>
      <c r="E90" s="208"/>
      <c r="F90" s="209">
        <f t="shared" ref="F90:F94" si="9">D90*E90</f>
        <v>0</v>
      </c>
    </row>
    <row r="91" spans="1:6" ht="16.5" customHeight="1" x14ac:dyDescent="0.35">
      <c r="A91" s="62"/>
      <c r="B91" s="61" t="s">
        <v>30</v>
      </c>
      <c r="C91" s="56" t="s">
        <v>14</v>
      </c>
      <c r="D91" s="57">
        <v>1</v>
      </c>
      <c r="E91" s="208"/>
      <c r="F91" s="209">
        <f t="shared" si="9"/>
        <v>0</v>
      </c>
    </row>
    <row r="92" spans="1:6" ht="16.5" customHeight="1" x14ac:dyDescent="0.35">
      <c r="A92" s="62"/>
      <c r="B92" s="61" t="s">
        <v>31</v>
      </c>
      <c r="C92" s="56" t="s">
        <v>14</v>
      </c>
      <c r="D92" s="57">
        <v>1</v>
      </c>
      <c r="E92" s="208"/>
      <c r="F92" s="209">
        <f t="shared" si="9"/>
        <v>0</v>
      </c>
    </row>
    <row r="93" spans="1:6" ht="16.5" customHeight="1" x14ac:dyDescent="0.35">
      <c r="A93" s="62"/>
      <c r="B93" s="61" t="s">
        <v>32</v>
      </c>
      <c r="C93" s="56" t="s">
        <v>14</v>
      </c>
      <c r="D93" s="57">
        <v>1</v>
      </c>
      <c r="E93" s="208"/>
      <c r="F93" s="209">
        <f t="shared" si="9"/>
        <v>0</v>
      </c>
    </row>
    <row r="94" spans="1:6" ht="16.5" customHeight="1" x14ac:dyDescent="0.35">
      <c r="A94" s="62"/>
      <c r="B94" s="61" t="s">
        <v>33</v>
      </c>
      <c r="C94" s="56" t="s">
        <v>14</v>
      </c>
      <c r="D94" s="57">
        <v>1</v>
      </c>
      <c r="E94" s="208"/>
      <c r="F94" s="209">
        <f t="shared" si="9"/>
        <v>0</v>
      </c>
    </row>
    <row r="95" spans="1:6" x14ac:dyDescent="0.35">
      <c r="A95" s="63"/>
    </row>
    <row r="96" spans="1:6" x14ac:dyDescent="0.35">
      <c r="A96" s="59"/>
      <c r="B96" s="220" t="s">
        <v>260</v>
      </c>
      <c r="C96" s="220"/>
      <c r="D96" s="220"/>
      <c r="E96" s="220"/>
      <c r="F96" s="41">
        <f>SUM(F71:F94)</f>
        <v>0</v>
      </c>
    </row>
    <row r="98" spans="1:6" x14ac:dyDescent="0.35">
      <c r="A98" s="49" t="s">
        <v>8</v>
      </c>
      <c r="B98" s="49" t="s">
        <v>9</v>
      </c>
      <c r="C98" s="50" t="s">
        <v>10</v>
      </c>
      <c r="D98" s="50" t="s">
        <v>11</v>
      </c>
      <c r="E98" s="51" t="s">
        <v>12</v>
      </c>
      <c r="F98" s="51" t="s">
        <v>13</v>
      </c>
    </row>
    <row r="100" spans="1:6" ht="18" x14ac:dyDescent="0.4">
      <c r="A100" s="53" t="s">
        <v>3</v>
      </c>
      <c r="B100" s="54" t="s">
        <v>251</v>
      </c>
    </row>
    <row r="101" spans="1:6" ht="16.5" customHeight="1" x14ac:dyDescent="0.4">
      <c r="A101" s="53"/>
      <c r="B101" s="54"/>
    </row>
    <row r="102" spans="1:6" ht="132.75" customHeight="1" x14ac:dyDescent="0.35">
      <c r="B102" s="219" t="s">
        <v>34</v>
      </c>
      <c r="C102" s="219"/>
      <c r="D102" s="219"/>
      <c r="E102" s="219"/>
      <c r="F102" s="219"/>
    </row>
    <row r="105" spans="1:6" ht="55.5" customHeight="1" x14ac:dyDescent="0.35">
      <c r="A105" s="62">
        <v>1</v>
      </c>
      <c r="B105" s="61" t="s">
        <v>36</v>
      </c>
      <c r="C105" s="56" t="s">
        <v>37</v>
      </c>
      <c r="D105" s="57">
        <v>420</v>
      </c>
      <c r="E105" s="208"/>
      <c r="F105" s="209">
        <f t="shared" ref="F105" si="10">D105*E105</f>
        <v>0</v>
      </c>
    </row>
    <row r="106" spans="1:6" x14ac:dyDescent="0.35">
      <c r="A106" s="62"/>
    </row>
    <row r="107" spans="1:6" ht="185.25" customHeight="1" x14ac:dyDescent="0.35">
      <c r="A107" s="62">
        <v>2</v>
      </c>
      <c r="B107" s="61" t="s">
        <v>38</v>
      </c>
    </row>
    <row r="108" spans="1:6" ht="35.25" customHeight="1" x14ac:dyDescent="0.35">
      <c r="A108" s="62"/>
      <c r="B108" s="64" t="s">
        <v>35</v>
      </c>
      <c r="C108" s="56" t="s">
        <v>37</v>
      </c>
      <c r="D108" s="57">
        <v>756</v>
      </c>
      <c r="E108" s="208"/>
      <c r="F108" s="209">
        <f t="shared" ref="F108:F109" si="11">D108*E108</f>
        <v>0</v>
      </c>
    </row>
    <row r="109" spans="1:6" ht="46.5" customHeight="1" x14ac:dyDescent="0.35">
      <c r="A109" s="62"/>
      <c r="B109" s="64" t="s">
        <v>39</v>
      </c>
      <c r="C109" s="56" t="s">
        <v>37</v>
      </c>
      <c r="D109" s="57">
        <v>1115</v>
      </c>
      <c r="E109" s="208"/>
      <c r="F109" s="209">
        <f t="shared" si="11"/>
        <v>0</v>
      </c>
    </row>
    <row r="110" spans="1:6" x14ac:dyDescent="0.35">
      <c r="A110" s="62"/>
    </row>
    <row r="111" spans="1:6" ht="154.5" customHeight="1" x14ac:dyDescent="0.35">
      <c r="A111" s="62">
        <v>3</v>
      </c>
      <c r="B111" s="61" t="s">
        <v>51</v>
      </c>
      <c r="C111" s="56" t="s">
        <v>37</v>
      </c>
      <c r="D111" s="57">
        <v>205</v>
      </c>
      <c r="E111" s="208"/>
      <c r="F111" s="209">
        <f t="shared" ref="F111" si="12">D111*E111</f>
        <v>0</v>
      </c>
    </row>
    <row r="112" spans="1:6" x14ac:dyDescent="0.35">
      <c r="A112" s="62"/>
    </row>
    <row r="113" spans="1:6" ht="45.75" customHeight="1" x14ac:dyDescent="0.35">
      <c r="A113" s="62">
        <v>4</v>
      </c>
      <c r="B113" s="61" t="s">
        <v>40</v>
      </c>
    </row>
    <row r="114" spans="1:6" ht="16.5" customHeight="1" x14ac:dyDescent="0.35">
      <c r="A114" s="62"/>
      <c r="B114" s="61" t="s">
        <v>42</v>
      </c>
      <c r="C114" s="56" t="s">
        <v>15</v>
      </c>
      <c r="D114" s="57">
        <v>859</v>
      </c>
      <c r="E114" s="208"/>
      <c r="F114" s="209">
        <f t="shared" ref="F114:F115" si="13">D114*E114</f>
        <v>0</v>
      </c>
    </row>
    <row r="115" spans="1:6" ht="20.25" customHeight="1" x14ac:dyDescent="0.35">
      <c r="A115" s="62"/>
      <c r="B115" s="61" t="s">
        <v>41</v>
      </c>
      <c r="C115" s="56" t="s">
        <v>15</v>
      </c>
      <c r="D115" s="57">
        <v>1485</v>
      </c>
      <c r="E115" s="208"/>
      <c r="F115" s="209">
        <f t="shared" si="13"/>
        <v>0</v>
      </c>
    </row>
    <row r="116" spans="1:6" x14ac:dyDescent="0.35">
      <c r="A116" s="62"/>
      <c r="B116" s="65"/>
      <c r="C116" s="56"/>
      <c r="D116" s="57"/>
      <c r="E116" s="58"/>
      <c r="F116" s="58"/>
    </row>
    <row r="117" spans="1:6" ht="74.25" customHeight="1" x14ac:dyDescent="0.35">
      <c r="A117" s="62">
        <v>5</v>
      </c>
      <c r="B117" s="61" t="s">
        <v>310</v>
      </c>
      <c r="C117" s="56" t="s">
        <v>15</v>
      </c>
      <c r="D117" s="57">
        <v>2122</v>
      </c>
      <c r="E117" s="208"/>
      <c r="F117" s="209">
        <f t="shared" ref="F117" si="14">D117*E117</f>
        <v>0</v>
      </c>
    </row>
    <row r="118" spans="1:6" x14ac:dyDescent="0.35">
      <c r="A118" s="62"/>
    </row>
    <row r="119" spans="1:6" ht="264" customHeight="1" x14ac:dyDescent="0.35">
      <c r="A119" s="62">
        <v>6</v>
      </c>
      <c r="B119" s="61" t="s">
        <v>47</v>
      </c>
    </row>
    <row r="120" spans="1:6" ht="16.5" customHeight="1" x14ac:dyDescent="0.35">
      <c r="A120" s="62"/>
      <c r="B120" s="65" t="s">
        <v>43</v>
      </c>
      <c r="C120" s="56" t="s">
        <v>15</v>
      </c>
      <c r="D120" s="57">
        <v>2915</v>
      </c>
      <c r="E120" s="208"/>
      <c r="F120" s="209">
        <f t="shared" ref="F120" si="15">D120*E120</f>
        <v>0</v>
      </c>
    </row>
    <row r="121" spans="1:6" ht="16.5" customHeight="1" x14ac:dyDescent="0.35">
      <c r="A121" s="62"/>
      <c r="B121" s="65" t="s">
        <v>44</v>
      </c>
    </row>
    <row r="122" spans="1:6" ht="16.5" customHeight="1" x14ac:dyDescent="0.35">
      <c r="A122" s="62"/>
      <c r="B122" s="65" t="s">
        <v>45</v>
      </c>
      <c r="C122" s="56" t="s">
        <v>37</v>
      </c>
      <c r="D122" s="57">
        <v>485</v>
      </c>
      <c r="E122" s="208"/>
      <c r="F122" s="209">
        <f t="shared" ref="F122:F123" si="16">D122*E122</f>
        <v>0</v>
      </c>
    </row>
    <row r="123" spans="1:6" ht="16.5" customHeight="1" x14ac:dyDescent="0.35">
      <c r="A123" s="62"/>
      <c r="B123" s="65" t="s">
        <v>46</v>
      </c>
      <c r="C123" s="56" t="s">
        <v>37</v>
      </c>
      <c r="D123" s="57">
        <v>1090</v>
      </c>
      <c r="E123" s="208"/>
      <c r="F123" s="209">
        <f t="shared" si="16"/>
        <v>0</v>
      </c>
    </row>
    <row r="124" spans="1:6" x14ac:dyDescent="0.35">
      <c r="A124" s="62"/>
    </row>
    <row r="125" spans="1:6" ht="67.5" customHeight="1" x14ac:dyDescent="0.35">
      <c r="A125" s="62">
        <v>7</v>
      </c>
      <c r="B125" s="61" t="s">
        <v>48</v>
      </c>
      <c r="C125" s="56" t="s">
        <v>37</v>
      </c>
      <c r="D125" s="57">
        <v>48</v>
      </c>
      <c r="E125" s="208"/>
      <c r="F125" s="209">
        <f t="shared" ref="F125" si="17">D125*E125</f>
        <v>0</v>
      </c>
    </row>
    <row r="126" spans="1:6" x14ac:dyDescent="0.35">
      <c r="A126" s="62"/>
    </row>
    <row r="127" spans="1:6" ht="42" customHeight="1" x14ac:dyDescent="0.35">
      <c r="A127" s="62">
        <v>8</v>
      </c>
      <c r="B127" s="61" t="s">
        <v>49</v>
      </c>
      <c r="C127" s="56" t="s">
        <v>37</v>
      </c>
      <c r="D127" s="57">
        <v>155</v>
      </c>
      <c r="E127" s="208"/>
      <c r="F127" s="209">
        <f t="shared" ref="F127" si="18">D127*E127</f>
        <v>0</v>
      </c>
    </row>
    <row r="128" spans="1:6" x14ac:dyDescent="0.35">
      <c r="A128" s="62"/>
      <c r="B128" s="60"/>
      <c r="C128" s="60"/>
      <c r="D128" s="60"/>
      <c r="E128" s="60"/>
      <c r="F128" s="58"/>
    </row>
    <row r="129" spans="1:6" ht="56.25" customHeight="1" x14ac:dyDescent="0.35">
      <c r="A129" s="62">
        <v>9</v>
      </c>
      <c r="B129" s="61" t="s">
        <v>52</v>
      </c>
      <c r="C129" s="56" t="s">
        <v>37</v>
      </c>
      <c r="D129" s="57">
        <v>1530</v>
      </c>
      <c r="E129" s="208"/>
      <c r="F129" s="209">
        <f t="shared" ref="F129" si="19">D129*E129</f>
        <v>0</v>
      </c>
    </row>
    <row r="130" spans="1:6" x14ac:dyDescent="0.35">
      <c r="A130" s="62"/>
      <c r="B130" s="60"/>
      <c r="C130" s="60"/>
      <c r="D130" s="60"/>
      <c r="E130" s="60"/>
      <c r="F130" s="58"/>
    </row>
    <row r="131" spans="1:6" ht="58.5" customHeight="1" x14ac:dyDescent="0.35">
      <c r="A131" s="62">
        <v>10</v>
      </c>
      <c r="B131" s="61" t="s">
        <v>50</v>
      </c>
      <c r="C131" s="56" t="s">
        <v>37</v>
      </c>
      <c r="D131" s="57">
        <v>790</v>
      </c>
      <c r="E131" s="208"/>
      <c r="F131" s="209">
        <f t="shared" ref="F131" si="20">D131*E131</f>
        <v>0</v>
      </c>
    </row>
    <row r="132" spans="1:6" x14ac:dyDescent="0.35">
      <c r="A132" s="62"/>
      <c r="B132" s="60"/>
      <c r="C132" s="60"/>
      <c r="D132" s="60"/>
      <c r="E132" s="60"/>
      <c r="F132" s="58"/>
    </row>
    <row r="133" spans="1:6" ht="86.25" customHeight="1" x14ac:dyDescent="0.35">
      <c r="A133" s="62">
        <v>11</v>
      </c>
      <c r="B133" s="61" t="s">
        <v>248</v>
      </c>
      <c r="C133" s="56" t="s">
        <v>75</v>
      </c>
      <c r="D133" s="57">
        <v>223</v>
      </c>
      <c r="E133" s="208"/>
      <c r="F133" s="209">
        <f t="shared" ref="F133" si="21">D133*E133</f>
        <v>0</v>
      </c>
    </row>
    <row r="134" spans="1:6" x14ac:dyDescent="0.35">
      <c r="A134" s="62"/>
      <c r="B134" s="60"/>
      <c r="C134" s="60"/>
      <c r="D134" s="60"/>
      <c r="E134" s="60"/>
      <c r="F134" s="58"/>
    </row>
    <row r="135" spans="1:6" ht="54" customHeight="1" x14ac:dyDescent="0.35">
      <c r="A135" s="62">
        <v>12</v>
      </c>
      <c r="B135" s="61" t="s">
        <v>249</v>
      </c>
      <c r="C135" s="56" t="s">
        <v>15</v>
      </c>
      <c r="D135" s="57">
        <v>2122</v>
      </c>
      <c r="E135" s="208"/>
      <c r="F135" s="209">
        <f t="shared" ref="F135" si="22">D135*E135</f>
        <v>0</v>
      </c>
    </row>
    <row r="136" spans="1:6" x14ac:dyDescent="0.35">
      <c r="A136" s="62"/>
      <c r="B136" s="60"/>
      <c r="C136" s="60"/>
      <c r="D136" s="60"/>
      <c r="E136" s="60"/>
      <c r="F136" s="58"/>
    </row>
    <row r="137" spans="1:6" ht="58.5" customHeight="1" x14ac:dyDescent="0.35">
      <c r="A137" s="62">
        <v>13</v>
      </c>
      <c r="B137" s="61" t="s">
        <v>250</v>
      </c>
      <c r="C137" s="56" t="s">
        <v>15</v>
      </c>
      <c r="D137" s="57">
        <v>2122</v>
      </c>
      <c r="E137" s="208"/>
      <c r="F137" s="209">
        <f t="shared" ref="F137" si="23">D137*E137</f>
        <v>0</v>
      </c>
    </row>
    <row r="138" spans="1:6" x14ac:dyDescent="0.35">
      <c r="A138" s="55"/>
      <c r="B138" s="60"/>
      <c r="C138" s="60"/>
      <c r="D138" s="60"/>
      <c r="E138" s="60"/>
      <c r="F138" s="58"/>
    </row>
    <row r="139" spans="1:6" x14ac:dyDescent="0.35">
      <c r="A139" s="59"/>
      <c r="B139" s="220" t="s">
        <v>261</v>
      </c>
      <c r="C139" s="220"/>
      <c r="D139" s="220"/>
      <c r="E139" s="220"/>
      <c r="F139" s="41">
        <f>SUM(F105:F137)</f>
        <v>0</v>
      </c>
    </row>
    <row r="140" spans="1:6" x14ac:dyDescent="0.35">
      <c r="A140" s="55"/>
      <c r="B140" s="60"/>
      <c r="C140" s="60"/>
      <c r="D140" s="60"/>
      <c r="E140" s="60"/>
      <c r="F140" s="58"/>
    </row>
    <row r="141" spans="1:6" x14ac:dyDescent="0.35">
      <c r="A141" s="49" t="s">
        <v>8</v>
      </c>
      <c r="B141" s="49" t="s">
        <v>9</v>
      </c>
      <c r="C141" s="50" t="s">
        <v>10</v>
      </c>
      <c r="D141" s="50" t="s">
        <v>11</v>
      </c>
      <c r="E141" s="51" t="s">
        <v>12</v>
      </c>
      <c r="F141" s="51" t="s">
        <v>13</v>
      </c>
    </row>
    <row r="142" spans="1:6" x14ac:dyDescent="0.35">
      <c r="A142" s="55"/>
      <c r="B142" s="60"/>
      <c r="C142" s="60"/>
      <c r="D142" s="60"/>
      <c r="E142" s="60"/>
      <c r="F142" s="58"/>
    </row>
    <row r="143" spans="1:6" ht="18" x14ac:dyDescent="0.4">
      <c r="A143" s="53" t="s">
        <v>4</v>
      </c>
      <c r="B143" s="54" t="s">
        <v>53</v>
      </c>
      <c r="C143" s="60"/>
      <c r="D143" s="60"/>
      <c r="E143" s="60"/>
      <c r="F143" s="58"/>
    </row>
    <row r="144" spans="1:6" x14ac:dyDescent="0.35">
      <c r="A144" s="55"/>
      <c r="B144" s="60"/>
      <c r="C144" s="60"/>
      <c r="D144" s="60"/>
      <c r="E144" s="60"/>
      <c r="F144" s="58"/>
    </row>
    <row r="145" spans="1:6" ht="386.25" customHeight="1" x14ac:dyDescent="0.35">
      <c r="A145" s="55"/>
      <c r="B145" s="219" t="s">
        <v>69</v>
      </c>
      <c r="C145" s="219"/>
      <c r="D145" s="219"/>
      <c r="E145" s="219"/>
      <c r="F145" s="219"/>
    </row>
    <row r="146" spans="1:6" ht="174.75" customHeight="1" x14ac:dyDescent="0.35">
      <c r="B146" s="219" t="s">
        <v>70</v>
      </c>
      <c r="C146" s="219"/>
      <c r="D146" s="219"/>
      <c r="E146" s="219"/>
      <c r="F146" s="219"/>
    </row>
    <row r="147" spans="1:6" ht="265.5" customHeight="1" x14ac:dyDescent="0.35">
      <c r="B147" s="219" t="s">
        <v>71</v>
      </c>
      <c r="C147" s="219"/>
      <c r="D147" s="219"/>
      <c r="E147" s="219"/>
      <c r="F147" s="219"/>
    </row>
    <row r="148" spans="1:6" ht="193.5" customHeight="1" x14ac:dyDescent="0.35">
      <c r="B148" s="219" t="s">
        <v>72</v>
      </c>
      <c r="C148" s="219"/>
      <c r="D148" s="219"/>
      <c r="E148" s="219"/>
      <c r="F148" s="219"/>
    </row>
    <row r="151" spans="1:6" ht="39.75" customHeight="1" x14ac:dyDescent="0.35">
      <c r="A151" s="62">
        <v>1</v>
      </c>
      <c r="B151" s="61" t="s">
        <v>54</v>
      </c>
      <c r="C151" s="56" t="s">
        <v>37</v>
      </c>
      <c r="D151" s="57">
        <v>17.399999999999999</v>
      </c>
      <c r="E151" s="208"/>
      <c r="F151" s="209">
        <f t="shared" ref="F151" si="24">D151*E151</f>
        <v>0</v>
      </c>
    </row>
    <row r="152" spans="1:6" x14ac:dyDescent="0.35">
      <c r="A152" s="62"/>
    </row>
    <row r="153" spans="1:6" ht="33" customHeight="1" x14ac:dyDescent="0.35">
      <c r="A153" s="62">
        <v>2</v>
      </c>
      <c r="B153" s="61" t="s">
        <v>55</v>
      </c>
      <c r="C153" s="56" t="s">
        <v>37</v>
      </c>
      <c r="D153" s="57">
        <v>80.900000000000006</v>
      </c>
      <c r="E153" s="208"/>
      <c r="F153" s="209">
        <f t="shared" ref="F153" si="25">D153*E153</f>
        <v>0</v>
      </c>
    </row>
    <row r="154" spans="1:6" x14ac:dyDescent="0.35">
      <c r="A154" s="62"/>
    </row>
    <row r="155" spans="1:6" ht="94.5" customHeight="1" x14ac:dyDescent="0.35">
      <c r="A155" s="62">
        <v>3</v>
      </c>
      <c r="B155" s="61" t="s">
        <v>56</v>
      </c>
    </row>
    <row r="156" spans="1:6" ht="18" customHeight="1" x14ac:dyDescent="0.35">
      <c r="A156" s="62"/>
      <c r="B156" s="64" t="s">
        <v>57</v>
      </c>
      <c r="C156" s="56" t="s">
        <v>37</v>
      </c>
      <c r="D156" s="57">
        <v>96.6</v>
      </c>
      <c r="E156" s="208"/>
      <c r="F156" s="209">
        <f t="shared" ref="F156:F157" si="26">D156*E156</f>
        <v>0</v>
      </c>
    </row>
    <row r="157" spans="1:6" ht="52.5" customHeight="1" x14ac:dyDescent="0.35">
      <c r="A157" s="62"/>
      <c r="B157" s="64" t="s">
        <v>60</v>
      </c>
      <c r="C157" s="56" t="s">
        <v>15</v>
      </c>
      <c r="D157" s="57">
        <v>568</v>
      </c>
      <c r="E157" s="208"/>
      <c r="F157" s="209">
        <f t="shared" si="26"/>
        <v>0</v>
      </c>
    </row>
    <row r="158" spans="1:6" x14ac:dyDescent="0.35">
      <c r="A158" s="62"/>
    </row>
    <row r="159" spans="1:6" ht="45" customHeight="1" x14ac:dyDescent="0.35">
      <c r="A159" s="62">
        <v>4</v>
      </c>
      <c r="B159" s="64" t="s">
        <v>59</v>
      </c>
      <c r="C159" s="56" t="s">
        <v>37</v>
      </c>
      <c r="D159" s="57">
        <v>122.3</v>
      </c>
      <c r="E159" s="208"/>
      <c r="F159" s="209">
        <f t="shared" ref="F159" si="27">D159*E159</f>
        <v>0</v>
      </c>
    </row>
    <row r="160" spans="1:6" x14ac:dyDescent="0.35">
      <c r="A160" s="62"/>
    </row>
    <row r="161" spans="1:6" ht="27" customHeight="1" x14ac:dyDescent="0.35">
      <c r="A161" s="62">
        <v>5</v>
      </c>
      <c r="B161" s="64" t="s">
        <v>58</v>
      </c>
      <c r="C161" s="56" t="s">
        <v>37</v>
      </c>
      <c r="D161" s="57">
        <v>2.95</v>
      </c>
      <c r="E161" s="208"/>
      <c r="F161" s="209">
        <f t="shared" ref="F161" si="28">D161*E161</f>
        <v>0</v>
      </c>
    </row>
    <row r="162" spans="1:6" x14ac:dyDescent="0.35">
      <c r="A162" s="62"/>
    </row>
    <row r="163" spans="1:6" ht="30.75" customHeight="1" x14ac:dyDescent="0.35">
      <c r="A163" s="62">
        <v>6</v>
      </c>
      <c r="B163" s="64" t="s">
        <v>61</v>
      </c>
      <c r="C163" s="56"/>
      <c r="D163" s="57"/>
      <c r="E163" s="58"/>
      <c r="F163" s="58"/>
    </row>
    <row r="164" spans="1:6" ht="17.25" customHeight="1" x14ac:dyDescent="0.35">
      <c r="A164" s="62"/>
      <c r="B164" s="65" t="s">
        <v>62</v>
      </c>
      <c r="C164" s="56" t="s">
        <v>37</v>
      </c>
      <c r="D164" s="57">
        <v>77.599999999999994</v>
      </c>
      <c r="E164" s="208"/>
      <c r="F164" s="209">
        <f t="shared" ref="F164:F165" si="29">D164*E164</f>
        <v>0</v>
      </c>
    </row>
    <row r="165" spans="1:6" ht="17.25" customHeight="1" x14ac:dyDescent="0.35">
      <c r="A165" s="62"/>
      <c r="B165" s="65" t="s">
        <v>63</v>
      </c>
      <c r="C165" s="56" t="s">
        <v>37</v>
      </c>
      <c r="D165" s="57">
        <v>42.5</v>
      </c>
      <c r="E165" s="208"/>
      <c r="F165" s="209">
        <f t="shared" si="29"/>
        <v>0</v>
      </c>
    </row>
    <row r="166" spans="1:6" x14ac:dyDescent="0.35">
      <c r="A166" s="62"/>
    </row>
    <row r="167" spans="1:6" ht="41.25" customHeight="1" x14ac:dyDescent="0.35">
      <c r="A167" s="62">
        <v>7</v>
      </c>
      <c r="B167" s="64" t="s">
        <v>64</v>
      </c>
      <c r="C167" s="56" t="s">
        <v>37</v>
      </c>
      <c r="D167" s="57">
        <v>71.900000000000006</v>
      </c>
      <c r="E167" s="208"/>
      <c r="F167" s="209">
        <f t="shared" ref="F167" si="30">D167*E167</f>
        <v>0</v>
      </c>
    </row>
    <row r="168" spans="1:6" x14ac:dyDescent="0.35">
      <c r="A168" s="62"/>
    </row>
    <row r="169" spans="1:6" ht="57.75" customHeight="1" x14ac:dyDescent="0.35">
      <c r="A169" s="62">
        <v>8</v>
      </c>
      <c r="B169" s="64" t="s">
        <v>65</v>
      </c>
      <c r="C169" s="56" t="s">
        <v>37</v>
      </c>
      <c r="D169" s="57">
        <v>22.4</v>
      </c>
      <c r="E169" s="208"/>
      <c r="F169" s="209">
        <f t="shared" ref="F169" si="31">D169*E169</f>
        <v>0</v>
      </c>
    </row>
    <row r="170" spans="1:6" x14ac:dyDescent="0.35">
      <c r="A170" s="62"/>
    </row>
    <row r="171" spans="1:6" ht="42.75" customHeight="1" x14ac:dyDescent="0.35">
      <c r="A171" s="62">
        <v>9</v>
      </c>
      <c r="B171" s="64" t="s">
        <v>66</v>
      </c>
      <c r="C171" s="56" t="s">
        <v>37</v>
      </c>
      <c r="D171" s="57">
        <v>25.3</v>
      </c>
      <c r="E171" s="208"/>
      <c r="F171" s="209">
        <f t="shared" ref="F171" si="32">D171*E171</f>
        <v>0</v>
      </c>
    </row>
    <row r="172" spans="1:6" x14ac:dyDescent="0.35">
      <c r="A172" s="62"/>
    </row>
    <row r="173" spans="1:6" ht="43.5" customHeight="1" x14ac:dyDescent="0.35">
      <c r="A173" s="62">
        <v>10</v>
      </c>
      <c r="B173" s="64" t="s">
        <v>262</v>
      </c>
      <c r="C173" s="56" t="s">
        <v>16</v>
      </c>
      <c r="D173" s="68">
        <v>14550</v>
      </c>
      <c r="E173" s="208"/>
      <c r="F173" s="209">
        <f t="shared" ref="F173" si="33">D173*E173</f>
        <v>0</v>
      </c>
    </row>
    <row r="174" spans="1:6" x14ac:dyDescent="0.35">
      <c r="A174" s="62"/>
      <c r="D174" s="63"/>
    </row>
    <row r="175" spans="1:6" ht="44.25" customHeight="1" x14ac:dyDescent="0.35">
      <c r="A175" s="62">
        <v>11</v>
      </c>
      <c r="B175" s="64" t="s">
        <v>67</v>
      </c>
      <c r="C175" s="56" t="s">
        <v>16</v>
      </c>
      <c r="D175" s="68">
        <v>14550</v>
      </c>
      <c r="E175" s="208"/>
      <c r="F175" s="209">
        <f t="shared" ref="F175" si="34">D175*E175</f>
        <v>0</v>
      </c>
    </row>
    <row r="176" spans="1:6" x14ac:dyDescent="0.35">
      <c r="A176" s="62"/>
      <c r="D176" s="63"/>
    </row>
    <row r="177" spans="1:6" ht="26.25" customHeight="1" x14ac:dyDescent="0.35">
      <c r="A177" s="62">
        <v>12</v>
      </c>
      <c r="B177" s="64" t="s">
        <v>68</v>
      </c>
      <c r="C177" s="56" t="s">
        <v>16</v>
      </c>
      <c r="D177" s="68">
        <v>14550</v>
      </c>
      <c r="E177" s="208"/>
      <c r="F177" s="209">
        <f t="shared" ref="F177" si="35">D177*E177</f>
        <v>0</v>
      </c>
    </row>
    <row r="178" spans="1:6" x14ac:dyDescent="0.35">
      <c r="A178" s="62"/>
      <c r="B178" s="64"/>
      <c r="C178" s="56"/>
      <c r="D178" s="57"/>
      <c r="E178" s="58"/>
      <c r="F178" s="58"/>
    </row>
    <row r="179" spans="1:6" ht="71.25" customHeight="1" x14ac:dyDescent="0.35">
      <c r="A179" s="62">
        <v>13</v>
      </c>
      <c r="B179" s="64" t="s">
        <v>110</v>
      </c>
      <c r="C179" s="56" t="s">
        <v>14</v>
      </c>
      <c r="D179" s="57">
        <v>14</v>
      </c>
      <c r="E179" s="208"/>
      <c r="F179" s="209">
        <f t="shared" ref="F179" si="36">D179*E179</f>
        <v>0</v>
      </c>
    </row>
    <row r="180" spans="1:6" x14ac:dyDescent="0.35">
      <c r="A180" s="62"/>
    </row>
    <row r="181" spans="1:6" ht="72" customHeight="1" x14ac:dyDescent="0.35">
      <c r="A181" s="62">
        <v>14</v>
      </c>
      <c r="B181" s="64" t="s">
        <v>76</v>
      </c>
      <c r="C181" s="56" t="s">
        <v>15</v>
      </c>
      <c r="D181" s="57">
        <v>727</v>
      </c>
      <c r="E181" s="208"/>
      <c r="F181" s="209">
        <f t="shared" ref="F181" si="37">D181*E181</f>
        <v>0</v>
      </c>
    </row>
    <row r="182" spans="1:6" x14ac:dyDescent="0.35">
      <c r="A182" s="55"/>
      <c r="B182" s="60"/>
      <c r="C182" s="60"/>
      <c r="D182" s="60"/>
      <c r="E182" s="60"/>
      <c r="F182" s="58"/>
    </row>
    <row r="183" spans="1:6" x14ac:dyDescent="0.35">
      <c r="A183" s="59"/>
      <c r="B183" s="220" t="s">
        <v>263</v>
      </c>
      <c r="C183" s="220"/>
      <c r="D183" s="220"/>
      <c r="E183" s="220"/>
      <c r="F183" s="41">
        <f>SUM(F150:F181)</f>
        <v>0</v>
      </c>
    </row>
    <row r="184" spans="1:6" x14ac:dyDescent="0.35">
      <c r="A184" s="55"/>
      <c r="B184" s="60"/>
      <c r="C184" s="60"/>
      <c r="D184" s="60"/>
      <c r="E184" s="60"/>
      <c r="F184" s="58"/>
    </row>
    <row r="185" spans="1:6" x14ac:dyDescent="0.35">
      <c r="A185" s="49" t="s">
        <v>8</v>
      </c>
      <c r="B185" s="49" t="s">
        <v>9</v>
      </c>
      <c r="C185" s="50" t="s">
        <v>10</v>
      </c>
      <c r="D185" s="50" t="s">
        <v>11</v>
      </c>
      <c r="E185" s="51" t="s">
        <v>12</v>
      </c>
      <c r="F185" s="51" t="s">
        <v>13</v>
      </c>
    </row>
    <row r="186" spans="1:6" x14ac:dyDescent="0.35">
      <c r="A186" s="55"/>
      <c r="B186" s="60"/>
      <c r="C186" s="60"/>
      <c r="D186" s="60"/>
      <c r="E186" s="60"/>
      <c r="F186" s="58"/>
    </row>
    <row r="187" spans="1:6" ht="18" x14ac:dyDescent="0.4">
      <c r="A187" s="53" t="s">
        <v>264</v>
      </c>
      <c r="B187" s="54" t="s">
        <v>73</v>
      </c>
    </row>
    <row r="188" spans="1:6" x14ac:dyDescent="0.35">
      <c r="A188" s="55"/>
      <c r="B188" s="60"/>
      <c r="C188" s="60"/>
      <c r="D188" s="60"/>
      <c r="E188" s="60"/>
      <c r="F188" s="58"/>
    </row>
    <row r="189" spans="1:6" ht="122.25" customHeight="1" x14ac:dyDescent="0.35">
      <c r="B189" s="219" t="s">
        <v>84</v>
      </c>
      <c r="C189" s="219"/>
      <c r="D189" s="219"/>
      <c r="E189" s="219"/>
      <c r="F189" s="219"/>
    </row>
    <row r="191" spans="1:6" x14ac:dyDescent="0.35">
      <c r="A191" s="62"/>
    </row>
    <row r="192" spans="1:6" ht="28.5" customHeight="1" x14ac:dyDescent="0.35">
      <c r="A192" s="62">
        <v>1</v>
      </c>
      <c r="B192" s="64" t="s">
        <v>74</v>
      </c>
      <c r="C192" s="56" t="s">
        <v>75</v>
      </c>
      <c r="D192" s="57">
        <v>329</v>
      </c>
      <c r="E192" s="208"/>
      <c r="F192" s="209">
        <f t="shared" ref="F192" si="38">D192*E192</f>
        <v>0</v>
      </c>
    </row>
    <row r="193" spans="1:6" x14ac:dyDescent="0.35">
      <c r="A193" s="62"/>
    </row>
    <row r="194" spans="1:6" ht="30" customHeight="1" x14ac:dyDescent="0.35">
      <c r="A194" s="62">
        <v>2</v>
      </c>
      <c r="B194" s="64" t="s">
        <v>77</v>
      </c>
      <c r="C194" s="56" t="s">
        <v>15</v>
      </c>
      <c r="D194" s="57">
        <v>236</v>
      </c>
      <c r="E194" s="208"/>
      <c r="F194" s="209">
        <f t="shared" ref="F194" si="39">D194*E194</f>
        <v>0</v>
      </c>
    </row>
    <row r="195" spans="1:6" x14ac:dyDescent="0.35">
      <c r="A195" s="62"/>
    </row>
    <row r="196" spans="1:6" ht="68.25" customHeight="1" x14ac:dyDescent="0.35">
      <c r="A196" s="62">
        <v>3</v>
      </c>
      <c r="B196" s="64" t="s">
        <v>79</v>
      </c>
      <c r="C196" s="56" t="s">
        <v>19</v>
      </c>
      <c r="D196" s="57">
        <v>10</v>
      </c>
      <c r="E196" s="208"/>
      <c r="F196" s="209">
        <f t="shared" ref="F196" si="40">D196*E196</f>
        <v>0</v>
      </c>
    </row>
    <row r="197" spans="1:6" x14ac:dyDescent="0.35">
      <c r="A197" s="62"/>
    </row>
    <row r="198" spans="1:6" ht="28.5" customHeight="1" x14ac:dyDescent="0.35">
      <c r="A198" s="62">
        <v>4</v>
      </c>
      <c r="B198" s="64" t="s">
        <v>78</v>
      </c>
      <c r="C198" s="56" t="s">
        <v>15</v>
      </c>
      <c r="D198" s="57">
        <v>38.5</v>
      </c>
      <c r="E198" s="208"/>
      <c r="F198" s="209">
        <f t="shared" ref="F198" si="41">D198*E198</f>
        <v>0</v>
      </c>
    </row>
    <row r="199" spans="1:6" x14ac:dyDescent="0.35">
      <c r="A199" s="62"/>
    </row>
    <row r="200" spans="1:6" ht="40.5" customHeight="1" x14ac:dyDescent="0.35">
      <c r="A200" s="62">
        <v>5</v>
      </c>
      <c r="B200" s="64" t="s">
        <v>80</v>
      </c>
      <c r="C200" s="56" t="s">
        <v>15</v>
      </c>
      <c r="D200" s="57">
        <v>306</v>
      </c>
      <c r="E200" s="208"/>
      <c r="F200" s="209">
        <f t="shared" ref="F200" si="42">D200*E200</f>
        <v>0</v>
      </c>
    </row>
    <row r="201" spans="1:6" x14ac:dyDescent="0.35">
      <c r="A201" s="62"/>
    </row>
    <row r="202" spans="1:6" ht="28.5" customHeight="1" x14ac:dyDescent="0.35">
      <c r="A202" s="62">
        <v>6</v>
      </c>
      <c r="B202" s="64" t="s">
        <v>81</v>
      </c>
      <c r="C202" s="56" t="s">
        <v>75</v>
      </c>
      <c r="D202" s="57">
        <v>99.5</v>
      </c>
      <c r="E202" s="208"/>
      <c r="F202" s="209">
        <f t="shared" ref="F202" si="43">D202*E202</f>
        <v>0</v>
      </c>
    </row>
    <row r="203" spans="1:6" x14ac:dyDescent="0.35">
      <c r="A203" s="62"/>
    </row>
    <row r="204" spans="1:6" ht="58.5" customHeight="1" x14ac:dyDescent="0.35">
      <c r="A204" s="62">
        <v>7</v>
      </c>
      <c r="B204" s="64" t="s">
        <v>82</v>
      </c>
      <c r="C204" s="56" t="s">
        <v>15</v>
      </c>
      <c r="D204" s="57">
        <v>26</v>
      </c>
      <c r="E204" s="208"/>
      <c r="F204" s="209">
        <f t="shared" ref="F204" si="44">D204*E204</f>
        <v>0</v>
      </c>
    </row>
    <row r="205" spans="1:6" x14ac:dyDescent="0.35">
      <c r="A205" s="62"/>
    </row>
    <row r="206" spans="1:6" ht="42.75" customHeight="1" x14ac:dyDescent="0.35">
      <c r="A206" s="62">
        <v>8</v>
      </c>
      <c r="B206" s="64" t="s">
        <v>83</v>
      </c>
      <c r="C206" s="56" t="s">
        <v>15</v>
      </c>
      <c r="D206" s="57">
        <v>1205</v>
      </c>
      <c r="E206" s="208"/>
      <c r="F206" s="209">
        <f t="shared" ref="F206" si="45">D206*E206</f>
        <v>0</v>
      </c>
    </row>
    <row r="207" spans="1:6" x14ac:dyDescent="0.35">
      <c r="A207" s="62"/>
    </row>
    <row r="208" spans="1:6" ht="47.25" customHeight="1" x14ac:dyDescent="0.35">
      <c r="A208" s="62">
        <v>9</v>
      </c>
      <c r="B208" s="64" t="s">
        <v>85</v>
      </c>
      <c r="C208" s="56" t="s">
        <v>15</v>
      </c>
      <c r="D208" s="57">
        <v>86</v>
      </c>
      <c r="E208" s="208"/>
      <c r="F208" s="209">
        <f t="shared" ref="F208" si="46">D208*E208</f>
        <v>0</v>
      </c>
    </row>
    <row r="209" spans="1:6" x14ac:dyDescent="0.35">
      <c r="A209" s="62"/>
    </row>
    <row r="210" spans="1:6" ht="41.25" customHeight="1" x14ac:dyDescent="0.35">
      <c r="A210" s="62">
        <v>10</v>
      </c>
      <c r="B210" s="64" t="s">
        <v>87</v>
      </c>
      <c r="C210" s="56" t="s">
        <v>15</v>
      </c>
      <c r="D210" s="57">
        <v>127</v>
      </c>
      <c r="E210" s="208"/>
      <c r="F210" s="209">
        <f t="shared" ref="F210" si="47">D210*E210</f>
        <v>0</v>
      </c>
    </row>
    <row r="211" spans="1:6" x14ac:dyDescent="0.35">
      <c r="A211" s="62"/>
    </row>
    <row r="212" spans="1:6" ht="33" customHeight="1" x14ac:dyDescent="0.35">
      <c r="A212" s="62">
        <v>11</v>
      </c>
      <c r="B212" s="64" t="s">
        <v>86</v>
      </c>
      <c r="C212" s="56" t="s">
        <v>15</v>
      </c>
      <c r="D212" s="57">
        <v>204</v>
      </c>
      <c r="E212" s="208"/>
      <c r="F212" s="209">
        <f t="shared" ref="F212" si="48">D212*E212</f>
        <v>0</v>
      </c>
    </row>
    <row r="213" spans="1:6" x14ac:dyDescent="0.35">
      <c r="A213" s="55"/>
      <c r="B213" s="60"/>
      <c r="C213" s="60"/>
      <c r="D213" s="60"/>
      <c r="E213" s="60"/>
      <c r="F213" s="58"/>
    </row>
    <row r="214" spans="1:6" x14ac:dyDescent="0.35">
      <c r="A214" s="59"/>
      <c r="B214" s="220" t="s">
        <v>265</v>
      </c>
      <c r="C214" s="220"/>
      <c r="D214" s="220"/>
      <c r="E214" s="220"/>
      <c r="F214" s="41">
        <f>SUM(F190:F212)</f>
        <v>0</v>
      </c>
    </row>
    <row r="215" spans="1:6" x14ac:dyDescent="0.35">
      <c r="A215" s="55"/>
      <c r="B215" s="60"/>
      <c r="C215" s="60"/>
      <c r="D215" s="60"/>
      <c r="E215" s="60"/>
      <c r="F215" s="58"/>
    </row>
    <row r="216" spans="1:6" x14ac:dyDescent="0.35">
      <c r="A216" s="49" t="s">
        <v>8</v>
      </c>
      <c r="B216" s="49" t="s">
        <v>9</v>
      </c>
      <c r="C216" s="50" t="s">
        <v>10</v>
      </c>
      <c r="D216" s="50" t="s">
        <v>11</v>
      </c>
      <c r="E216" s="51" t="s">
        <v>12</v>
      </c>
      <c r="F216" s="51" t="s">
        <v>13</v>
      </c>
    </row>
    <row r="217" spans="1:6" x14ac:dyDescent="0.35">
      <c r="A217" s="55"/>
      <c r="B217" s="60"/>
      <c r="C217" s="60"/>
      <c r="D217" s="60"/>
      <c r="E217" s="60"/>
      <c r="F217" s="58"/>
    </row>
    <row r="218" spans="1:6" ht="18" x14ac:dyDescent="0.4">
      <c r="A218" s="53" t="s">
        <v>266</v>
      </c>
      <c r="B218" s="54" t="s">
        <v>88</v>
      </c>
    </row>
    <row r="219" spans="1:6" x14ac:dyDescent="0.35">
      <c r="A219" s="55"/>
      <c r="B219" s="60"/>
      <c r="C219" s="60"/>
      <c r="D219" s="60"/>
      <c r="E219" s="60"/>
      <c r="F219" s="58"/>
    </row>
    <row r="220" spans="1:6" ht="331.5" customHeight="1" x14ac:dyDescent="0.35">
      <c r="B220" s="219" t="s">
        <v>89</v>
      </c>
      <c r="C220" s="219"/>
      <c r="D220" s="219"/>
      <c r="E220" s="219"/>
      <c r="F220" s="219"/>
    </row>
    <row r="221" spans="1:6" ht="51" customHeight="1" x14ac:dyDescent="0.35">
      <c r="B221" s="219" t="s">
        <v>90</v>
      </c>
      <c r="C221" s="219"/>
      <c r="D221" s="219"/>
      <c r="E221" s="219"/>
      <c r="F221" s="219"/>
    </row>
    <row r="224" spans="1:6" ht="82.5" customHeight="1" x14ac:dyDescent="0.35">
      <c r="A224" s="62">
        <v>1</v>
      </c>
      <c r="B224" s="61" t="s">
        <v>91</v>
      </c>
      <c r="C224" s="56" t="s">
        <v>15</v>
      </c>
      <c r="D224" s="57">
        <v>790</v>
      </c>
      <c r="E224" s="208"/>
      <c r="F224" s="209">
        <f t="shared" ref="F224" si="49">D224*E224</f>
        <v>0</v>
      </c>
    </row>
    <row r="225" spans="1:6" x14ac:dyDescent="0.35">
      <c r="A225" s="62"/>
    </row>
    <row r="226" spans="1:6" ht="18" customHeight="1" x14ac:dyDescent="0.35">
      <c r="A226" s="62">
        <v>2</v>
      </c>
      <c r="B226" s="61" t="s">
        <v>92</v>
      </c>
      <c r="C226" s="56" t="s">
        <v>15</v>
      </c>
      <c r="D226" s="57">
        <v>300</v>
      </c>
      <c r="E226" s="208"/>
      <c r="F226" s="209">
        <f t="shared" ref="F226" si="50">D226*E226</f>
        <v>0</v>
      </c>
    </row>
    <row r="227" spans="1:6" x14ac:dyDescent="0.35">
      <c r="A227" s="55"/>
      <c r="B227" s="60"/>
      <c r="C227" s="60"/>
      <c r="D227" s="60"/>
      <c r="E227" s="60"/>
      <c r="F227" s="58"/>
    </row>
    <row r="228" spans="1:6" x14ac:dyDescent="0.35">
      <c r="A228" s="59"/>
      <c r="B228" s="220" t="s">
        <v>267</v>
      </c>
      <c r="C228" s="220"/>
      <c r="D228" s="220"/>
      <c r="E228" s="220"/>
      <c r="F228" s="41">
        <f>SUM(F222:F226)</f>
        <v>0</v>
      </c>
    </row>
    <row r="229" spans="1:6" x14ac:dyDescent="0.35">
      <c r="A229" s="55"/>
      <c r="B229" s="60"/>
      <c r="C229" s="60"/>
      <c r="D229" s="60"/>
      <c r="E229" s="60"/>
      <c r="F229" s="58"/>
    </row>
    <row r="230" spans="1:6" x14ac:dyDescent="0.35">
      <c r="A230" s="49" t="s">
        <v>8</v>
      </c>
      <c r="B230" s="49" t="s">
        <v>9</v>
      </c>
      <c r="C230" s="50" t="s">
        <v>10</v>
      </c>
      <c r="D230" s="50" t="s">
        <v>11</v>
      </c>
      <c r="E230" s="51" t="s">
        <v>12</v>
      </c>
      <c r="F230" s="51" t="s">
        <v>13</v>
      </c>
    </row>
    <row r="232" spans="1:6" ht="18" x14ac:dyDescent="0.4">
      <c r="A232" s="53" t="s">
        <v>271</v>
      </c>
      <c r="B232" s="54" t="s">
        <v>268</v>
      </c>
    </row>
    <row r="234" spans="1:6" ht="311.25" customHeight="1" x14ac:dyDescent="0.35">
      <c r="A234" s="55"/>
      <c r="B234" s="219" t="s">
        <v>269</v>
      </c>
      <c r="C234" s="219"/>
      <c r="D234" s="219"/>
      <c r="E234" s="219"/>
      <c r="F234" s="219"/>
    </row>
    <row r="235" spans="1:6" ht="271.5" customHeight="1" x14ac:dyDescent="0.35">
      <c r="A235" s="55"/>
      <c r="B235" s="219" t="s">
        <v>270</v>
      </c>
      <c r="C235" s="219"/>
      <c r="D235" s="219"/>
      <c r="E235" s="219"/>
      <c r="F235" s="219"/>
    </row>
    <row r="236" spans="1:6" ht="276.75" customHeight="1" x14ac:dyDescent="0.35">
      <c r="A236" s="55"/>
      <c r="B236" s="219" t="s">
        <v>104</v>
      </c>
      <c r="C236" s="219"/>
      <c r="D236" s="219"/>
      <c r="E236" s="219"/>
      <c r="F236" s="219"/>
    </row>
    <row r="237" spans="1:6" x14ac:dyDescent="0.35">
      <c r="A237" s="55"/>
      <c r="B237" s="60"/>
      <c r="C237" s="60"/>
      <c r="D237" s="60"/>
      <c r="E237" s="60"/>
      <c r="F237" s="58"/>
    </row>
    <row r="239" spans="1:6" ht="99" customHeight="1" x14ac:dyDescent="0.35">
      <c r="A239" s="62">
        <v>1</v>
      </c>
      <c r="B239" s="64" t="s">
        <v>225</v>
      </c>
      <c r="C239" s="56" t="s">
        <v>15</v>
      </c>
      <c r="D239" s="57">
        <v>73</v>
      </c>
      <c r="E239" s="208"/>
      <c r="F239" s="209">
        <f t="shared" ref="F239" si="51">D239*E239</f>
        <v>0</v>
      </c>
    </row>
    <row r="240" spans="1:6" x14ac:dyDescent="0.35">
      <c r="A240" s="62"/>
    </row>
    <row r="241" spans="1:6" ht="82.5" customHeight="1" x14ac:dyDescent="0.35">
      <c r="A241" s="62">
        <v>2</v>
      </c>
      <c r="B241" s="64" t="s">
        <v>226</v>
      </c>
      <c r="C241" s="56" t="s">
        <v>15</v>
      </c>
      <c r="D241" s="57">
        <v>49</v>
      </c>
      <c r="E241" s="208"/>
      <c r="F241" s="209">
        <f t="shared" ref="F241" si="52">D241*E241</f>
        <v>0</v>
      </c>
    </row>
    <row r="242" spans="1:6" x14ac:dyDescent="0.35">
      <c r="A242" s="55"/>
      <c r="B242" s="60"/>
      <c r="C242" s="60"/>
      <c r="D242" s="60"/>
      <c r="E242" s="60"/>
      <c r="F242" s="58"/>
    </row>
    <row r="243" spans="1:6" ht="135" customHeight="1" x14ac:dyDescent="0.35">
      <c r="A243" s="62">
        <v>3</v>
      </c>
      <c r="B243" s="64" t="s">
        <v>93</v>
      </c>
      <c r="C243" s="56" t="s">
        <v>15</v>
      </c>
      <c r="D243" s="57">
        <v>261</v>
      </c>
      <c r="E243" s="208"/>
      <c r="F243" s="209">
        <f t="shared" ref="F243" si="53">D243*E243</f>
        <v>0</v>
      </c>
    </row>
    <row r="245" spans="1:6" ht="68.25" customHeight="1" x14ac:dyDescent="0.35">
      <c r="A245" s="62">
        <v>4</v>
      </c>
      <c r="B245" s="64" t="s">
        <v>230</v>
      </c>
      <c r="C245" s="60"/>
      <c r="D245" s="60"/>
      <c r="E245" s="60"/>
      <c r="F245" s="58"/>
    </row>
    <row r="246" spans="1:6" ht="19.5" customHeight="1" x14ac:dyDescent="0.35">
      <c r="A246" s="55"/>
      <c r="B246" s="64" t="s">
        <v>231</v>
      </c>
      <c r="C246" s="60"/>
      <c r="D246" s="60"/>
      <c r="E246" s="60"/>
      <c r="F246" s="58"/>
    </row>
    <row r="247" spans="1:6" ht="31.5" customHeight="1" x14ac:dyDescent="0.35">
      <c r="B247" s="64" t="s">
        <v>232</v>
      </c>
    </row>
    <row r="248" spans="1:6" ht="30.75" customHeight="1" x14ac:dyDescent="0.35">
      <c r="B248" s="64" t="s">
        <v>233</v>
      </c>
    </row>
    <row r="249" spans="1:6" ht="18.75" customHeight="1" x14ac:dyDescent="0.35">
      <c r="B249" s="64" t="s">
        <v>235</v>
      </c>
    </row>
    <row r="250" spans="1:6" ht="29.25" customHeight="1" x14ac:dyDescent="0.35">
      <c r="B250" s="64" t="s">
        <v>234</v>
      </c>
    </row>
    <row r="251" spans="1:6" ht="28.5" customHeight="1" x14ac:dyDescent="0.35">
      <c r="B251" s="64" t="s">
        <v>238</v>
      </c>
    </row>
    <row r="252" spans="1:6" ht="43.5" customHeight="1" x14ac:dyDescent="0.35">
      <c r="B252" s="64" t="s">
        <v>236</v>
      </c>
    </row>
    <row r="253" spans="1:6" ht="28.5" customHeight="1" x14ac:dyDescent="0.35">
      <c r="B253" s="64" t="s">
        <v>239</v>
      </c>
    </row>
    <row r="254" spans="1:6" ht="81" customHeight="1" x14ac:dyDescent="0.35">
      <c r="B254" s="64" t="s">
        <v>237</v>
      </c>
      <c r="C254" s="56" t="s">
        <v>15</v>
      </c>
      <c r="D254" s="57">
        <v>96</v>
      </c>
      <c r="E254" s="208"/>
      <c r="F254" s="209">
        <f t="shared" ref="F254" si="54">D254*E254</f>
        <v>0</v>
      </c>
    </row>
    <row r="256" spans="1:6" ht="172.5" customHeight="1" x14ac:dyDescent="0.35">
      <c r="A256" s="62">
        <v>5</v>
      </c>
      <c r="B256" s="64" t="s">
        <v>94</v>
      </c>
      <c r="C256" s="56" t="s">
        <v>75</v>
      </c>
      <c r="D256" s="57">
        <v>154</v>
      </c>
      <c r="E256" s="208"/>
      <c r="F256" s="209">
        <f t="shared" ref="F256" si="55">D256*E256</f>
        <v>0</v>
      </c>
    </row>
    <row r="258" spans="1:6" ht="137.25" customHeight="1" x14ac:dyDescent="0.35">
      <c r="A258" s="62">
        <v>6</v>
      </c>
      <c r="B258" s="64" t="s">
        <v>95</v>
      </c>
      <c r="C258" s="56" t="s">
        <v>15</v>
      </c>
      <c r="D258" s="57">
        <v>239</v>
      </c>
      <c r="E258" s="208"/>
      <c r="F258" s="209">
        <f t="shared" ref="F258" si="56">D258*E258</f>
        <v>0</v>
      </c>
    </row>
    <row r="260" spans="1:6" ht="137.25" customHeight="1" x14ac:dyDescent="0.35">
      <c r="A260" s="62">
        <v>7</v>
      </c>
      <c r="B260" s="64" t="s">
        <v>99</v>
      </c>
      <c r="C260" s="56" t="s">
        <v>15</v>
      </c>
      <c r="D260" s="57">
        <v>38.5</v>
      </c>
      <c r="E260" s="208"/>
      <c r="F260" s="209">
        <f t="shared" ref="F260" si="57">D260*E260</f>
        <v>0</v>
      </c>
    </row>
    <row r="262" spans="1:6" ht="50.25" customHeight="1" x14ac:dyDescent="0.35">
      <c r="A262" s="62">
        <v>8</v>
      </c>
      <c r="B262" s="64" t="s">
        <v>96</v>
      </c>
      <c r="C262" s="56" t="s">
        <v>15</v>
      </c>
      <c r="D262" s="57">
        <v>857</v>
      </c>
      <c r="E262" s="208"/>
      <c r="F262" s="209">
        <f t="shared" ref="F262" si="58">D262*E262</f>
        <v>0</v>
      </c>
    </row>
    <row r="264" spans="1:6" ht="94.5" customHeight="1" x14ac:dyDescent="0.35">
      <c r="A264" s="62">
        <v>9</v>
      </c>
      <c r="B264" s="64" t="s">
        <v>309</v>
      </c>
      <c r="C264" s="56" t="s">
        <v>15</v>
      </c>
      <c r="D264" s="57">
        <v>239</v>
      </c>
      <c r="E264" s="208"/>
      <c r="F264" s="209">
        <f t="shared" ref="F264" si="59">D264*E264</f>
        <v>0</v>
      </c>
    </row>
    <row r="265" spans="1:6" x14ac:dyDescent="0.35">
      <c r="A265" s="62"/>
    </row>
    <row r="266" spans="1:6" ht="93.75" customHeight="1" x14ac:dyDescent="0.35">
      <c r="A266" s="62">
        <v>10</v>
      </c>
      <c r="B266" s="64" t="s">
        <v>272</v>
      </c>
      <c r="C266" s="56" t="s">
        <v>15</v>
      </c>
      <c r="D266" s="57">
        <v>239</v>
      </c>
      <c r="E266" s="208"/>
      <c r="F266" s="209">
        <f t="shared" ref="F266" si="60">D266*E266</f>
        <v>0</v>
      </c>
    </row>
    <row r="268" spans="1:6" ht="93.75" customHeight="1" x14ac:dyDescent="0.35">
      <c r="A268" s="62">
        <v>11</v>
      </c>
      <c r="B268" s="64" t="s">
        <v>273</v>
      </c>
      <c r="C268" s="56" t="s">
        <v>15</v>
      </c>
      <c r="D268" s="57">
        <v>1160</v>
      </c>
      <c r="E268" s="208"/>
      <c r="F268" s="209">
        <f t="shared" ref="F268" si="61">D268*E268</f>
        <v>0</v>
      </c>
    </row>
    <row r="269" spans="1:6" x14ac:dyDescent="0.35">
      <c r="A269" s="62"/>
      <c r="B269" s="64"/>
    </row>
    <row r="270" spans="1:6" ht="104.25" customHeight="1" x14ac:dyDescent="0.35">
      <c r="A270" s="62">
        <v>12</v>
      </c>
      <c r="B270" s="64" t="s">
        <v>100</v>
      </c>
      <c r="C270" s="56" t="s">
        <v>15</v>
      </c>
      <c r="D270" s="57">
        <v>38.5</v>
      </c>
      <c r="E270" s="208"/>
      <c r="F270" s="209">
        <f t="shared" ref="F270" si="62">D270*E270</f>
        <v>0</v>
      </c>
    </row>
    <row r="271" spans="1:6" x14ac:dyDescent="0.35">
      <c r="A271" s="62"/>
    </row>
    <row r="272" spans="1:6" ht="105" customHeight="1" x14ac:dyDescent="0.35">
      <c r="A272" s="62">
        <v>13</v>
      </c>
      <c r="B272" s="64" t="s">
        <v>101</v>
      </c>
      <c r="C272" s="56" t="s">
        <v>15</v>
      </c>
      <c r="D272" s="57">
        <v>38.5</v>
      </c>
      <c r="E272" s="208"/>
      <c r="F272" s="209">
        <f t="shared" ref="F272" si="63">D272*E272</f>
        <v>0</v>
      </c>
    </row>
    <row r="274" spans="1:6" ht="82.5" customHeight="1" x14ac:dyDescent="0.35">
      <c r="A274" s="62">
        <v>14</v>
      </c>
      <c r="B274" s="64" t="s">
        <v>97</v>
      </c>
      <c r="C274" s="56" t="s">
        <v>15</v>
      </c>
      <c r="D274" s="57">
        <v>840</v>
      </c>
      <c r="E274" s="208"/>
      <c r="F274" s="209">
        <f t="shared" ref="F274" si="64">D274*E274</f>
        <v>0</v>
      </c>
    </row>
    <row r="276" spans="1:6" ht="218.25" customHeight="1" x14ac:dyDescent="0.35">
      <c r="A276" s="62">
        <v>15</v>
      </c>
      <c r="B276" s="64" t="s">
        <v>98</v>
      </c>
      <c r="C276" s="56" t="s">
        <v>15</v>
      </c>
      <c r="D276" s="57">
        <v>63.5</v>
      </c>
      <c r="E276" s="208"/>
      <c r="F276" s="209">
        <f t="shared" ref="F276" si="65">D276*E276</f>
        <v>0</v>
      </c>
    </row>
    <row r="278" spans="1:6" ht="54" customHeight="1" x14ac:dyDescent="0.35">
      <c r="A278" s="62">
        <v>16</v>
      </c>
      <c r="B278" s="64" t="s">
        <v>219</v>
      </c>
    </row>
    <row r="279" spans="1:6" ht="28.5" customHeight="1" x14ac:dyDescent="0.35">
      <c r="B279" s="64" t="s">
        <v>149</v>
      </c>
    </row>
    <row r="280" spans="1:6" ht="18.75" customHeight="1" x14ac:dyDescent="0.35">
      <c r="B280" s="64" t="s">
        <v>150</v>
      </c>
    </row>
    <row r="281" spans="1:6" ht="29.25" customHeight="1" x14ac:dyDescent="0.35">
      <c r="B281" s="64" t="s">
        <v>220</v>
      </c>
    </row>
    <row r="282" spans="1:6" ht="69.75" customHeight="1" x14ac:dyDescent="0.35">
      <c r="B282" s="64" t="s">
        <v>148</v>
      </c>
    </row>
    <row r="283" spans="1:6" ht="28.5" customHeight="1" x14ac:dyDescent="0.35">
      <c r="B283" s="64" t="s">
        <v>220</v>
      </c>
    </row>
    <row r="284" spans="1:6" ht="30" customHeight="1" x14ac:dyDescent="0.35">
      <c r="B284" s="64" t="s">
        <v>149</v>
      </c>
    </row>
    <row r="285" spans="1:6" ht="17.25" customHeight="1" x14ac:dyDescent="0.35">
      <c r="B285" s="64" t="s">
        <v>150</v>
      </c>
      <c r="C285" s="56" t="s">
        <v>15</v>
      </c>
      <c r="D285" s="57">
        <v>47</v>
      </c>
      <c r="E285" s="208"/>
      <c r="F285" s="209">
        <f t="shared" ref="F285" si="66">D285*E285</f>
        <v>0</v>
      </c>
    </row>
    <row r="287" spans="1:6" ht="180" customHeight="1" x14ac:dyDescent="0.35">
      <c r="A287" s="62">
        <v>17</v>
      </c>
      <c r="B287" s="64" t="s">
        <v>274</v>
      </c>
      <c r="C287" s="56" t="s">
        <v>15</v>
      </c>
      <c r="D287" s="57">
        <v>18</v>
      </c>
      <c r="E287" s="208"/>
      <c r="F287" s="209">
        <f t="shared" ref="F287" si="67">D287*E287</f>
        <v>0</v>
      </c>
    </row>
    <row r="289" spans="1:6" ht="315" customHeight="1" x14ac:dyDescent="0.35">
      <c r="A289" s="62">
        <v>18</v>
      </c>
      <c r="B289" s="64" t="s">
        <v>312</v>
      </c>
      <c r="C289" s="56" t="s">
        <v>37</v>
      </c>
      <c r="D289" s="57">
        <v>34.299999999999997</v>
      </c>
      <c r="E289" s="208"/>
      <c r="F289" s="209">
        <f t="shared" ref="F289" si="68">D289*E289</f>
        <v>0</v>
      </c>
    </row>
    <row r="291" spans="1:6" ht="54" customHeight="1" x14ac:dyDescent="0.35">
      <c r="A291" s="62">
        <v>19</v>
      </c>
      <c r="B291" s="64" t="s">
        <v>143</v>
      </c>
    </row>
    <row r="292" spans="1:6" ht="30" customHeight="1" x14ac:dyDescent="0.35">
      <c r="B292" s="64" t="s">
        <v>145</v>
      </c>
    </row>
    <row r="293" spans="1:6" ht="72" customHeight="1" x14ac:dyDescent="0.35">
      <c r="B293" s="64" t="s">
        <v>148</v>
      </c>
    </row>
    <row r="294" spans="1:6" ht="28.5" customHeight="1" x14ac:dyDescent="0.35">
      <c r="B294" s="64" t="s">
        <v>147</v>
      </c>
    </row>
    <row r="295" spans="1:6" ht="42.75" customHeight="1" x14ac:dyDescent="0.35">
      <c r="B295" s="64" t="s">
        <v>144</v>
      </c>
    </row>
    <row r="296" spans="1:6" ht="30.75" customHeight="1" x14ac:dyDescent="0.35">
      <c r="B296" s="64" t="s">
        <v>146</v>
      </c>
    </row>
    <row r="297" spans="1:6" ht="28.5" customHeight="1" x14ac:dyDescent="0.35">
      <c r="B297" s="64" t="s">
        <v>149</v>
      </c>
    </row>
    <row r="298" spans="1:6" ht="17.25" customHeight="1" x14ac:dyDescent="0.35">
      <c r="B298" s="64" t="s">
        <v>150</v>
      </c>
      <c r="C298" s="56" t="s">
        <v>15</v>
      </c>
      <c r="D298" s="57">
        <v>343</v>
      </c>
      <c r="E298" s="208"/>
      <c r="F298" s="209">
        <f t="shared" ref="F298" si="69">D298*E298</f>
        <v>0</v>
      </c>
    </row>
    <row r="300" spans="1:6" ht="41.25" customHeight="1" x14ac:dyDescent="0.35">
      <c r="A300" s="62">
        <v>20</v>
      </c>
      <c r="B300" s="64" t="s">
        <v>244</v>
      </c>
    </row>
    <row r="301" spans="1:6" ht="33.75" customHeight="1" x14ac:dyDescent="0.35">
      <c r="B301" s="64" t="s">
        <v>245</v>
      </c>
    </row>
    <row r="302" spans="1:6" ht="18.75" customHeight="1" x14ac:dyDescent="0.35">
      <c r="B302" s="64" t="s">
        <v>246</v>
      </c>
    </row>
    <row r="303" spans="1:6" ht="33" customHeight="1" x14ac:dyDescent="0.35">
      <c r="B303" s="64" t="s">
        <v>247</v>
      </c>
      <c r="C303" s="56" t="s">
        <v>15</v>
      </c>
      <c r="D303" s="57">
        <v>89</v>
      </c>
      <c r="E303" s="208"/>
      <c r="F303" s="209">
        <f t="shared" ref="F303" si="70">D303*E303</f>
        <v>0</v>
      </c>
    </row>
    <row r="304" spans="1:6" x14ac:dyDescent="0.35">
      <c r="A304" s="55"/>
      <c r="B304" s="60"/>
      <c r="C304" s="60"/>
      <c r="D304" s="60"/>
      <c r="E304" s="60"/>
      <c r="F304" s="58"/>
    </row>
    <row r="305" spans="1:6" x14ac:dyDescent="0.35">
      <c r="A305" s="59"/>
      <c r="B305" s="220" t="s">
        <v>275</v>
      </c>
      <c r="C305" s="220"/>
      <c r="D305" s="220"/>
      <c r="E305" s="220"/>
      <c r="F305" s="41">
        <f>SUM(F238:F303)</f>
        <v>0</v>
      </c>
    </row>
    <row r="306" spans="1:6" x14ac:dyDescent="0.35">
      <c r="A306" s="55"/>
      <c r="B306" s="60"/>
      <c r="C306" s="60"/>
      <c r="D306" s="60"/>
      <c r="E306" s="60"/>
      <c r="F306" s="58"/>
    </row>
    <row r="307" spans="1:6" x14ac:dyDescent="0.35">
      <c r="A307" s="49" t="s">
        <v>8</v>
      </c>
      <c r="B307" s="49" t="s">
        <v>9</v>
      </c>
      <c r="C307" s="50" t="s">
        <v>10</v>
      </c>
      <c r="D307" s="50" t="s">
        <v>11</v>
      </c>
      <c r="E307" s="51" t="s">
        <v>12</v>
      </c>
      <c r="F307" s="51" t="s">
        <v>13</v>
      </c>
    </row>
    <row r="309" spans="1:6" ht="18" x14ac:dyDescent="0.4">
      <c r="A309" s="53" t="s">
        <v>276</v>
      </c>
      <c r="B309" s="54" t="s">
        <v>102</v>
      </c>
    </row>
    <row r="311" spans="1:6" ht="65.25" customHeight="1" x14ac:dyDescent="0.35">
      <c r="B311" s="219" t="s">
        <v>103</v>
      </c>
      <c r="C311" s="219"/>
      <c r="D311" s="219"/>
      <c r="E311" s="219"/>
      <c r="F311" s="219"/>
    </row>
    <row r="312" spans="1:6" ht="279.75" customHeight="1" x14ac:dyDescent="0.35">
      <c r="B312" s="219" t="s">
        <v>104</v>
      </c>
      <c r="C312" s="219"/>
      <c r="D312" s="219"/>
      <c r="E312" s="219"/>
      <c r="F312" s="219"/>
    </row>
    <row r="313" spans="1:6" ht="178.5" customHeight="1" x14ac:dyDescent="0.35">
      <c r="B313" s="219" t="s">
        <v>105</v>
      </c>
      <c r="C313" s="219"/>
      <c r="D313" s="219"/>
      <c r="E313" s="219"/>
      <c r="F313" s="219"/>
    </row>
    <row r="314" spans="1:6" ht="351.75" customHeight="1" x14ac:dyDescent="0.35">
      <c r="B314" s="219" t="s">
        <v>106</v>
      </c>
      <c r="C314" s="219"/>
      <c r="D314" s="219"/>
      <c r="E314" s="219"/>
      <c r="F314" s="219"/>
    </row>
    <row r="315" spans="1:6" ht="74.25" customHeight="1" x14ac:dyDescent="0.35">
      <c r="B315" s="219" t="s">
        <v>107</v>
      </c>
      <c r="C315" s="219"/>
      <c r="D315" s="219"/>
      <c r="E315" s="219"/>
      <c r="F315" s="219"/>
    </row>
    <row r="318" spans="1:6" ht="378" customHeight="1" x14ac:dyDescent="0.35">
      <c r="A318" s="62">
        <v>1</v>
      </c>
      <c r="B318" s="64" t="s">
        <v>109</v>
      </c>
      <c r="C318" s="56" t="s">
        <v>15</v>
      </c>
      <c r="D318" s="57">
        <v>195</v>
      </c>
      <c r="E318" s="208"/>
      <c r="F318" s="209">
        <f t="shared" ref="F318" si="71">D318*E318</f>
        <v>0</v>
      </c>
    </row>
    <row r="319" spans="1:6" x14ac:dyDescent="0.35">
      <c r="A319" s="62"/>
    </row>
    <row r="320" spans="1:6" ht="366" customHeight="1" x14ac:dyDescent="0.35">
      <c r="A320" s="62">
        <v>2</v>
      </c>
      <c r="B320" s="64" t="s">
        <v>160</v>
      </c>
      <c r="C320" s="56" t="s">
        <v>15</v>
      </c>
      <c r="D320" s="57">
        <v>50</v>
      </c>
      <c r="E320" s="208"/>
      <c r="F320" s="209">
        <f t="shared" ref="F320" si="72">D320*E320</f>
        <v>0</v>
      </c>
    </row>
    <row r="321" spans="1:6" x14ac:dyDescent="0.35">
      <c r="A321" s="62"/>
    </row>
    <row r="322" spans="1:6" ht="409.5" customHeight="1" x14ac:dyDescent="0.35">
      <c r="A322" s="62">
        <v>3</v>
      </c>
      <c r="B322" s="66" t="s">
        <v>108</v>
      </c>
      <c r="C322" s="56" t="s">
        <v>15</v>
      </c>
      <c r="D322" s="57">
        <v>585</v>
      </c>
      <c r="E322" s="208"/>
      <c r="F322" s="209">
        <f t="shared" ref="F322" si="73">D322*E322</f>
        <v>0</v>
      </c>
    </row>
    <row r="323" spans="1:6" x14ac:dyDescent="0.35">
      <c r="A323" s="62"/>
    </row>
    <row r="324" spans="1:6" ht="261.75" customHeight="1" x14ac:dyDescent="0.35">
      <c r="A324" s="62">
        <v>4</v>
      </c>
      <c r="B324" s="64" t="s">
        <v>313</v>
      </c>
      <c r="C324" s="56" t="s">
        <v>15</v>
      </c>
      <c r="D324" s="57">
        <v>217</v>
      </c>
      <c r="E324" s="208"/>
      <c r="F324" s="209">
        <f t="shared" ref="F324" si="74">D324*E324</f>
        <v>0</v>
      </c>
    </row>
    <row r="325" spans="1:6" x14ac:dyDescent="0.35">
      <c r="A325" s="62"/>
    </row>
    <row r="326" spans="1:6" ht="84" customHeight="1" x14ac:dyDescent="0.35">
      <c r="A326" s="62">
        <v>5</v>
      </c>
      <c r="B326" s="67" t="s">
        <v>215</v>
      </c>
      <c r="C326" s="56" t="s">
        <v>75</v>
      </c>
      <c r="D326" s="57">
        <v>40.5</v>
      </c>
      <c r="E326" s="208"/>
      <c r="F326" s="209">
        <f t="shared" ref="F326" si="75">D326*E326</f>
        <v>0</v>
      </c>
    </row>
    <row r="327" spans="1:6" x14ac:dyDescent="0.35">
      <c r="A327" s="62"/>
      <c r="B327" s="67"/>
    </row>
    <row r="328" spans="1:6" ht="84" customHeight="1" x14ac:dyDescent="0.35">
      <c r="A328" s="62">
        <v>6</v>
      </c>
      <c r="B328" s="67" t="s">
        <v>216</v>
      </c>
      <c r="C328" s="56" t="s">
        <v>75</v>
      </c>
      <c r="D328" s="57">
        <v>27</v>
      </c>
      <c r="E328" s="208"/>
      <c r="F328" s="209">
        <f t="shared" ref="F328" si="76">D328*E328</f>
        <v>0</v>
      </c>
    </row>
    <row r="329" spans="1:6" x14ac:dyDescent="0.35">
      <c r="A329" s="62"/>
      <c r="B329" s="67"/>
    </row>
    <row r="330" spans="1:6" ht="84" customHeight="1" x14ac:dyDescent="0.35">
      <c r="A330" s="62">
        <v>7</v>
      </c>
      <c r="B330" s="67" t="s">
        <v>217</v>
      </c>
      <c r="C330" s="56" t="s">
        <v>75</v>
      </c>
      <c r="D330" s="57">
        <v>21</v>
      </c>
      <c r="E330" s="208"/>
      <c r="F330" s="209">
        <f t="shared" ref="F330" si="77">D330*E330</f>
        <v>0</v>
      </c>
    </row>
    <row r="331" spans="1:6" x14ac:dyDescent="0.35">
      <c r="A331" s="62"/>
      <c r="B331" s="67"/>
    </row>
    <row r="332" spans="1:6" ht="81.75" customHeight="1" x14ac:dyDescent="0.35">
      <c r="A332" s="62">
        <v>8</v>
      </c>
      <c r="B332" s="67" t="s">
        <v>218</v>
      </c>
      <c r="C332" s="56" t="s">
        <v>75</v>
      </c>
      <c r="D332" s="57">
        <v>27</v>
      </c>
      <c r="E332" s="208"/>
      <c r="F332" s="209">
        <f t="shared" ref="F332" si="78">D332*E332</f>
        <v>0</v>
      </c>
    </row>
    <row r="333" spans="1:6" x14ac:dyDescent="0.35">
      <c r="A333" s="62"/>
      <c r="B333" s="67"/>
    </row>
    <row r="334" spans="1:6" ht="205.5" customHeight="1" x14ac:dyDescent="0.35">
      <c r="A334" s="62">
        <v>9</v>
      </c>
      <c r="B334" s="64" t="s">
        <v>174</v>
      </c>
      <c r="C334" s="56" t="s">
        <v>75</v>
      </c>
      <c r="D334" s="57">
        <v>61</v>
      </c>
      <c r="E334" s="208"/>
      <c r="F334" s="209">
        <f t="shared" ref="F334" si="79">D334*E334</f>
        <v>0</v>
      </c>
    </row>
    <row r="335" spans="1:6" x14ac:dyDescent="0.35">
      <c r="A335" s="62"/>
      <c r="B335" s="64"/>
    </row>
    <row r="336" spans="1:6" ht="87" customHeight="1" x14ac:dyDescent="0.35">
      <c r="A336" s="62">
        <v>10</v>
      </c>
      <c r="B336" s="64" t="s">
        <v>172</v>
      </c>
      <c r="C336" s="56" t="s">
        <v>75</v>
      </c>
      <c r="D336" s="57">
        <v>68</v>
      </c>
      <c r="E336" s="208"/>
      <c r="F336" s="209">
        <f t="shared" ref="F336" si="80">D336*E336</f>
        <v>0</v>
      </c>
    </row>
    <row r="337" spans="1:6" x14ac:dyDescent="0.35">
      <c r="A337" s="62"/>
      <c r="B337" s="64"/>
    </row>
    <row r="338" spans="1:6" ht="86.25" customHeight="1" x14ac:dyDescent="0.35">
      <c r="A338" s="62">
        <v>11</v>
      </c>
      <c r="B338" s="64" t="s">
        <v>171</v>
      </c>
      <c r="C338" s="56" t="s">
        <v>75</v>
      </c>
      <c r="D338" s="57">
        <v>49.5</v>
      </c>
      <c r="E338" s="208"/>
      <c r="F338" s="209">
        <f t="shared" ref="F338" si="81">D338*E338</f>
        <v>0</v>
      </c>
    </row>
    <row r="339" spans="1:6" x14ac:dyDescent="0.35">
      <c r="A339" s="62"/>
      <c r="B339" s="64"/>
    </row>
    <row r="340" spans="1:6" ht="113.25" customHeight="1" x14ac:dyDescent="0.35">
      <c r="A340" s="62">
        <v>12</v>
      </c>
      <c r="B340" s="64" t="s">
        <v>173</v>
      </c>
      <c r="C340" s="56" t="s">
        <v>14</v>
      </c>
      <c r="D340" s="57">
        <v>1</v>
      </c>
      <c r="E340" s="208"/>
      <c r="F340" s="209">
        <f t="shared" ref="F340" si="82">D340*E340</f>
        <v>0</v>
      </c>
    </row>
    <row r="341" spans="1:6" x14ac:dyDescent="0.35">
      <c r="A341" s="62"/>
    </row>
    <row r="342" spans="1:6" ht="110.25" customHeight="1" x14ac:dyDescent="0.35">
      <c r="A342" s="62">
        <v>13</v>
      </c>
      <c r="B342" s="64" t="s">
        <v>175</v>
      </c>
      <c r="C342" s="56" t="s">
        <v>75</v>
      </c>
      <c r="D342" s="57">
        <v>68</v>
      </c>
      <c r="E342" s="208"/>
      <c r="F342" s="209">
        <f t="shared" ref="F342" si="83">D342*E342</f>
        <v>0</v>
      </c>
    </row>
    <row r="343" spans="1:6" x14ac:dyDescent="0.35">
      <c r="A343" s="62"/>
      <c r="B343" s="64"/>
    </row>
    <row r="344" spans="1:6" ht="84" customHeight="1" x14ac:dyDescent="0.35">
      <c r="A344" s="62">
        <v>14</v>
      </c>
      <c r="B344" s="64" t="s">
        <v>176</v>
      </c>
      <c r="C344" s="56" t="s">
        <v>75</v>
      </c>
      <c r="D344" s="57">
        <v>13</v>
      </c>
      <c r="E344" s="208"/>
      <c r="F344" s="209">
        <f t="shared" ref="F344" si="84">D344*E344</f>
        <v>0</v>
      </c>
    </row>
    <row r="345" spans="1:6" x14ac:dyDescent="0.35">
      <c r="A345" s="62"/>
    </row>
    <row r="346" spans="1:6" ht="83.25" customHeight="1" x14ac:dyDescent="0.35">
      <c r="A346" s="62">
        <v>15</v>
      </c>
      <c r="B346" s="64" t="s">
        <v>177</v>
      </c>
      <c r="C346" s="56" t="s">
        <v>75</v>
      </c>
      <c r="D346" s="57">
        <v>20</v>
      </c>
      <c r="E346" s="208"/>
      <c r="F346" s="209">
        <f t="shared" ref="F346" si="85">D346*E346</f>
        <v>0</v>
      </c>
    </row>
    <row r="347" spans="1:6" x14ac:dyDescent="0.35">
      <c r="A347" s="62"/>
      <c r="B347" s="64"/>
    </row>
    <row r="348" spans="1:6" ht="40.5" customHeight="1" x14ac:dyDescent="0.35">
      <c r="A348" s="62">
        <v>16</v>
      </c>
      <c r="B348" s="64" t="s">
        <v>178</v>
      </c>
      <c r="C348" s="56" t="s">
        <v>14</v>
      </c>
      <c r="D348" s="57">
        <v>4</v>
      </c>
      <c r="E348" s="208"/>
      <c r="F348" s="209">
        <f t="shared" ref="F348" si="86">D348*E348</f>
        <v>0</v>
      </c>
    </row>
    <row r="349" spans="1:6" x14ac:dyDescent="0.35">
      <c r="A349" s="62"/>
      <c r="B349" s="64"/>
    </row>
    <row r="350" spans="1:6" ht="68.25" customHeight="1" x14ac:dyDescent="0.35">
      <c r="A350" s="62">
        <v>17</v>
      </c>
      <c r="B350" s="64" t="s">
        <v>179</v>
      </c>
      <c r="C350" s="56" t="s">
        <v>75</v>
      </c>
      <c r="D350" s="57">
        <v>88</v>
      </c>
      <c r="E350" s="208"/>
      <c r="F350" s="209">
        <f t="shared" ref="F350" si="87">D350*E350</f>
        <v>0</v>
      </c>
    </row>
    <row r="351" spans="1:6" x14ac:dyDescent="0.35">
      <c r="A351" s="62"/>
    </row>
    <row r="352" spans="1:6" ht="69" customHeight="1" x14ac:dyDescent="0.35">
      <c r="A352" s="62">
        <v>18</v>
      </c>
      <c r="B352" s="64" t="s">
        <v>180</v>
      </c>
      <c r="C352" s="56" t="s">
        <v>14</v>
      </c>
      <c r="D352" s="57">
        <v>3</v>
      </c>
      <c r="E352" s="208"/>
      <c r="F352" s="209">
        <f t="shared" ref="F352" si="88">D352*E352</f>
        <v>0</v>
      </c>
    </row>
    <row r="353" spans="1:6" x14ac:dyDescent="0.35">
      <c r="A353" s="62"/>
      <c r="B353" s="64"/>
    </row>
    <row r="354" spans="1:6" ht="44.25" customHeight="1" x14ac:dyDescent="0.35">
      <c r="A354" s="62">
        <v>19</v>
      </c>
      <c r="B354" s="64" t="s">
        <v>181</v>
      </c>
      <c r="C354" s="56" t="s">
        <v>14</v>
      </c>
      <c r="D354" s="57">
        <v>3</v>
      </c>
      <c r="E354" s="208"/>
      <c r="F354" s="209">
        <f t="shared" ref="F354" si="89">D354*E354</f>
        <v>0</v>
      </c>
    </row>
    <row r="355" spans="1:6" x14ac:dyDescent="0.35">
      <c r="A355" s="62"/>
    </row>
    <row r="356" spans="1:6" ht="69" customHeight="1" x14ac:dyDescent="0.35">
      <c r="A356" s="62">
        <v>20</v>
      </c>
      <c r="B356" s="64" t="s">
        <v>243</v>
      </c>
      <c r="C356" s="56" t="s">
        <v>75</v>
      </c>
      <c r="D356" s="57">
        <v>21</v>
      </c>
      <c r="E356" s="208"/>
      <c r="F356" s="209">
        <f t="shared" ref="F356" si="90">D356*E356</f>
        <v>0</v>
      </c>
    </row>
    <row r="357" spans="1:6" x14ac:dyDescent="0.35">
      <c r="A357" s="55"/>
      <c r="B357" s="60"/>
      <c r="C357" s="60"/>
      <c r="D357" s="60"/>
      <c r="E357" s="60"/>
      <c r="F357" s="58"/>
    </row>
    <row r="358" spans="1:6" x14ac:dyDescent="0.35">
      <c r="A358" s="59"/>
      <c r="B358" s="220" t="s">
        <v>279</v>
      </c>
      <c r="C358" s="220"/>
      <c r="D358" s="220"/>
      <c r="E358" s="220"/>
      <c r="F358" s="41">
        <f>SUM(F316:F356)</f>
        <v>0</v>
      </c>
    </row>
    <row r="359" spans="1:6" x14ac:dyDescent="0.35">
      <c r="A359" s="55"/>
      <c r="B359" s="60"/>
      <c r="C359" s="60"/>
      <c r="D359" s="60"/>
      <c r="E359" s="60"/>
      <c r="F359" s="58"/>
    </row>
    <row r="360" spans="1:6" x14ac:dyDescent="0.35">
      <c r="A360" s="49" t="s">
        <v>8</v>
      </c>
      <c r="B360" s="49" t="s">
        <v>9</v>
      </c>
      <c r="C360" s="50" t="s">
        <v>10</v>
      </c>
      <c r="D360" s="50" t="s">
        <v>11</v>
      </c>
      <c r="E360" s="51" t="s">
        <v>12</v>
      </c>
      <c r="F360" s="51" t="s">
        <v>13</v>
      </c>
    </row>
    <row r="362" spans="1:6" ht="18" x14ac:dyDescent="0.4">
      <c r="A362" s="53" t="s">
        <v>283</v>
      </c>
      <c r="B362" s="54" t="s">
        <v>278</v>
      </c>
    </row>
    <row r="364" spans="1:6" ht="348" customHeight="1" x14ac:dyDescent="0.35">
      <c r="B364" s="219" t="s">
        <v>111</v>
      </c>
      <c r="C364" s="219"/>
      <c r="D364" s="219"/>
      <c r="E364" s="219"/>
      <c r="F364" s="219"/>
    </row>
    <row r="365" spans="1:6" ht="111" customHeight="1" x14ac:dyDescent="0.35">
      <c r="B365" s="219" t="s">
        <v>280</v>
      </c>
      <c r="C365" s="219"/>
      <c r="D365" s="219"/>
      <c r="E365" s="219"/>
      <c r="F365" s="219"/>
    </row>
    <row r="366" spans="1:6" ht="183.75" customHeight="1" x14ac:dyDescent="0.35">
      <c r="B366" s="219" t="s">
        <v>281</v>
      </c>
      <c r="C366" s="219"/>
      <c r="D366" s="219"/>
      <c r="E366" s="219"/>
      <c r="F366" s="219"/>
    </row>
    <row r="368" spans="1:6" x14ac:dyDescent="0.35">
      <c r="A368" s="62"/>
    </row>
    <row r="369" spans="1:6" ht="56.25" customHeight="1" x14ac:dyDescent="0.35">
      <c r="A369" s="62">
        <v>1</v>
      </c>
      <c r="B369" s="64" t="s">
        <v>112</v>
      </c>
    </row>
    <row r="370" spans="1:6" ht="33" customHeight="1" x14ac:dyDescent="0.35">
      <c r="A370" s="62"/>
      <c r="B370" s="64" t="s">
        <v>123</v>
      </c>
    </row>
    <row r="371" spans="1:6" ht="81" customHeight="1" x14ac:dyDescent="0.35">
      <c r="A371" s="62"/>
      <c r="B371" s="64" t="s">
        <v>113</v>
      </c>
    </row>
    <row r="372" spans="1:6" ht="17.25" customHeight="1" x14ac:dyDescent="0.35">
      <c r="A372" s="62"/>
      <c r="B372" s="64" t="s">
        <v>121</v>
      </c>
    </row>
    <row r="373" spans="1:6" ht="30" customHeight="1" x14ac:dyDescent="0.35">
      <c r="A373" s="62"/>
      <c r="B373" s="64" t="s">
        <v>115</v>
      </c>
    </row>
    <row r="374" spans="1:6" ht="43.5" customHeight="1" x14ac:dyDescent="0.35">
      <c r="A374" s="62"/>
      <c r="B374" s="64" t="s">
        <v>122</v>
      </c>
    </row>
    <row r="375" spans="1:6" ht="65.25" customHeight="1" x14ac:dyDescent="0.35">
      <c r="A375" s="62"/>
      <c r="B375" s="64" t="s">
        <v>116</v>
      </c>
    </row>
    <row r="376" spans="1:6" ht="45.75" customHeight="1" x14ac:dyDescent="0.35">
      <c r="A376" s="62"/>
      <c r="B376" s="64" t="s">
        <v>124</v>
      </c>
    </row>
    <row r="377" spans="1:6" ht="45" customHeight="1" x14ac:dyDescent="0.35">
      <c r="A377" s="62"/>
      <c r="B377" s="64" t="s">
        <v>117</v>
      </c>
    </row>
    <row r="378" spans="1:6" ht="31.5" customHeight="1" x14ac:dyDescent="0.35">
      <c r="A378" s="62"/>
      <c r="B378" s="64" t="s">
        <v>118</v>
      </c>
    </row>
    <row r="379" spans="1:6" ht="46.5" customHeight="1" x14ac:dyDescent="0.35">
      <c r="A379" s="62"/>
      <c r="B379" s="64" t="s">
        <v>119</v>
      </c>
    </row>
    <row r="380" spans="1:6" ht="20.25" customHeight="1" x14ac:dyDescent="0.35">
      <c r="A380" s="62"/>
      <c r="B380" s="64" t="s">
        <v>120</v>
      </c>
      <c r="C380" s="56" t="s">
        <v>15</v>
      </c>
      <c r="D380" s="57">
        <v>339</v>
      </c>
      <c r="E380" s="208"/>
      <c r="F380" s="209">
        <f t="shared" ref="F380" si="91">D380*E380</f>
        <v>0</v>
      </c>
    </row>
    <row r="381" spans="1:6" x14ac:dyDescent="0.35">
      <c r="A381" s="62"/>
    </row>
    <row r="382" spans="1:6" ht="66.75" customHeight="1" x14ac:dyDescent="0.35">
      <c r="A382" s="62">
        <v>2</v>
      </c>
      <c r="B382" s="64" t="s">
        <v>125</v>
      </c>
    </row>
    <row r="383" spans="1:6" ht="28.5" customHeight="1" x14ac:dyDescent="0.35">
      <c r="A383" s="62"/>
      <c r="B383" s="64" t="s">
        <v>131</v>
      </c>
    </row>
    <row r="384" spans="1:6" ht="28.5" customHeight="1" x14ac:dyDescent="0.35">
      <c r="A384" s="62"/>
      <c r="B384" s="64" t="s">
        <v>126</v>
      </c>
    </row>
    <row r="385" spans="1:6" ht="30" customHeight="1" x14ac:dyDescent="0.35">
      <c r="A385" s="62"/>
      <c r="B385" s="64" t="s">
        <v>132</v>
      </c>
    </row>
    <row r="386" spans="1:6" ht="43.5" customHeight="1" x14ac:dyDescent="0.35">
      <c r="A386" s="62"/>
      <c r="B386" s="64" t="s">
        <v>127</v>
      </c>
    </row>
    <row r="387" spans="1:6" ht="40.5" customHeight="1" x14ac:dyDescent="0.35">
      <c r="A387" s="62"/>
      <c r="B387" s="64" t="s">
        <v>133</v>
      </c>
    </row>
    <row r="388" spans="1:6" ht="67.5" customHeight="1" x14ac:dyDescent="0.35">
      <c r="A388" s="62"/>
      <c r="B388" s="64" t="s">
        <v>116</v>
      </c>
    </row>
    <row r="389" spans="1:6" ht="32.25" customHeight="1" x14ac:dyDescent="0.35">
      <c r="A389" s="62"/>
      <c r="B389" s="64" t="s">
        <v>134</v>
      </c>
    </row>
    <row r="390" spans="1:6" ht="39.75" customHeight="1" x14ac:dyDescent="0.35">
      <c r="A390" s="62"/>
      <c r="B390" s="64" t="s">
        <v>128</v>
      </c>
    </row>
    <row r="391" spans="1:6" ht="30.75" customHeight="1" x14ac:dyDescent="0.35">
      <c r="A391" s="62"/>
      <c r="B391" s="64" t="s">
        <v>129</v>
      </c>
    </row>
    <row r="392" spans="1:6" ht="18" customHeight="1" x14ac:dyDescent="0.35">
      <c r="A392" s="62"/>
      <c r="B392" s="64" t="s">
        <v>130</v>
      </c>
      <c r="C392" s="56" t="s">
        <v>15</v>
      </c>
      <c r="D392" s="57">
        <v>16.5</v>
      </c>
      <c r="E392" s="208"/>
      <c r="F392" s="209">
        <f t="shared" ref="F392" si="92">D392*E392</f>
        <v>0</v>
      </c>
    </row>
    <row r="393" spans="1:6" x14ac:dyDescent="0.35">
      <c r="A393" s="62"/>
    </row>
    <row r="394" spans="1:6" ht="42.75" customHeight="1" x14ac:dyDescent="0.35">
      <c r="A394" s="62">
        <v>3</v>
      </c>
      <c r="B394" s="64" t="s">
        <v>136</v>
      </c>
    </row>
    <row r="395" spans="1:6" ht="20.25" customHeight="1" x14ac:dyDescent="0.35">
      <c r="A395" s="62"/>
      <c r="B395" s="64" t="s">
        <v>135</v>
      </c>
    </row>
    <row r="396" spans="1:6" ht="28.5" customHeight="1" x14ac:dyDescent="0.35">
      <c r="A396" s="62"/>
      <c r="B396" s="64" t="s">
        <v>134</v>
      </c>
    </row>
    <row r="397" spans="1:6" ht="43.5" customHeight="1" x14ac:dyDescent="0.35">
      <c r="A397" s="62"/>
      <c r="B397" s="64" t="s">
        <v>128</v>
      </c>
    </row>
    <row r="398" spans="1:6" ht="31.5" customHeight="1" x14ac:dyDescent="0.35">
      <c r="A398" s="62"/>
      <c r="B398" s="64" t="s">
        <v>129</v>
      </c>
    </row>
    <row r="399" spans="1:6" ht="18" customHeight="1" x14ac:dyDescent="0.35">
      <c r="A399" s="62"/>
      <c r="B399" s="64" t="s">
        <v>130</v>
      </c>
      <c r="C399" s="56" t="s">
        <v>15</v>
      </c>
      <c r="D399" s="57">
        <v>25.9</v>
      </c>
      <c r="E399" s="208"/>
      <c r="F399" s="209">
        <f t="shared" ref="F399" si="93">D399*E399</f>
        <v>0</v>
      </c>
    </row>
    <row r="400" spans="1:6" x14ac:dyDescent="0.35">
      <c r="A400" s="62"/>
    </row>
    <row r="401" spans="1:6" ht="42.75" customHeight="1" x14ac:dyDescent="0.35">
      <c r="A401" s="62">
        <v>4</v>
      </c>
      <c r="B401" s="64" t="s">
        <v>241</v>
      </c>
    </row>
    <row r="402" spans="1:6" ht="20.25" customHeight="1" x14ac:dyDescent="0.35">
      <c r="A402" s="62"/>
      <c r="B402" s="64" t="s">
        <v>135</v>
      </c>
    </row>
    <row r="403" spans="1:6" ht="31.5" customHeight="1" x14ac:dyDescent="0.35">
      <c r="A403" s="62"/>
      <c r="B403" s="64" t="s">
        <v>242</v>
      </c>
    </row>
    <row r="404" spans="1:6" ht="46.5" customHeight="1" x14ac:dyDescent="0.35">
      <c r="A404" s="62"/>
      <c r="B404" s="64" t="s">
        <v>128</v>
      </c>
    </row>
    <row r="405" spans="1:6" ht="30.75" customHeight="1" x14ac:dyDescent="0.35">
      <c r="A405" s="62"/>
      <c r="B405" s="64" t="s">
        <v>129</v>
      </c>
    </row>
    <row r="406" spans="1:6" ht="18.75" customHeight="1" x14ac:dyDescent="0.35">
      <c r="A406" s="62"/>
      <c r="B406" s="64" t="s">
        <v>130</v>
      </c>
      <c r="C406" s="56" t="s">
        <v>15</v>
      </c>
      <c r="D406" s="57">
        <v>33</v>
      </c>
      <c r="E406" s="208"/>
      <c r="F406" s="209">
        <f t="shared" ref="F406" si="94">D406*E406</f>
        <v>0</v>
      </c>
    </row>
    <row r="407" spans="1:6" x14ac:dyDescent="0.35">
      <c r="A407" s="62"/>
      <c r="B407" s="64"/>
      <c r="C407" s="56"/>
      <c r="D407" s="57"/>
      <c r="E407" s="58"/>
      <c r="F407" s="58"/>
    </row>
    <row r="408" spans="1:6" ht="69" customHeight="1" x14ac:dyDescent="0.35">
      <c r="A408" s="62">
        <v>5</v>
      </c>
      <c r="B408" s="64" t="s">
        <v>156</v>
      </c>
    </row>
    <row r="409" spans="1:6" ht="34.5" customHeight="1" x14ac:dyDescent="0.35">
      <c r="A409" s="62"/>
      <c r="B409" s="64" t="s">
        <v>138</v>
      </c>
    </row>
    <row r="410" spans="1:6" ht="83.25" customHeight="1" x14ac:dyDescent="0.35">
      <c r="A410" s="62"/>
      <c r="B410" s="64" t="s">
        <v>113</v>
      </c>
    </row>
    <row r="411" spans="1:6" ht="17.25" customHeight="1" x14ac:dyDescent="0.35">
      <c r="A411" s="62"/>
      <c r="B411" s="64" t="s">
        <v>114</v>
      </c>
    </row>
    <row r="412" spans="1:6" ht="31.5" customHeight="1" x14ac:dyDescent="0.35">
      <c r="A412" s="62"/>
      <c r="B412" s="64" t="s">
        <v>115</v>
      </c>
    </row>
    <row r="413" spans="1:6" ht="46.5" customHeight="1" x14ac:dyDescent="0.35">
      <c r="A413" s="62"/>
      <c r="B413" s="64" t="s">
        <v>139</v>
      </c>
    </row>
    <row r="414" spans="1:6" ht="71.25" customHeight="1" x14ac:dyDescent="0.35">
      <c r="A414" s="62"/>
      <c r="B414" s="64" t="s">
        <v>116</v>
      </c>
    </row>
    <row r="415" spans="1:6" ht="30" customHeight="1" x14ac:dyDescent="0.35">
      <c r="A415" s="62"/>
      <c r="B415" s="64" t="s">
        <v>140</v>
      </c>
    </row>
    <row r="416" spans="1:6" ht="48.75" customHeight="1" x14ac:dyDescent="0.35">
      <c r="A416" s="62"/>
      <c r="B416" s="64" t="s">
        <v>137</v>
      </c>
    </row>
    <row r="417" spans="1:6" ht="47.25" customHeight="1" x14ac:dyDescent="0.35">
      <c r="A417" s="62"/>
      <c r="B417" s="64" t="s">
        <v>141</v>
      </c>
    </row>
    <row r="418" spans="1:6" ht="46.5" customHeight="1" x14ac:dyDescent="0.35">
      <c r="A418" s="62"/>
      <c r="B418" s="64" t="s">
        <v>119</v>
      </c>
    </row>
    <row r="419" spans="1:6" ht="25" x14ac:dyDescent="0.35">
      <c r="A419" s="62"/>
      <c r="B419" s="64" t="s">
        <v>142</v>
      </c>
      <c r="C419" s="56" t="s">
        <v>15</v>
      </c>
      <c r="D419" s="57">
        <v>359</v>
      </c>
      <c r="E419" s="208"/>
      <c r="F419" s="209">
        <f t="shared" ref="F419" si="95">D419*E419</f>
        <v>0</v>
      </c>
    </row>
    <row r="420" spans="1:6" x14ac:dyDescent="0.35">
      <c r="A420" s="62"/>
    </row>
    <row r="421" spans="1:6" ht="57" customHeight="1" x14ac:dyDescent="0.35">
      <c r="A421" s="62">
        <v>6</v>
      </c>
      <c r="B421" s="64" t="s">
        <v>157</v>
      </c>
    </row>
    <row r="422" spans="1:6" ht="27.75" customHeight="1" x14ac:dyDescent="0.35">
      <c r="A422" s="62"/>
      <c r="B422" s="64" t="s">
        <v>151</v>
      </c>
    </row>
    <row r="423" spans="1:6" ht="31.5" customHeight="1" x14ac:dyDescent="0.35">
      <c r="A423" s="62"/>
      <c r="B423" s="64" t="s">
        <v>126</v>
      </c>
    </row>
    <row r="424" spans="1:6" ht="28.5" customHeight="1" x14ac:dyDescent="0.35">
      <c r="A424" s="62"/>
      <c r="B424" s="64" t="s">
        <v>152</v>
      </c>
    </row>
    <row r="425" spans="1:6" ht="40.5" customHeight="1" x14ac:dyDescent="0.35">
      <c r="A425" s="62"/>
      <c r="B425" s="64" t="s">
        <v>127</v>
      </c>
    </row>
    <row r="426" spans="1:6" ht="42.75" customHeight="1" x14ac:dyDescent="0.35">
      <c r="A426" s="62"/>
      <c r="B426" s="64" t="s">
        <v>153</v>
      </c>
    </row>
    <row r="427" spans="1:6" ht="66" customHeight="1" x14ac:dyDescent="0.35">
      <c r="A427" s="62"/>
      <c r="B427" s="64" t="s">
        <v>116</v>
      </c>
    </row>
    <row r="428" spans="1:6" ht="30.75" customHeight="1" x14ac:dyDescent="0.35">
      <c r="A428" s="62"/>
      <c r="B428" s="64" t="s">
        <v>154</v>
      </c>
    </row>
    <row r="429" spans="1:6" ht="41.25" customHeight="1" x14ac:dyDescent="0.35">
      <c r="A429" s="62"/>
      <c r="B429" s="64" t="s">
        <v>128</v>
      </c>
    </row>
    <row r="430" spans="1:6" ht="41.25" customHeight="1" x14ac:dyDescent="0.35">
      <c r="A430" s="62"/>
      <c r="B430" s="64" t="s">
        <v>155</v>
      </c>
    </row>
    <row r="431" spans="1:6" ht="18" customHeight="1" x14ac:dyDescent="0.35">
      <c r="A431" s="62"/>
      <c r="B431" s="64" t="s">
        <v>130</v>
      </c>
      <c r="C431" s="56" t="s">
        <v>15</v>
      </c>
      <c r="D431" s="57">
        <v>22</v>
      </c>
      <c r="E431" s="208"/>
      <c r="F431" s="209">
        <f t="shared" ref="F431" si="96">D431*E431</f>
        <v>0</v>
      </c>
    </row>
    <row r="432" spans="1:6" x14ac:dyDescent="0.35">
      <c r="A432" s="62"/>
    </row>
    <row r="433" spans="1:6" ht="58.5" customHeight="1" x14ac:dyDescent="0.35">
      <c r="A433" s="62">
        <v>7</v>
      </c>
      <c r="B433" s="64" t="s">
        <v>158</v>
      </c>
    </row>
    <row r="434" spans="1:6" ht="34.5" customHeight="1" x14ac:dyDescent="0.35">
      <c r="A434" s="62"/>
      <c r="B434" s="64" t="s">
        <v>138</v>
      </c>
    </row>
    <row r="435" spans="1:6" ht="83.25" customHeight="1" x14ac:dyDescent="0.35">
      <c r="A435" s="62"/>
      <c r="B435" s="64" t="s">
        <v>113</v>
      </c>
    </row>
    <row r="436" spans="1:6" ht="15.75" customHeight="1" x14ac:dyDescent="0.35">
      <c r="A436" s="62"/>
      <c r="B436" s="64" t="s">
        <v>114</v>
      </c>
    </row>
    <row r="437" spans="1:6" ht="31.5" customHeight="1" x14ac:dyDescent="0.35">
      <c r="A437" s="62"/>
      <c r="B437" s="64" t="s">
        <v>115</v>
      </c>
    </row>
    <row r="438" spans="1:6" ht="46.5" customHeight="1" x14ac:dyDescent="0.35">
      <c r="A438" s="62"/>
      <c r="B438" s="64" t="s">
        <v>139</v>
      </c>
    </row>
    <row r="439" spans="1:6" ht="69.75" customHeight="1" x14ac:dyDescent="0.35">
      <c r="A439" s="62"/>
      <c r="B439" s="64" t="s">
        <v>116</v>
      </c>
    </row>
    <row r="440" spans="1:6" ht="31.5" customHeight="1" x14ac:dyDescent="0.35">
      <c r="A440" s="62"/>
      <c r="B440" s="64" t="s">
        <v>159</v>
      </c>
    </row>
    <row r="441" spans="1:6" ht="45.75" customHeight="1" x14ac:dyDescent="0.35">
      <c r="A441" s="62"/>
      <c r="B441" s="64" t="s">
        <v>137</v>
      </c>
    </row>
    <row r="442" spans="1:6" ht="42.75" customHeight="1" x14ac:dyDescent="0.35">
      <c r="A442" s="62"/>
      <c r="B442" s="64" t="s">
        <v>141</v>
      </c>
    </row>
    <row r="443" spans="1:6" ht="46.5" customHeight="1" x14ac:dyDescent="0.35">
      <c r="A443" s="62"/>
      <c r="B443" s="64" t="s">
        <v>119</v>
      </c>
    </row>
    <row r="444" spans="1:6" ht="30" customHeight="1" x14ac:dyDescent="0.35">
      <c r="A444" s="62"/>
      <c r="B444" s="64" t="s">
        <v>142</v>
      </c>
      <c r="C444" s="56" t="s">
        <v>15</v>
      </c>
      <c r="D444" s="57">
        <v>17</v>
      </c>
      <c r="E444" s="208"/>
      <c r="F444" s="209">
        <f t="shared" ref="F444" si="97">D444*E444</f>
        <v>0</v>
      </c>
    </row>
    <row r="445" spans="1:6" x14ac:dyDescent="0.35">
      <c r="A445" s="62"/>
    </row>
    <row r="446" spans="1:6" ht="42.75" customHeight="1" x14ac:dyDescent="0.35">
      <c r="A446" s="62">
        <v>8</v>
      </c>
      <c r="B446" s="64" t="s">
        <v>161</v>
      </c>
    </row>
    <row r="447" spans="1:6" ht="35.25" customHeight="1" x14ac:dyDescent="0.35">
      <c r="A447" s="62"/>
      <c r="B447" s="64" t="s">
        <v>165</v>
      </c>
    </row>
    <row r="448" spans="1:6" ht="90.75" customHeight="1" x14ac:dyDescent="0.35">
      <c r="A448" s="62"/>
      <c r="B448" s="64" t="s">
        <v>162</v>
      </c>
    </row>
    <row r="449" spans="1:6" ht="27.75" customHeight="1" x14ac:dyDescent="0.35">
      <c r="A449" s="62"/>
      <c r="B449" s="64" t="s">
        <v>166</v>
      </c>
    </row>
    <row r="450" spans="1:6" ht="31.5" customHeight="1" x14ac:dyDescent="0.35">
      <c r="A450" s="62"/>
      <c r="B450" s="64" t="s">
        <v>163</v>
      </c>
    </row>
    <row r="451" spans="1:6" ht="17.25" customHeight="1" x14ac:dyDescent="0.35">
      <c r="A451" s="62"/>
      <c r="B451" s="64" t="s">
        <v>167</v>
      </c>
    </row>
    <row r="452" spans="1:6" ht="18.75" customHeight="1" x14ac:dyDescent="0.35">
      <c r="A452" s="62"/>
      <c r="B452" s="64" t="s">
        <v>130</v>
      </c>
    </row>
    <row r="453" spans="1:6" ht="18.75" customHeight="1" x14ac:dyDescent="0.35">
      <c r="A453" s="62"/>
      <c r="B453" s="64" t="s">
        <v>168</v>
      </c>
    </row>
    <row r="454" spans="1:6" ht="71.25" customHeight="1" x14ac:dyDescent="0.35">
      <c r="A454" s="62"/>
      <c r="B454" s="64" t="s">
        <v>164</v>
      </c>
      <c r="C454" s="56" t="s">
        <v>15</v>
      </c>
      <c r="D454" s="57">
        <v>41</v>
      </c>
      <c r="E454" s="208"/>
      <c r="F454" s="209">
        <f t="shared" ref="F454" si="98">D454*E454</f>
        <v>0</v>
      </c>
    </row>
    <row r="455" spans="1:6" x14ac:dyDescent="0.35">
      <c r="A455" s="62"/>
    </row>
    <row r="456" spans="1:6" ht="54" customHeight="1" x14ac:dyDescent="0.35">
      <c r="A456" s="62">
        <v>9</v>
      </c>
      <c r="B456" s="64" t="s">
        <v>169</v>
      </c>
    </row>
    <row r="457" spans="1:6" ht="32.25" customHeight="1" x14ac:dyDescent="0.35">
      <c r="A457" s="62"/>
      <c r="B457" s="64" t="s">
        <v>165</v>
      </c>
    </row>
    <row r="458" spans="1:6" ht="96.75" customHeight="1" x14ac:dyDescent="0.35">
      <c r="A458" s="62"/>
      <c r="B458" s="64" t="s">
        <v>162</v>
      </c>
    </row>
    <row r="459" spans="1:6" ht="27.75" customHeight="1" x14ac:dyDescent="0.35">
      <c r="A459" s="62"/>
      <c r="B459" s="64" t="s">
        <v>170</v>
      </c>
    </row>
    <row r="460" spans="1:6" ht="31.5" customHeight="1" x14ac:dyDescent="0.35">
      <c r="A460" s="62"/>
      <c r="B460" s="64" t="s">
        <v>163</v>
      </c>
    </row>
    <row r="461" spans="1:6" ht="17.25" customHeight="1" x14ac:dyDescent="0.35">
      <c r="A461" s="62"/>
      <c r="B461" s="64" t="s">
        <v>167</v>
      </c>
    </row>
    <row r="462" spans="1:6" ht="18.75" customHeight="1" x14ac:dyDescent="0.35">
      <c r="A462" s="62"/>
      <c r="B462" s="64" t="s">
        <v>130</v>
      </c>
    </row>
    <row r="463" spans="1:6" ht="18.75" customHeight="1" x14ac:dyDescent="0.35">
      <c r="A463" s="62"/>
      <c r="B463" s="64" t="s">
        <v>168</v>
      </c>
    </row>
    <row r="464" spans="1:6" ht="71.25" customHeight="1" x14ac:dyDescent="0.35">
      <c r="A464" s="62"/>
      <c r="B464" s="64" t="s">
        <v>164</v>
      </c>
      <c r="C464" s="56" t="s">
        <v>15</v>
      </c>
      <c r="D464" s="57">
        <v>22</v>
      </c>
      <c r="E464" s="208"/>
      <c r="F464" s="209">
        <f t="shared" ref="F464" si="99">D464*E464</f>
        <v>0</v>
      </c>
    </row>
    <row r="465" spans="1:6" x14ac:dyDescent="0.35">
      <c r="A465" s="55"/>
      <c r="B465" s="60"/>
      <c r="C465" s="60"/>
      <c r="D465" s="60"/>
      <c r="E465" s="60"/>
      <c r="F465" s="58"/>
    </row>
    <row r="466" spans="1:6" x14ac:dyDescent="0.35">
      <c r="A466" s="59"/>
      <c r="B466" s="220" t="s">
        <v>282</v>
      </c>
      <c r="C466" s="220"/>
      <c r="D466" s="220"/>
      <c r="E466" s="220"/>
      <c r="F466" s="41">
        <f>SUM(F367:F464)</f>
        <v>0</v>
      </c>
    </row>
    <row r="467" spans="1:6" x14ac:dyDescent="0.35">
      <c r="A467" s="55"/>
      <c r="B467" s="60"/>
      <c r="C467" s="60"/>
      <c r="D467" s="60"/>
      <c r="E467" s="60"/>
      <c r="F467" s="58"/>
    </row>
    <row r="468" spans="1:6" x14ac:dyDescent="0.35">
      <c r="A468" s="49" t="s">
        <v>8</v>
      </c>
      <c r="B468" s="49" t="s">
        <v>9</v>
      </c>
      <c r="C468" s="50" t="s">
        <v>10</v>
      </c>
      <c r="D468" s="50" t="s">
        <v>11</v>
      </c>
      <c r="E468" s="51" t="s">
        <v>12</v>
      </c>
      <c r="F468" s="51" t="s">
        <v>13</v>
      </c>
    </row>
    <row r="470" spans="1:6" ht="18" x14ac:dyDescent="0.4">
      <c r="A470" s="53" t="s">
        <v>284</v>
      </c>
      <c r="B470" s="54" t="s">
        <v>182</v>
      </c>
    </row>
    <row r="472" spans="1:6" ht="146.25" customHeight="1" x14ac:dyDescent="0.35">
      <c r="B472" s="219" t="s">
        <v>183</v>
      </c>
      <c r="C472" s="219"/>
      <c r="D472" s="219"/>
      <c r="E472" s="219"/>
      <c r="F472" s="219"/>
    </row>
    <row r="473" spans="1:6" ht="324" customHeight="1" x14ac:dyDescent="0.35">
      <c r="B473" s="219" t="s">
        <v>184</v>
      </c>
      <c r="C473" s="219"/>
      <c r="D473" s="219"/>
      <c r="E473" s="219"/>
      <c r="F473" s="219"/>
    </row>
    <row r="474" spans="1:6" ht="100.5" customHeight="1" x14ac:dyDescent="0.35">
      <c r="B474" s="219" t="s">
        <v>185</v>
      </c>
      <c r="C474" s="219"/>
      <c r="D474" s="219"/>
      <c r="E474" s="219"/>
      <c r="F474" s="219"/>
    </row>
    <row r="475" spans="1:6" ht="59.25" customHeight="1" x14ac:dyDescent="0.35">
      <c r="B475" s="219" t="s">
        <v>186</v>
      </c>
      <c r="C475" s="219"/>
      <c r="D475" s="219"/>
      <c r="E475" s="219"/>
      <c r="F475" s="219"/>
    </row>
    <row r="476" spans="1:6" x14ac:dyDescent="0.35">
      <c r="A476" s="62"/>
    </row>
    <row r="477" spans="1:6" x14ac:dyDescent="0.35">
      <c r="A477" s="62"/>
    </row>
    <row r="478" spans="1:6" ht="68.25" customHeight="1" x14ac:dyDescent="0.35">
      <c r="A478" s="62">
        <v>1</v>
      </c>
      <c r="B478" s="64" t="s">
        <v>188</v>
      </c>
      <c r="C478" s="56" t="s">
        <v>187</v>
      </c>
      <c r="D478" s="57">
        <v>1</v>
      </c>
      <c r="E478" s="208"/>
      <c r="F478" s="209">
        <f t="shared" ref="F478" si="100">D478*E478</f>
        <v>0</v>
      </c>
    </row>
    <row r="479" spans="1:6" x14ac:dyDescent="0.35">
      <c r="A479" s="62"/>
    </row>
    <row r="480" spans="1:6" ht="66.75" customHeight="1" x14ac:dyDescent="0.35">
      <c r="A480" s="62">
        <v>2</v>
      </c>
      <c r="B480" s="64" t="s">
        <v>189</v>
      </c>
      <c r="C480" s="56" t="s">
        <v>187</v>
      </c>
      <c r="D480" s="57">
        <v>1</v>
      </c>
      <c r="E480" s="208"/>
      <c r="F480" s="209">
        <f t="shared" ref="F480" si="101">D480*E480</f>
        <v>0</v>
      </c>
    </row>
    <row r="481" spans="1:6" x14ac:dyDescent="0.35">
      <c r="A481" s="62"/>
      <c r="B481" s="64"/>
    </row>
    <row r="482" spans="1:6" ht="81.75" customHeight="1" x14ac:dyDescent="0.35">
      <c r="A482" s="62">
        <v>3</v>
      </c>
      <c r="B482" s="64" t="s">
        <v>190</v>
      </c>
      <c r="C482" s="56" t="s">
        <v>187</v>
      </c>
      <c r="D482" s="57">
        <v>2</v>
      </c>
      <c r="E482" s="208"/>
      <c r="F482" s="209">
        <f t="shared" ref="F482" si="102">D482*E482</f>
        <v>0</v>
      </c>
    </row>
    <row r="483" spans="1:6" x14ac:dyDescent="0.35">
      <c r="A483" s="62"/>
      <c r="B483" s="64"/>
    </row>
    <row r="484" spans="1:6" ht="81.75" customHeight="1" x14ac:dyDescent="0.35">
      <c r="A484" s="62">
        <v>4</v>
      </c>
      <c r="B484" s="64" t="s">
        <v>191</v>
      </c>
      <c r="C484" s="56" t="s">
        <v>187</v>
      </c>
      <c r="D484" s="57">
        <v>1</v>
      </c>
      <c r="E484" s="208"/>
      <c r="F484" s="209">
        <f t="shared" ref="F484" si="103">D484*E484</f>
        <v>0</v>
      </c>
    </row>
    <row r="485" spans="1:6" x14ac:dyDescent="0.35">
      <c r="A485" s="62"/>
      <c r="B485" s="64"/>
    </row>
    <row r="486" spans="1:6" ht="69.75" customHeight="1" x14ac:dyDescent="0.35">
      <c r="A486" s="62">
        <v>5</v>
      </c>
      <c r="B486" s="64" t="s">
        <v>192</v>
      </c>
      <c r="C486" s="56" t="s">
        <v>187</v>
      </c>
      <c r="D486" s="57">
        <v>2</v>
      </c>
      <c r="E486" s="208"/>
      <c r="F486" s="209">
        <f t="shared" ref="F486" si="104">D486*E486</f>
        <v>0</v>
      </c>
    </row>
    <row r="487" spans="1:6" x14ac:dyDescent="0.35">
      <c r="A487" s="62"/>
      <c r="B487" s="64"/>
    </row>
    <row r="488" spans="1:6" ht="82.5" customHeight="1" x14ac:dyDescent="0.35">
      <c r="A488" s="62">
        <v>6</v>
      </c>
      <c r="B488" s="64" t="s">
        <v>193</v>
      </c>
      <c r="C488" s="56" t="s">
        <v>187</v>
      </c>
      <c r="D488" s="57">
        <v>2</v>
      </c>
      <c r="E488" s="208"/>
      <c r="F488" s="209">
        <f t="shared" ref="F488" si="105">D488*E488</f>
        <v>0</v>
      </c>
    </row>
    <row r="489" spans="1:6" x14ac:dyDescent="0.35">
      <c r="A489" s="62"/>
      <c r="B489" s="64"/>
    </row>
    <row r="490" spans="1:6" ht="82.5" customHeight="1" x14ac:dyDescent="0.35">
      <c r="A490" s="62">
        <v>7</v>
      </c>
      <c r="B490" s="64" t="s">
        <v>194</v>
      </c>
      <c r="C490" s="56" t="s">
        <v>187</v>
      </c>
      <c r="D490" s="57">
        <v>1</v>
      </c>
      <c r="E490" s="208"/>
      <c r="F490" s="209">
        <f t="shared" ref="F490" si="106">D490*E490</f>
        <v>0</v>
      </c>
    </row>
    <row r="491" spans="1:6" x14ac:dyDescent="0.35">
      <c r="A491" s="62"/>
      <c r="B491" s="64"/>
    </row>
    <row r="492" spans="1:6" ht="80.25" customHeight="1" x14ac:dyDescent="0.35">
      <c r="A492" s="62">
        <v>8</v>
      </c>
      <c r="B492" s="64" t="s">
        <v>195</v>
      </c>
      <c r="C492" s="56" t="s">
        <v>187</v>
      </c>
      <c r="D492" s="57">
        <v>1</v>
      </c>
      <c r="E492" s="208"/>
      <c r="F492" s="209">
        <f t="shared" ref="F492" si="107">D492*E492</f>
        <v>0</v>
      </c>
    </row>
    <row r="493" spans="1:6" x14ac:dyDescent="0.35">
      <c r="A493" s="62"/>
      <c r="B493" s="64"/>
    </row>
    <row r="494" spans="1:6" ht="81.75" customHeight="1" x14ac:dyDescent="0.35">
      <c r="A494" s="62">
        <v>9</v>
      </c>
      <c r="B494" s="64" t="s">
        <v>196</v>
      </c>
      <c r="C494" s="56" t="s">
        <v>187</v>
      </c>
      <c r="D494" s="57">
        <v>4</v>
      </c>
      <c r="E494" s="208"/>
      <c r="F494" s="209">
        <f t="shared" ref="F494" si="108">D494*E494</f>
        <v>0</v>
      </c>
    </row>
    <row r="495" spans="1:6" x14ac:dyDescent="0.35">
      <c r="A495" s="62"/>
      <c r="B495" s="64"/>
    </row>
    <row r="496" spans="1:6" ht="81.75" customHeight="1" x14ac:dyDescent="0.35">
      <c r="A496" s="62">
        <v>10</v>
      </c>
      <c r="B496" s="64" t="s">
        <v>197</v>
      </c>
      <c r="C496" s="56" t="s">
        <v>187</v>
      </c>
      <c r="D496" s="57">
        <v>1</v>
      </c>
      <c r="E496" s="208"/>
      <c r="F496" s="209">
        <f t="shared" ref="F496" si="109">D496*E496</f>
        <v>0</v>
      </c>
    </row>
    <row r="497" spans="1:6" x14ac:dyDescent="0.35">
      <c r="A497" s="62"/>
      <c r="B497" s="64"/>
    </row>
    <row r="498" spans="1:6" ht="56.25" customHeight="1" x14ac:dyDescent="0.35">
      <c r="A498" s="62">
        <v>11</v>
      </c>
      <c r="B498" s="64" t="s">
        <v>198</v>
      </c>
      <c r="C498" s="56" t="s">
        <v>187</v>
      </c>
      <c r="D498" s="57">
        <v>1</v>
      </c>
      <c r="E498" s="208"/>
      <c r="F498" s="209">
        <f t="shared" ref="F498" si="110">D498*E498</f>
        <v>0</v>
      </c>
    </row>
    <row r="499" spans="1:6" x14ac:dyDescent="0.35">
      <c r="A499" s="62"/>
      <c r="B499" s="64"/>
    </row>
    <row r="500" spans="1:6" ht="51" customHeight="1" x14ac:dyDescent="0.35">
      <c r="A500" s="62">
        <v>12</v>
      </c>
      <c r="B500" s="64" t="s">
        <v>199</v>
      </c>
      <c r="C500" s="56" t="s">
        <v>187</v>
      </c>
      <c r="D500" s="57">
        <v>1</v>
      </c>
      <c r="E500" s="208"/>
      <c r="F500" s="209">
        <f t="shared" ref="F500" si="111">D500*E500</f>
        <v>0</v>
      </c>
    </row>
    <row r="501" spans="1:6" x14ac:dyDescent="0.35">
      <c r="A501" s="62"/>
      <c r="B501" s="64"/>
    </row>
    <row r="502" spans="1:6" ht="57" customHeight="1" x14ac:dyDescent="0.35">
      <c r="A502" s="62">
        <v>13</v>
      </c>
      <c r="B502" s="64" t="s">
        <v>200</v>
      </c>
      <c r="C502" s="56" t="s">
        <v>187</v>
      </c>
      <c r="D502" s="57">
        <v>1</v>
      </c>
      <c r="E502" s="208"/>
      <c r="F502" s="209">
        <f t="shared" ref="F502" si="112">D502*E502</f>
        <v>0</v>
      </c>
    </row>
    <row r="503" spans="1:6" x14ac:dyDescent="0.35">
      <c r="A503" s="62"/>
      <c r="B503" s="64"/>
    </row>
    <row r="504" spans="1:6" ht="58.5" customHeight="1" x14ac:dyDescent="0.35">
      <c r="A504" s="62">
        <v>14</v>
      </c>
      <c r="B504" s="64" t="s">
        <v>201</v>
      </c>
      <c r="C504" s="56" t="s">
        <v>187</v>
      </c>
      <c r="D504" s="57">
        <v>1</v>
      </c>
      <c r="E504" s="208"/>
      <c r="F504" s="209">
        <f t="shared" ref="F504" si="113">D504*E504</f>
        <v>0</v>
      </c>
    </row>
    <row r="505" spans="1:6" x14ac:dyDescent="0.35">
      <c r="A505" s="62"/>
      <c r="B505" s="64"/>
    </row>
    <row r="506" spans="1:6" ht="69.75" customHeight="1" x14ac:dyDescent="0.35">
      <c r="A506" s="62">
        <v>15</v>
      </c>
      <c r="B506" s="64" t="s">
        <v>202</v>
      </c>
      <c r="C506" s="56" t="s">
        <v>187</v>
      </c>
      <c r="D506" s="57">
        <v>2</v>
      </c>
      <c r="E506" s="208"/>
      <c r="F506" s="209">
        <f t="shared" ref="F506" si="114">D506*E506</f>
        <v>0</v>
      </c>
    </row>
    <row r="507" spans="1:6" x14ac:dyDescent="0.35">
      <c r="A507" s="62"/>
      <c r="B507" s="64"/>
    </row>
    <row r="508" spans="1:6" ht="66.75" customHeight="1" x14ac:dyDescent="0.35">
      <c r="A508" s="62">
        <v>16</v>
      </c>
      <c r="B508" s="64" t="s">
        <v>203</v>
      </c>
      <c r="C508" s="56" t="s">
        <v>187</v>
      </c>
      <c r="D508" s="57">
        <v>1</v>
      </c>
      <c r="E508" s="208"/>
      <c r="F508" s="209">
        <f t="shared" ref="F508" si="115">D508*E508</f>
        <v>0</v>
      </c>
    </row>
    <row r="509" spans="1:6" x14ac:dyDescent="0.35">
      <c r="A509" s="62"/>
      <c r="B509" s="64"/>
    </row>
    <row r="510" spans="1:6" ht="72.75" customHeight="1" x14ac:dyDescent="0.35">
      <c r="A510" s="62">
        <v>17</v>
      </c>
      <c r="B510" s="64" t="s">
        <v>204</v>
      </c>
      <c r="C510" s="56" t="s">
        <v>187</v>
      </c>
      <c r="D510" s="57">
        <v>2</v>
      </c>
      <c r="E510" s="208"/>
      <c r="F510" s="209">
        <f t="shared" ref="F510" si="116">D510*E510</f>
        <v>0</v>
      </c>
    </row>
    <row r="511" spans="1:6" x14ac:dyDescent="0.35">
      <c r="A511" s="62"/>
      <c r="B511" s="64"/>
    </row>
    <row r="512" spans="1:6" ht="57" customHeight="1" x14ac:dyDescent="0.35">
      <c r="A512" s="62">
        <v>18</v>
      </c>
      <c r="B512" s="64" t="s">
        <v>205</v>
      </c>
      <c r="C512" s="56" t="s">
        <v>187</v>
      </c>
      <c r="D512" s="57">
        <v>1</v>
      </c>
      <c r="E512" s="208"/>
      <c r="F512" s="209">
        <f t="shared" ref="F512" si="117">D512*E512</f>
        <v>0</v>
      </c>
    </row>
    <row r="513" spans="1:6" x14ac:dyDescent="0.35">
      <c r="A513" s="62"/>
      <c r="B513" s="64"/>
    </row>
    <row r="514" spans="1:6" ht="66.75" customHeight="1" x14ac:dyDescent="0.35">
      <c r="A514" s="62">
        <v>19</v>
      </c>
      <c r="B514" s="64" t="s">
        <v>206</v>
      </c>
      <c r="C514" s="56" t="s">
        <v>187</v>
      </c>
      <c r="D514" s="57">
        <v>1</v>
      </c>
      <c r="E514" s="208"/>
      <c r="F514" s="209">
        <f t="shared" ref="F514" si="118">D514*E514</f>
        <v>0</v>
      </c>
    </row>
    <row r="515" spans="1:6" x14ac:dyDescent="0.35">
      <c r="A515" s="62"/>
      <c r="B515" s="64"/>
    </row>
    <row r="516" spans="1:6" ht="62.5" x14ac:dyDescent="0.35">
      <c r="A516" s="62">
        <v>20</v>
      </c>
      <c r="B516" s="64" t="s">
        <v>207</v>
      </c>
      <c r="C516" s="56" t="s">
        <v>187</v>
      </c>
      <c r="D516" s="57">
        <v>5</v>
      </c>
      <c r="E516" s="208"/>
      <c r="F516" s="209">
        <f t="shared" ref="F516" si="119">D516*E516</f>
        <v>0</v>
      </c>
    </row>
    <row r="517" spans="1:6" x14ac:dyDescent="0.35">
      <c r="A517" s="62"/>
      <c r="B517" s="64"/>
    </row>
    <row r="518" spans="1:6" ht="66.75" customHeight="1" x14ac:dyDescent="0.35">
      <c r="A518" s="62">
        <v>21</v>
      </c>
      <c r="B518" s="64" t="s">
        <v>208</v>
      </c>
      <c r="C518" s="56" t="s">
        <v>187</v>
      </c>
      <c r="D518" s="57">
        <v>4</v>
      </c>
      <c r="E518" s="208"/>
      <c r="F518" s="209">
        <f t="shared" ref="F518" si="120">D518*E518</f>
        <v>0</v>
      </c>
    </row>
    <row r="519" spans="1:6" x14ac:dyDescent="0.35">
      <c r="A519" s="62"/>
      <c r="B519" s="64"/>
    </row>
    <row r="520" spans="1:6" ht="68.25" customHeight="1" x14ac:dyDescent="0.35">
      <c r="A520" s="62">
        <v>22</v>
      </c>
      <c r="B520" s="64" t="s">
        <v>209</v>
      </c>
      <c r="C520" s="56" t="s">
        <v>187</v>
      </c>
      <c r="D520" s="57">
        <v>1</v>
      </c>
      <c r="E520" s="208"/>
      <c r="F520" s="209">
        <f t="shared" ref="F520" si="121">D520*E520</f>
        <v>0</v>
      </c>
    </row>
    <row r="521" spans="1:6" x14ac:dyDescent="0.35">
      <c r="A521" s="62"/>
      <c r="B521" s="64"/>
    </row>
    <row r="522" spans="1:6" ht="64.5" customHeight="1" x14ac:dyDescent="0.35">
      <c r="A522" s="62">
        <v>23</v>
      </c>
      <c r="B522" s="64" t="s">
        <v>210</v>
      </c>
      <c r="C522" s="56" t="s">
        <v>187</v>
      </c>
      <c r="D522" s="57">
        <v>1</v>
      </c>
      <c r="E522" s="208"/>
      <c r="F522" s="209">
        <f t="shared" ref="F522" si="122">D522*E522</f>
        <v>0</v>
      </c>
    </row>
    <row r="523" spans="1:6" x14ac:dyDescent="0.35">
      <c r="A523" s="62"/>
      <c r="B523" s="64"/>
    </row>
    <row r="524" spans="1:6" ht="62.25" customHeight="1" x14ac:dyDescent="0.35">
      <c r="A524" s="62">
        <v>24</v>
      </c>
      <c r="B524" s="64" t="s">
        <v>211</v>
      </c>
      <c r="C524" s="56" t="s">
        <v>187</v>
      </c>
      <c r="D524" s="57">
        <v>4</v>
      </c>
      <c r="E524" s="208"/>
      <c r="F524" s="209">
        <f t="shared" ref="F524" si="123">D524*E524</f>
        <v>0</v>
      </c>
    </row>
    <row r="525" spans="1:6" x14ac:dyDescent="0.35">
      <c r="A525" s="62"/>
      <c r="B525" s="64"/>
    </row>
    <row r="526" spans="1:6" ht="66" customHeight="1" x14ac:dyDescent="0.35">
      <c r="A526" s="62">
        <v>25</v>
      </c>
      <c r="B526" s="64" t="s">
        <v>212</v>
      </c>
      <c r="C526" s="56" t="s">
        <v>187</v>
      </c>
      <c r="D526" s="57">
        <v>2</v>
      </c>
      <c r="E526" s="208"/>
      <c r="F526" s="209">
        <f t="shared" ref="F526" si="124">D526*E526</f>
        <v>0</v>
      </c>
    </row>
    <row r="527" spans="1:6" x14ac:dyDescent="0.35">
      <c r="A527" s="62"/>
      <c r="B527" s="64"/>
    </row>
    <row r="528" spans="1:6" ht="66" customHeight="1" x14ac:dyDescent="0.35">
      <c r="A528" s="62">
        <v>26</v>
      </c>
      <c r="B528" s="64" t="s">
        <v>213</v>
      </c>
      <c r="C528" s="56" t="s">
        <v>187</v>
      </c>
      <c r="D528" s="57">
        <v>4</v>
      </c>
      <c r="E528" s="208"/>
      <c r="F528" s="209">
        <f t="shared" ref="F528" si="125">D528*E528</f>
        <v>0</v>
      </c>
    </row>
    <row r="529" spans="1:6" x14ac:dyDescent="0.35">
      <c r="A529" s="62"/>
      <c r="B529" s="64"/>
    </row>
    <row r="530" spans="1:6" ht="69" customHeight="1" x14ac:dyDescent="0.35">
      <c r="A530" s="62">
        <v>27</v>
      </c>
      <c r="B530" s="64" t="s">
        <v>214</v>
      </c>
      <c r="C530" s="56" t="s">
        <v>187</v>
      </c>
      <c r="D530" s="57">
        <v>2</v>
      </c>
      <c r="E530" s="208"/>
      <c r="F530" s="209">
        <f t="shared" ref="F530" si="126">D530*E530</f>
        <v>0</v>
      </c>
    </row>
    <row r="531" spans="1:6" x14ac:dyDescent="0.35">
      <c r="A531" s="55"/>
      <c r="B531" s="60"/>
      <c r="C531" s="60"/>
      <c r="D531" s="60"/>
      <c r="E531" s="60"/>
      <c r="F531" s="58"/>
    </row>
    <row r="532" spans="1:6" x14ac:dyDescent="0.35">
      <c r="A532" s="59"/>
      <c r="B532" s="220" t="s">
        <v>286</v>
      </c>
      <c r="C532" s="220"/>
      <c r="D532" s="220"/>
      <c r="E532" s="220"/>
      <c r="F532" s="41">
        <f>SUM(F476:F530)</f>
        <v>0</v>
      </c>
    </row>
    <row r="533" spans="1:6" x14ac:dyDescent="0.35">
      <c r="A533" s="55"/>
      <c r="B533" s="60"/>
      <c r="C533" s="60"/>
      <c r="D533" s="60"/>
      <c r="E533" s="60"/>
      <c r="F533" s="58"/>
    </row>
    <row r="534" spans="1:6" x14ac:dyDescent="0.35">
      <c r="A534" s="49" t="s">
        <v>8</v>
      </c>
      <c r="B534" s="49" t="s">
        <v>9</v>
      </c>
      <c r="C534" s="50" t="s">
        <v>10</v>
      </c>
      <c r="D534" s="50" t="s">
        <v>11</v>
      </c>
      <c r="E534" s="51" t="s">
        <v>12</v>
      </c>
      <c r="F534" s="51" t="s">
        <v>13</v>
      </c>
    </row>
    <row r="536" spans="1:6" ht="18" x14ac:dyDescent="0.4">
      <c r="A536" s="53" t="s">
        <v>285</v>
      </c>
      <c r="B536" s="54" t="s">
        <v>228</v>
      </c>
    </row>
    <row r="538" spans="1:6" ht="195" customHeight="1" x14ac:dyDescent="0.35">
      <c r="B538" s="219" t="s">
        <v>289</v>
      </c>
      <c r="C538" s="219"/>
      <c r="D538" s="219"/>
      <c r="E538" s="219"/>
      <c r="F538" s="219"/>
    </row>
    <row r="539" spans="1:6" ht="178.5" customHeight="1" x14ac:dyDescent="0.35">
      <c r="B539" s="219" t="s">
        <v>290</v>
      </c>
      <c r="C539" s="219"/>
      <c r="D539" s="219"/>
      <c r="E539" s="219"/>
      <c r="F539" s="219"/>
    </row>
    <row r="540" spans="1:6" ht="150.75" customHeight="1" x14ac:dyDescent="0.35">
      <c r="B540" s="219" t="s">
        <v>291</v>
      </c>
      <c r="C540" s="219"/>
      <c r="D540" s="219"/>
      <c r="E540" s="219"/>
      <c r="F540" s="219"/>
    </row>
    <row r="541" spans="1:6" ht="193.5" customHeight="1" x14ac:dyDescent="0.35">
      <c r="B541" s="219" t="s">
        <v>292</v>
      </c>
      <c r="C541" s="219"/>
      <c r="D541" s="219"/>
      <c r="E541" s="219"/>
      <c r="F541" s="219"/>
    </row>
    <row r="542" spans="1:6" ht="147.75" customHeight="1" x14ac:dyDescent="0.35">
      <c r="B542" s="219" t="s">
        <v>293</v>
      </c>
      <c r="C542" s="219"/>
      <c r="D542" s="219"/>
      <c r="E542" s="219"/>
      <c r="F542" s="219"/>
    </row>
    <row r="543" spans="1:6" ht="133.5" customHeight="1" x14ac:dyDescent="0.35">
      <c r="B543" s="219" t="s">
        <v>294</v>
      </c>
      <c r="C543" s="219"/>
      <c r="D543" s="219"/>
      <c r="E543" s="219"/>
      <c r="F543" s="219"/>
    </row>
    <row r="546" spans="1:6" ht="212.5" x14ac:dyDescent="0.35">
      <c r="A546" s="62">
        <v>1</v>
      </c>
      <c r="B546" s="64" t="s">
        <v>227</v>
      </c>
      <c r="C546" s="56" t="s">
        <v>15</v>
      </c>
      <c r="D546" s="57">
        <v>65</v>
      </c>
      <c r="E546" s="208"/>
      <c r="F546" s="209">
        <f t="shared" ref="F546" si="127">D546*E546</f>
        <v>0</v>
      </c>
    </row>
    <row r="547" spans="1:6" x14ac:dyDescent="0.35">
      <c r="A547" s="62"/>
    </row>
    <row r="548" spans="1:6" ht="98.25" customHeight="1" x14ac:dyDescent="0.35">
      <c r="A548" s="62">
        <v>2</v>
      </c>
      <c r="B548" s="64" t="s">
        <v>229</v>
      </c>
      <c r="C548" s="56" t="s">
        <v>15</v>
      </c>
      <c r="D548" s="57">
        <v>10</v>
      </c>
      <c r="E548" s="208"/>
      <c r="F548" s="209">
        <f t="shared" ref="F548" si="128">D548*E548</f>
        <v>0</v>
      </c>
    </row>
    <row r="549" spans="1:6" x14ac:dyDescent="0.35">
      <c r="A549" s="62"/>
    </row>
    <row r="550" spans="1:6" ht="88.5" customHeight="1" x14ac:dyDescent="0.35">
      <c r="A550" s="62">
        <v>3</v>
      </c>
      <c r="B550" s="64" t="s">
        <v>240</v>
      </c>
      <c r="C550" s="56" t="s">
        <v>15</v>
      </c>
      <c r="D550" s="57">
        <v>163</v>
      </c>
      <c r="E550" s="208"/>
      <c r="F550" s="209">
        <f t="shared" ref="F550" si="129">D550*E550</f>
        <v>0</v>
      </c>
    </row>
    <row r="551" spans="1:6" x14ac:dyDescent="0.35">
      <c r="A551" s="55"/>
      <c r="B551" s="60"/>
      <c r="C551" s="60"/>
      <c r="D551" s="60"/>
      <c r="E551" s="60"/>
      <c r="F551" s="58"/>
    </row>
    <row r="552" spans="1:6" x14ac:dyDescent="0.35">
      <c r="A552" s="59"/>
      <c r="B552" s="220" t="s">
        <v>295</v>
      </c>
      <c r="C552" s="220"/>
      <c r="D552" s="220"/>
      <c r="E552" s="220"/>
      <c r="F552" s="41">
        <f>SUM(F544:F550)</f>
        <v>0</v>
      </c>
    </row>
    <row r="553" spans="1:6" x14ac:dyDescent="0.35">
      <c r="A553" s="55"/>
      <c r="B553" s="60"/>
      <c r="C553" s="60"/>
      <c r="D553" s="60"/>
      <c r="E553" s="60"/>
      <c r="F553" s="58"/>
    </row>
    <row r="554" spans="1:6" x14ac:dyDescent="0.35">
      <c r="A554" s="49" t="s">
        <v>8</v>
      </c>
      <c r="B554" s="49" t="s">
        <v>9</v>
      </c>
      <c r="C554" s="50" t="s">
        <v>10</v>
      </c>
      <c r="D554" s="50" t="s">
        <v>11</v>
      </c>
      <c r="E554" s="51" t="s">
        <v>12</v>
      </c>
      <c r="F554" s="51" t="s">
        <v>13</v>
      </c>
    </row>
    <row r="556" spans="1:6" ht="18" x14ac:dyDescent="0.4">
      <c r="A556" s="53" t="s">
        <v>287</v>
      </c>
      <c r="B556" s="54" t="s">
        <v>221</v>
      </c>
    </row>
    <row r="558" spans="1:6" ht="209.25" customHeight="1" x14ac:dyDescent="0.35">
      <c r="B558" s="219" t="s">
        <v>296</v>
      </c>
      <c r="C558" s="219"/>
      <c r="D558" s="219"/>
      <c r="E558" s="219"/>
      <c r="F558" s="219"/>
    </row>
    <row r="559" spans="1:6" ht="145.5" customHeight="1" x14ac:dyDescent="0.35">
      <c r="B559" s="219" t="s">
        <v>297</v>
      </c>
      <c r="C559" s="219"/>
      <c r="D559" s="219"/>
      <c r="E559" s="219"/>
      <c r="F559" s="219"/>
    </row>
    <row r="560" spans="1:6" ht="55.5" customHeight="1" x14ac:dyDescent="0.35">
      <c r="B560" s="219" t="s">
        <v>298</v>
      </c>
      <c r="C560" s="219"/>
      <c r="D560" s="219"/>
      <c r="E560" s="219"/>
      <c r="F560" s="219"/>
    </row>
    <row r="561" spans="1:6" ht="47.25" customHeight="1" x14ac:dyDescent="0.35">
      <c r="B561" s="219" t="s">
        <v>299</v>
      </c>
      <c r="C561" s="219"/>
      <c r="D561" s="219"/>
      <c r="E561" s="219"/>
      <c r="F561" s="219"/>
    </row>
    <row r="564" spans="1:6" ht="62.5" x14ac:dyDescent="0.35">
      <c r="A564" s="62">
        <v>1</v>
      </c>
      <c r="B564" s="64" t="s">
        <v>222</v>
      </c>
      <c r="C564" s="56" t="s">
        <v>15</v>
      </c>
      <c r="D564" s="57">
        <v>585</v>
      </c>
      <c r="E564" s="208"/>
      <c r="F564" s="209">
        <f t="shared" ref="F564" si="130">D564*E564</f>
        <v>0</v>
      </c>
    </row>
    <row r="565" spans="1:6" x14ac:dyDescent="0.35">
      <c r="A565" s="62"/>
    </row>
    <row r="566" spans="1:6" ht="67.5" customHeight="1" x14ac:dyDescent="0.35">
      <c r="A566" s="62">
        <v>2</v>
      </c>
      <c r="B566" s="64" t="s">
        <v>223</v>
      </c>
      <c r="C566" s="56" t="s">
        <v>15</v>
      </c>
      <c r="D566" s="57">
        <v>432</v>
      </c>
      <c r="E566" s="208"/>
      <c r="F566" s="209">
        <f t="shared" ref="F566" si="131">D566*E566</f>
        <v>0</v>
      </c>
    </row>
    <row r="567" spans="1:6" x14ac:dyDescent="0.35">
      <c r="A567" s="62"/>
    </row>
    <row r="568" spans="1:6" ht="80.25" customHeight="1" x14ac:dyDescent="0.35">
      <c r="A568" s="62">
        <v>3</v>
      </c>
      <c r="B568" s="64" t="s">
        <v>224</v>
      </c>
      <c r="C568" s="56" t="s">
        <v>15</v>
      </c>
      <c r="D568" s="57">
        <v>390</v>
      </c>
      <c r="E568" s="208"/>
      <c r="F568" s="209">
        <f t="shared" ref="F568" si="132">D568*E568</f>
        <v>0</v>
      </c>
    </row>
    <row r="569" spans="1:6" x14ac:dyDescent="0.35">
      <c r="A569" s="55"/>
      <c r="B569" s="60"/>
      <c r="C569" s="60"/>
      <c r="D569" s="60"/>
      <c r="E569" s="60"/>
      <c r="F569" s="58"/>
    </row>
    <row r="570" spans="1:6" x14ac:dyDescent="0.35">
      <c r="A570" s="59"/>
      <c r="B570" s="220" t="s">
        <v>300</v>
      </c>
      <c r="C570" s="220"/>
      <c r="D570" s="220"/>
      <c r="E570" s="220"/>
      <c r="F570" s="41">
        <f>SUM(F562:F568)</f>
        <v>0</v>
      </c>
    </row>
  </sheetData>
  <sheetProtection algorithmName="SHA-512" hashValue="kyZLG6nAnENc7N8a3Rble84ZZTCaO1ffC3z3ZhxHDxZO6g3SIt5JdKn4NPeSDTBGi9AcNdw21m2jO254h31eLw==" saltValue="otpacFG4dTZaQ0gexlchew==" spinCount="100000" sheet="1" objects="1" scenarios="1"/>
  <mergeCells count="75">
    <mergeCell ref="B305:E305"/>
    <mergeCell ref="B235:F235"/>
    <mergeCell ref="B236:F236"/>
    <mergeCell ref="B139:E139"/>
    <mergeCell ref="B183:E183"/>
    <mergeCell ref="B214:E214"/>
    <mergeCell ref="B228:E228"/>
    <mergeCell ref="B234:F234"/>
    <mergeCell ref="B147:F147"/>
    <mergeCell ref="B148:F148"/>
    <mergeCell ref="B189:F189"/>
    <mergeCell ref="B220:F220"/>
    <mergeCell ref="B62:F62"/>
    <mergeCell ref="B63:F63"/>
    <mergeCell ref="B50:F50"/>
    <mergeCell ref="B51:F51"/>
    <mergeCell ref="B52:F52"/>
    <mergeCell ref="B53:F53"/>
    <mergeCell ref="B54:F54"/>
    <mergeCell ref="B221:F221"/>
    <mergeCell ref="B314:F314"/>
    <mergeCell ref="B315:F315"/>
    <mergeCell ref="B475:F475"/>
    <mergeCell ref="B41:F41"/>
    <mergeCell ref="B42:F42"/>
    <mergeCell ref="B43:F43"/>
    <mergeCell ref="B44:F44"/>
    <mergeCell ref="B45:F45"/>
    <mergeCell ref="B46:F46"/>
    <mergeCell ref="B47:F47"/>
    <mergeCell ref="B48:F48"/>
    <mergeCell ref="B49:F49"/>
    <mergeCell ref="B55:F55"/>
    <mergeCell ref="B56:F56"/>
    <mergeCell ref="B57:F57"/>
    <mergeCell ref="B3:E3"/>
    <mergeCell ref="B4:E4"/>
    <mergeCell ref="B102:F102"/>
    <mergeCell ref="B145:F145"/>
    <mergeCell ref="B146:F146"/>
    <mergeCell ref="B96:E96"/>
    <mergeCell ref="B35:F35"/>
    <mergeCell ref="B36:F36"/>
    <mergeCell ref="B37:F37"/>
    <mergeCell ref="B38:F38"/>
    <mergeCell ref="B39:F39"/>
    <mergeCell ref="B40:F40"/>
    <mergeCell ref="B58:F58"/>
    <mergeCell ref="B59:F59"/>
    <mergeCell ref="B60:F60"/>
    <mergeCell ref="B61:F61"/>
    <mergeCell ref="B561:F561"/>
    <mergeCell ref="B570:E570"/>
    <mergeCell ref="B541:F541"/>
    <mergeCell ref="B542:F542"/>
    <mergeCell ref="B543:F543"/>
    <mergeCell ref="B552:E552"/>
    <mergeCell ref="B364:F364"/>
    <mergeCell ref="B365:F365"/>
    <mergeCell ref="B366:F366"/>
    <mergeCell ref="B311:F311"/>
    <mergeCell ref="B312:F312"/>
    <mergeCell ref="B313:F313"/>
    <mergeCell ref="B358:E358"/>
    <mergeCell ref="B558:F558"/>
    <mergeCell ref="B559:F559"/>
    <mergeCell ref="B560:F560"/>
    <mergeCell ref="B466:E466"/>
    <mergeCell ref="B532:E532"/>
    <mergeCell ref="B538:F538"/>
    <mergeCell ref="B539:F539"/>
    <mergeCell ref="B540:F540"/>
    <mergeCell ref="B472:F472"/>
    <mergeCell ref="B473:F473"/>
    <mergeCell ref="B474:F474"/>
  </mergeCells>
  <phoneticPr fontId="28" type="noConversion"/>
  <conditionalFormatting sqref="E71">
    <cfRule type="cellIs" dxfId="561" priority="136" operator="lessThanOrEqual">
      <formula>0</formula>
    </cfRule>
  </conditionalFormatting>
  <conditionalFormatting sqref="E568">
    <cfRule type="cellIs" dxfId="560" priority="1" operator="lessThanOrEqual">
      <formula>0</formula>
    </cfRule>
  </conditionalFormatting>
  <conditionalFormatting sqref="E566">
    <cfRule type="cellIs" dxfId="559" priority="2" operator="lessThanOrEqual">
      <formula>0</formula>
    </cfRule>
  </conditionalFormatting>
  <conditionalFormatting sqref="E79 E77 E75 E73">
    <cfRule type="cellIs" dxfId="558" priority="132" operator="lessThanOrEqual">
      <formula>0</formula>
    </cfRule>
  </conditionalFormatting>
  <conditionalFormatting sqref="E83 E81">
    <cfRule type="cellIs" dxfId="557" priority="130" operator="lessThanOrEqual">
      <formula>0</formula>
    </cfRule>
  </conditionalFormatting>
  <conditionalFormatting sqref="E87 E85">
    <cfRule type="cellIs" dxfId="556" priority="128" operator="lessThanOrEqual">
      <formula>0</formula>
    </cfRule>
  </conditionalFormatting>
  <conditionalFormatting sqref="E90:E94">
    <cfRule type="cellIs" dxfId="555" priority="127" operator="lessThanOrEqual">
      <formula>0</formula>
    </cfRule>
  </conditionalFormatting>
  <conditionalFormatting sqref="E105">
    <cfRule type="cellIs" dxfId="554" priority="126" operator="lessThanOrEqual">
      <formula>0</formula>
    </cfRule>
  </conditionalFormatting>
  <conditionalFormatting sqref="E108:E109">
    <cfRule type="cellIs" dxfId="553" priority="124" operator="lessThanOrEqual">
      <formula>0</formula>
    </cfRule>
  </conditionalFormatting>
  <conditionalFormatting sqref="E111">
    <cfRule type="cellIs" dxfId="552" priority="123" operator="lessThanOrEqual">
      <formula>0</formula>
    </cfRule>
  </conditionalFormatting>
  <conditionalFormatting sqref="E114">
    <cfRule type="cellIs" dxfId="551" priority="122" operator="lessThanOrEqual">
      <formula>0</formula>
    </cfRule>
  </conditionalFormatting>
  <conditionalFormatting sqref="E115">
    <cfRule type="cellIs" dxfId="550" priority="121" operator="lessThanOrEqual">
      <formula>0</formula>
    </cfRule>
  </conditionalFormatting>
  <conditionalFormatting sqref="E117">
    <cfRule type="cellIs" dxfId="549" priority="120" operator="lessThanOrEqual">
      <formula>0</formula>
    </cfRule>
  </conditionalFormatting>
  <conditionalFormatting sqref="E120">
    <cfRule type="cellIs" dxfId="548" priority="119" operator="lessThanOrEqual">
      <formula>0</formula>
    </cfRule>
  </conditionalFormatting>
  <conditionalFormatting sqref="E122:E123">
    <cfRule type="cellIs" dxfId="547" priority="118" operator="lessThanOrEqual">
      <formula>0</formula>
    </cfRule>
  </conditionalFormatting>
  <conditionalFormatting sqref="E125">
    <cfRule type="cellIs" dxfId="546" priority="117" operator="lessThanOrEqual">
      <formula>0</formula>
    </cfRule>
  </conditionalFormatting>
  <conditionalFormatting sqref="E127">
    <cfRule type="cellIs" dxfId="545" priority="116" operator="lessThanOrEqual">
      <formula>0</formula>
    </cfRule>
  </conditionalFormatting>
  <conditionalFormatting sqref="E129">
    <cfRule type="cellIs" dxfId="544" priority="115" operator="lessThanOrEqual">
      <formula>0</formula>
    </cfRule>
  </conditionalFormatting>
  <conditionalFormatting sqref="E135 E133 E131">
    <cfRule type="cellIs" dxfId="543" priority="112" operator="lessThanOrEqual">
      <formula>0</formula>
    </cfRule>
  </conditionalFormatting>
  <conditionalFormatting sqref="E137">
    <cfRule type="cellIs" dxfId="542" priority="111" operator="lessThanOrEqual">
      <formula>0</formula>
    </cfRule>
  </conditionalFormatting>
  <conditionalFormatting sqref="E173 E171 E169 E167 E164:E165 E161 E159 E156:E157 E153 E151">
    <cfRule type="cellIs" dxfId="541" priority="100" operator="lessThanOrEqual">
      <formula>0</formula>
    </cfRule>
  </conditionalFormatting>
  <conditionalFormatting sqref="E181 E179 E177 E175">
    <cfRule type="cellIs" dxfId="540" priority="96" operator="lessThanOrEqual">
      <formula>0</formula>
    </cfRule>
  </conditionalFormatting>
  <conditionalFormatting sqref="E202 E200 E198 E196 E194 E192">
    <cfRule type="cellIs" dxfId="539" priority="90" operator="lessThanOrEqual">
      <formula>0</formula>
    </cfRule>
  </conditionalFormatting>
  <conditionalFormatting sqref="E208 E206 E204">
    <cfRule type="cellIs" dxfId="538" priority="87" operator="lessThanOrEqual">
      <formula>0</formula>
    </cfRule>
  </conditionalFormatting>
  <conditionalFormatting sqref="E212 E210">
    <cfRule type="cellIs" dxfId="537" priority="85" operator="lessThanOrEqual">
      <formula>0</formula>
    </cfRule>
  </conditionalFormatting>
  <conditionalFormatting sqref="E226 E224">
    <cfRule type="cellIs" dxfId="536" priority="83" operator="lessThanOrEqual">
      <formula>0</formula>
    </cfRule>
  </conditionalFormatting>
  <conditionalFormatting sqref="E243 E241 E239">
    <cfRule type="cellIs" dxfId="535" priority="80" operator="lessThanOrEqual">
      <formula>0</formula>
    </cfRule>
  </conditionalFormatting>
  <conditionalFormatting sqref="E256 E254">
    <cfRule type="cellIs" dxfId="534" priority="78" operator="lessThanOrEqual">
      <formula>0</formula>
    </cfRule>
  </conditionalFormatting>
  <conditionalFormatting sqref="E262 E260 E258">
    <cfRule type="cellIs" dxfId="533" priority="75" operator="lessThanOrEqual">
      <formula>0</formula>
    </cfRule>
  </conditionalFormatting>
  <conditionalFormatting sqref="E266 E264">
    <cfRule type="cellIs" dxfId="532" priority="73" operator="lessThanOrEqual">
      <formula>0</formula>
    </cfRule>
  </conditionalFormatting>
  <conditionalFormatting sqref="E274 E272 E270 E268">
    <cfRule type="cellIs" dxfId="531" priority="69" operator="lessThanOrEqual">
      <formula>0</formula>
    </cfRule>
  </conditionalFormatting>
  <conditionalFormatting sqref="E276">
    <cfRule type="cellIs" dxfId="530" priority="68" operator="lessThanOrEqual">
      <formula>0</formula>
    </cfRule>
  </conditionalFormatting>
  <conditionalFormatting sqref="E285">
    <cfRule type="cellIs" dxfId="529" priority="67" operator="lessThanOrEqual">
      <formula>0</formula>
    </cfRule>
  </conditionalFormatting>
  <conditionalFormatting sqref="E289 E287">
    <cfRule type="cellIs" dxfId="528" priority="65" operator="lessThanOrEqual">
      <formula>0</formula>
    </cfRule>
  </conditionalFormatting>
  <conditionalFormatting sqref="E298">
    <cfRule type="cellIs" dxfId="527" priority="64" operator="lessThanOrEqual">
      <formula>0</formula>
    </cfRule>
  </conditionalFormatting>
  <conditionalFormatting sqref="E303">
    <cfRule type="cellIs" dxfId="526" priority="63" operator="lessThanOrEqual">
      <formula>0</formula>
    </cfRule>
  </conditionalFormatting>
  <conditionalFormatting sqref="E320 E318">
    <cfRule type="cellIs" dxfId="525" priority="61" operator="lessThanOrEqual">
      <formula>0</formula>
    </cfRule>
  </conditionalFormatting>
  <conditionalFormatting sqref="E322">
    <cfRule type="cellIs" dxfId="524" priority="60" operator="lessThanOrEqual">
      <formula>0</formula>
    </cfRule>
  </conditionalFormatting>
  <conditionalFormatting sqref="E324">
    <cfRule type="cellIs" dxfId="523" priority="59" operator="lessThanOrEqual">
      <formula>0</formula>
    </cfRule>
  </conditionalFormatting>
  <conditionalFormatting sqref="E334 E332 E330 E328 E326">
    <cfRule type="cellIs" dxfId="522" priority="54" operator="lessThanOrEqual">
      <formula>0</formula>
    </cfRule>
  </conditionalFormatting>
  <conditionalFormatting sqref="E340 E338 E336">
    <cfRule type="cellIs" dxfId="521" priority="51" operator="lessThanOrEqual">
      <formula>0</formula>
    </cfRule>
  </conditionalFormatting>
  <conditionalFormatting sqref="E342">
    <cfRule type="cellIs" dxfId="520" priority="50" operator="lessThanOrEqual">
      <formula>0</formula>
    </cfRule>
  </conditionalFormatting>
  <conditionalFormatting sqref="E344">
    <cfRule type="cellIs" dxfId="519" priority="49" operator="lessThanOrEqual">
      <formula>0</formula>
    </cfRule>
  </conditionalFormatting>
  <conditionalFormatting sqref="E346">
    <cfRule type="cellIs" dxfId="518" priority="48" operator="lessThanOrEqual">
      <formula>0</formula>
    </cfRule>
  </conditionalFormatting>
  <conditionalFormatting sqref="E348">
    <cfRule type="cellIs" dxfId="517" priority="47" operator="lessThanOrEqual">
      <formula>0</formula>
    </cfRule>
  </conditionalFormatting>
  <conditionalFormatting sqref="E350">
    <cfRule type="cellIs" dxfId="516" priority="46" operator="lessThanOrEqual">
      <formula>0</formula>
    </cfRule>
  </conditionalFormatting>
  <conditionalFormatting sqref="E352">
    <cfRule type="cellIs" dxfId="515" priority="45" operator="lessThanOrEqual">
      <formula>0</formula>
    </cfRule>
  </conditionalFormatting>
  <conditionalFormatting sqref="E354">
    <cfRule type="cellIs" dxfId="514" priority="44" operator="lessThanOrEqual">
      <formula>0</formula>
    </cfRule>
  </conditionalFormatting>
  <conditionalFormatting sqref="E356">
    <cfRule type="cellIs" dxfId="513" priority="43" operator="lessThanOrEqual">
      <formula>0</formula>
    </cfRule>
  </conditionalFormatting>
  <conditionalFormatting sqref="E380">
    <cfRule type="cellIs" dxfId="512" priority="42" operator="lessThanOrEqual">
      <formula>0</formula>
    </cfRule>
  </conditionalFormatting>
  <conditionalFormatting sqref="E392">
    <cfRule type="cellIs" dxfId="511" priority="41" operator="lessThanOrEqual">
      <formula>0</formula>
    </cfRule>
  </conditionalFormatting>
  <conditionalFormatting sqref="E399">
    <cfRule type="cellIs" dxfId="510" priority="40" operator="lessThanOrEqual">
      <formula>0</formula>
    </cfRule>
  </conditionalFormatting>
  <conditionalFormatting sqref="E406">
    <cfRule type="cellIs" dxfId="509" priority="39" operator="lessThanOrEqual">
      <formula>0</formula>
    </cfRule>
  </conditionalFormatting>
  <conditionalFormatting sqref="E419">
    <cfRule type="cellIs" dxfId="508" priority="38" operator="lessThanOrEqual">
      <formula>0</formula>
    </cfRule>
  </conditionalFormatting>
  <conditionalFormatting sqref="E431">
    <cfRule type="cellIs" dxfId="507" priority="37" operator="lessThanOrEqual">
      <formula>0</formula>
    </cfRule>
  </conditionalFormatting>
  <conditionalFormatting sqref="E444">
    <cfRule type="cellIs" dxfId="506" priority="36" operator="lessThanOrEqual">
      <formula>0</formula>
    </cfRule>
  </conditionalFormatting>
  <conditionalFormatting sqref="E454">
    <cfRule type="cellIs" dxfId="505" priority="35" operator="lessThanOrEqual">
      <formula>0</formula>
    </cfRule>
  </conditionalFormatting>
  <conditionalFormatting sqref="E464">
    <cfRule type="cellIs" dxfId="504" priority="34" operator="lessThanOrEqual">
      <formula>0</formula>
    </cfRule>
  </conditionalFormatting>
  <conditionalFormatting sqref="E482 E480 E478">
    <cfRule type="cellIs" dxfId="503" priority="31" operator="lessThanOrEqual">
      <formula>0</formula>
    </cfRule>
  </conditionalFormatting>
  <conditionalFormatting sqref="E500 E498 E496 E494 E492 E490 E488 E486 E484">
    <cfRule type="cellIs" dxfId="502" priority="22" operator="lessThanOrEqual">
      <formula>0</formula>
    </cfRule>
  </conditionalFormatting>
  <conditionalFormatting sqref="E510 E508 E506 E504 E502">
    <cfRule type="cellIs" dxfId="501" priority="17" operator="lessThanOrEqual">
      <formula>0</formula>
    </cfRule>
  </conditionalFormatting>
  <conditionalFormatting sqref="E518 E516 E514 E512">
    <cfRule type="cellIs" dxfId="500" priority="13" operator="lessThanOrEqual">
      <formula>0</formula>
    </cfRule>
  </conditionalFormatting>
  <conditionalFormatting sqref="E528 E526 E524 E522 E520">
    <cfRule type="cellIs" dxfId="499" priority="8" operator="lessThanOrEqual">
      <formula>0</formula>
    </cfRule>
  </conditionalFormatting>
  <conditionalFormatting sqref="E530">
    <cfRule type="cellIs" dxfId="498" priority="7" operator="lessThanOrEqual">
      <formula>0</formula>
    </cfRule>
  </conditionalFormatting>
  <conditionalFormatting sqref="E550 E548 E546">
    <cfRule type="cellIs" dxfId="497" priority="4" operator="lessThanOrEqual">
      <formula>0</formula>
    </cfRule>
  </conditionalFormatting>
  <conditionalFormatting sqref="E564">
    <cfRule type="cellIs" dxfId="496" priority="3" operator="lessThanOrEqual">
      <formula>0</formula>
    </cfRule>
  </conditionalFormatting>
  <pageMargins left="0.7" right="0.7" top="0.75" bottom="0.75" header="0.3" footer="0.3"/>
  <pageSetup paperSize="9" scale="98" fitToHeight="0" orientation="portrait" r:id="rId1"/>
  <headerFooter>
    <oddHeader>&amp;RGASILSKI DOM PIRNIČE - popis del</oddHeader>
    <oddFooter>&amp;C&amp;P</oddFooter>
  </headerFooter>
  <rowBreaks count="12" manualBreakCount="12">
    <brk id="34" max="16383" man="1"/>
    <brk id="97" max="16383" man="1"/>
    <brk id="140" max="16383" man="1"/>
    <brk id="156" max="5" man="1"/>
    <brk id="184" max="16383" man="1"/>
    <brk id="214" max="16383" man="1"/>
    <brk id="229" max="16383" man="1"/>
    <brk id="306" max="16383" man="1"/>
    <brk id="359" max="16383" man="1"/>
    <brk id="467" max="16383" man="1"/>
    <brk id="533" max="16383" man="1"/>
    <brk id="5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0A4C-360E-4483-9D0C-FF0B469EF746}">
  <sheetPr>
    <pageSetUpPr fitToPage="1"/>
  </sheetPr>
  <dimension ref="A1:I447"/>
  <sheetViews>
    <sheetView view="pageBreakPreview" zoomScaleNormal="100" zoomScaleSheetLayoutView="100" workbookViewId="0">
      <selection activeCell="D218" sqref="D218"/>
    </sheetView>
  </sheetViews>
  <sheetFormatPr defaultRowHeight="14.5" x14ac:dyDescent="0.35"/>
  <cols>
    <col min="1" max="1" width="4" style="140" customWidth="1"/>
    <col min="2" max="2" width="45" style="140" customWidth="1"/>
    <col min="3" max="3" width="9.26953125" style="142" bestFit="1" customWidth="1"/>
    <col min="4" max="4" width="14.7265625" style="141" customWidth="1"/>
    <col min="5" max="5" width="16.1796875" style="141" customWidth="1"/>
    <col min="6" max="6" width="9.26953125" style="140" customWidth="1"/>
    <col min="7" max="16384" width="8.7265625" style="140"/>
  </cols>
  <sheetData>
    <row r="1" spans="1:5" s="145" customFormat="1" ht="14" x14ac:dyDescent="0.3">
      <c r="B1" s="145" t="s">
        <v>556</v>
      </c>
      <c r="C1" s="164"/>
      <c r="D1" s="144"/>
      <c r="E1" s="144"/>
    </row>
    <row r="2" spans="1:5" s="145" customFormat="1" ht="14" x14ac:dyDescent="0.3">
      <c r="B2" s="166"/>
      <c r="C2" s="164"/>
      <c r="D2" s="144"/>
      <c r="E2" s="144"/>
    </row>
    <row r="3" spans="1:5" s="145" customFormat="1" ht="14" x14ac:dyDescent="0.3">
      <c r="B3" s="145" t="s">
        <v>659</v>
      </c>
      <c r="C3" s="164"/>
      <c r="D3" s="144"/>
      <c r="E3" s="144"/>
    </row>
    <row r="4" spans="1:5" s="145" customFormat="1" ht="14" x14ac:dyDescent="0.3">
      <c r="C4" s="164"/>
      <c r="D4" s="144"/>
      <c r="E4" s="144"/>
    </row>
    <row r="5" spans="1:5" s="143" customFormat="1" ht="14" x14ac:dyDescent="0.3">
      <c r="B5" s="165" t="s">
        <v>555</v>
      </c>
      <c r="C5" s="146"/>
      <c r="D5" s="147"/>
      <c r="E5" s="147"/>
    </row>
    <row r="6" spans="1:5" s="145" customFormat="1" ht="14" x14ac:dyDescent="0.3">
      <c r="C6" s="164"/>
      <c r="D6" s="144"/>
      <c r="E6" s="144"/>
    </row>
    <row r="7" spans="1:5" s="143" customFormat="1" ht="14" x14ac:dyDescent="0.3">
      <c r="A7" s="143" t="s">
        <v>340</v>
      </c>
      <c r="B7" s="143" t="s">
        <v>649</v>
      </c>
      <c r="C7" s="146"/>
      <c r="D7" s="147"/>
      <c r="E7" s="147"/>
    </row>
    <row r="8" spans="1:5" s="143" customFormat="1" ht="14" x14ac:dyDescent="0.3">
      <c r="B8" s="143" t="s">
        <v>656</v>
      </c>
      <c r="C8" s="146"/>
      <c r="D8" s="147"/>
      <c r="E8" s="147"/>
    </row>
    <row r="9" spans="1:5" s="143" customFormat="1" ht="14" x14ac:dyDescent="0.3">
      <c r="B9" s="143" t="s">
        <v>640</v>
      </c>
      <c r="C9" s="146"/>
      <c r="D9" s="147"/>
      <c r="E9" s="147"/>
    </row>
    <row r="10" spans="1:5" s="143" customFormat="1" ht="14" x14ac:dyDescent="0.3">
      <c r="B10" s="143" t="s">
        <v>639</v>
      </c>
      <c r="C10" s="146"/>
      <c r="D10" s="147"/>
      <c r="E10" s="147"/>
    </row>
    <row r="11" spans="1:5" s="143" customFormat="1" ht="14" x14ac:dyDescent="0.3">
      <c r="C11" s="146"/>
      <c r="D11" s="147"/>
      <c r="E11" s="147"/>
    </row>
    <row r="12" spans="1:5" s="143" customFormat="1" ht="14" x14ac:dyDescent="0.3">
      <c r="B12" s="143" t="s">
        <v>658</v>
      </c>
      <c r="C12" s="146">
        <v>22.6</v>
      </c>
      <c r="D12" s="172"/>
      <c r="E12" s="199">
        <f t="shared" ref="E12" si="0">C12*D12</f>
        <v>0</v>
      </c>
    </row>
    <row r="13" spans="1:5" s="143" customFormat="1" ht="14" x14ac:dyDescent="0.3">
      <c r="C13" s="146"/>
      <c r="D13" s="147"/>
      <c r="E13" s="147"/>
    </row>
    <row r="14" spans="1:5" s="143" customFormat="1" ht="14" x14ac:dyDescent="0.3">
      <c r="A14" s="143" t="s">
        <v>338</v>
      </c>
      <c r="B14" s="143" t="s">
        <v>649</v>
      </c>
      <c r="C14" s="146"/>
      <c r="D14" s="147"/>
      <c r="E14" s="147"/>
    </row>
    <row r="15" spans="1:5" s="143" customFormat="1" ht="14" x14ac:dyDescent="0.3">
      <c r="B15" s="143" t="s">
        <v>656</v>
      </c>
      <c r="C15" s="146"/>
      <c r="D15" s="147"/>
      <c r="E15" s="147"/>
    </row>
    <row r="16" spans="1:5" s="143" customFormat="1" ht="14" x14ac:dyDescent="0.3">
      <c r="B16" s="143" t="s">
        <v>640</v>
      </c>
      <c r="C16" s="146"/>
      <c r="D16" s="147"/>
      <c r="E16" s="147"/>
    </row>
    <row r="17" spans="1:9" s="143" customFormat="1" ht="14" x14ac:dyDescent="0.3">
      <c r="B17" s="143" t="s">
        <v>639</v>
      </c>
      <c r="C17" s="146"/>
      <c r="D17" s="147"/>
      <c r="E17" s="147"/>
    </row>
    <row r="18" spans="1:9" s="143" customFormat="1" ht="14" x14ac:dyDescent="0.3">
      <c r="C18" s="146"/>
      <c r="D18" s="147"/>
      <c r="E18" s="147"/>
    </row>
    <row r="19" spans="1:9" s="143" customFormat="1" ht="14" x14ac:dyDescent="0.3">
      <c r="B19" s="143" t="s">
        <v>657</v>
      </c>
      <c r="C19" s="146">
        <v>102.1</v>
      </c>
      <c r="D19" s="172"/>
      <c r="E19" s="199">
        <f t="shared" ref="E19" si="1">C19*D19</f>
        <v>0</v>
      </c>
    </row>
    <row r="20" spans="1:9" s="143" customFormat="1" ht="14" x14ac:dyDescent="0.3">
      <c r="C20" s="146"/>
      <c r="D20" s="147"/>
      <c r="E20" s="147"/>
    </row>
    <row r="21" spans="1:9" s="143" customFormat="1" ht="14" x14ac:dyDescent="0.3">
      <c r="A21" s="143" t="s">
        <v>336</v>
      </c>
      <c r="B21" s="143" t="s">
        <v>649</v>
      </c>
      <c r="C21" s="146"/>
      <c r="D21" s="147"/>
      <c r="E21" s="147"/>
    </row>
    <row r="22" spans="1:9" s="143" customFormat="1" ht="14" x14ac:dyDescent="0.3">
      <c r="B22" s="143" t="s">
        <v>656</v>
      </c>
      <c r="C22" s="146"/>
      <c r="D22" s="147"/>
      <c r="E22" s="147"/>
    </row>
    <row r="23" spans="1:9" s="143" customFormat="1" ht="14" x14ac:dyDescent="0.3">
      <c r="B23" s="143" t="s">
        <v>640</v>
      </c>
      <c r="C23" s="146"/>
      <c r="D23" s="147"/>
      <c r="E23" s="147"/>
    </row>
    <row r="24" spans="1:9" s="143" customFormat="1" ht="14" x14ac:dyDescent="0.3">
      <c r="B24" s="143" t="s">
        <v>639</v>
      </c>
      <c r="C24" s="146"/>
      <c r="D24" s="147"/>
      <c r="E24" s="147"/>
    </row>
    <row r="25" spans="1:9" s="143" customFormat="1" ht="14" x14ac:dyDescent="0.3">
      <c r="C25" s="146"/>
      <c r="D25" s="147"/>
      <c r="E25" s="147"/>
    </row>
    <row r="26" spans="1:9" s="143" customFormat="1" ht="14" x14ac:dyDescent="0.3">
      <c r="B26" s="143" t="s">
        <v>655</v>
      </c>
      <c r="C26" s="146">
        <v>33.700000000000003</v>
      </c>
      <c r="D26" s="172"/>
      <c r="E26" s="199">
        <f t="shared" ref="E26" si="2">C26*D26</f>
        <v>0</v>
      </c>
    </row>
    <row r="27" spans="1:9" s="143" customFormat="1" ht="14" x14ac:dyDescent="0.3">
      <c r="C27" s="146"/>
      <c r="D27" s="147"/>
      <c r="E27" s="147"/>
    </row>
    <row r="28" spans="1:9" s="143" customFormat="1" ht="14" x14ac:dyDescent="0.3">
      <c r="A28" s="143" t="s">
        <v>333</v>
      </c>
      <c r="B28" s="143" t="s">
        <v>649</v>
      </c>
      <c r="C28" s="146"/>
      <c r="D28" s="147"/>
      <c r="E28" s="147"/>
    </row>
    <row r="29" spans="1:9" s="143" customFormat="1" ht="14" x14ac:dyDescent="0.3">
      <c r="B29" s="143" t="s">
        <v>654</v>
      </c>
      <c r="C29" s="146"/>
      <c r="D29" s="147"/>
      <c r="E29" s="147"/>
    </row>
    <row r="30" spans="1:9" s="143" customFormat="1" ht="14" x14ac:dyDescent="0.3">
      <c r="B30" s="143" t="s">
        <v>640</v>
      </c>
      <c r="C30" s="146"/>
      <c r="D30" s="147"/>
      <c r="E30" s="147"/>
    </row>
    <row r="31" spans="1:9" s="143" customFormat="1" ht="14" x14ac:dyDescent="0.3">
      <c r="B31" s="143" t="s">
        <v>639</v>
      </c>
      <c r="C31" s="146"/>
      <c r="D31" s="147"/>
      <c r="E31" s="147"/>
    </row>
    <row r="32" spans="1:9" s="143" customFormat="1" ht="14" x14ac:dyDescent="0.3">
      <c r="C32" s="146"/>
      <c r="D32" s="147"/>
      <c r="E32" s="147"/>
      <c r="G32" s="146"/>
      <c r="H32" s="147"/>
      <c r="I32" s="147"/>
    </row>
    <row r="33" spans="1:9" s="143" customFormat="1" ht="14" x14ac:dyDescent="0.3">
      <c r="B33" s="143" t="s">
        <v>653</v>
      </c>
      <c r="C33" s="146">
        <v>141.69999999999999</v>
      </c>
      <c r="D33" s="172"/>
      <c r="E33" s="199">
        <f t="shared" ref="E33" si="3">C33*D33</f>
        <v>0</v>
      </c>
      <c r="G33" s="146"/>
      <c r="H33" s="147"/>
      <c r="I33" s="147"/>
    </row>
    <row r="34" spans="1:9" s="143" customFormat="1" ht="14" x14ac:dyDescent="0.3">
      <c r="C34" s="146"/>
      <c r="D34" s="147"/>
      <c r="E34" s="147"/>
    </row>
    <row r="35" spans="1:9" s="143" customFormat="1" ht="14" x14ac:dyDescent="0.3">
      <c r="A35" s="143" t="s">
        <v>331</v>
      </c>
      <c r="B35" s="143" t="s">
        <v>649</v>
      </c>
      <c r="C35" s="146"/>
      <c r="D35" s="147"/>
      <c r="E35" s="147"/>
    </row>
    <row r="36" spans="1:9" s="143" customFormat="1" ht="14" x14ac:dyDescent="0.3">
      <c r="B36" s="143" t="s">
        <v>651</v>
      </c>
      <c r="C36" s="146"/>
      <c r="D36" s="147"/>
      <c r="E36" s="147"/>
    </row>
    <row r="37" spans="1:9" s="143" customFormat="1" ht="14" x14ac:dyDescent="0.3">
      <c r="B37" s="143" t="s">
        <v>640</v>
      </c>
      <c r="C37" s="146"/>
      <c r="D37" s="147"/>
      <c r="E37" s="147"/>
    </row>
    <row r="38" spans="1:9" s="143" customFormat="1" ht="14" x14ac:dyDescent="0.3">
      <c r="B38" s="143" t="s">
        <v>639</v>
      </c>
      <c r="C38" s="146"/>
      <c r="D38" s="147"/>
      <c r="E38" s="147"/>
    </row>
    <row r="39" spans="1:9" s="143" customFormat="1" ht="14" x14ac:dyDescent="0.3">
      <c r="C39" s="146"/>
      <c r="D39" s="147"/>
      <c r="E39" s="147"/>
      <c r="G39" s="146"/>
      <c r="H39" s="147"/>
      <c r="I39" s="147"/>
    </row>
    <row r="40" spans="1:9" s="143" customFormat="1" ht="14" x14ac:dyDescent="0.3">
      <c r="B40" s="143" t="s">
        <v>652</v>
      </c>
      <c r="C40" s="146">
        <v>238.7</v>
      </c>
      <c r="D40" s="172"/>
      <c r="E40" s="199">
        <f t="shared" ref="E40" si="4">C40*D40</f>
        <v>0</v>
      </c>
      <c r="G40" s="146"/>
      <c r="H40" s="147"/>
      <c r="I40" s="147"/>
    </row>
    <row r="41" spans="1:9" s="143" customFormat="1" ht="14" x14ac:dyDescent="0.3">
      <c r="C41" s="146"/>
      <c r="D41" s="147"/>
      <c r="E41" s="147"/>
    </row>
    <row r="42" spans="1:9" s="143" customFormat="1" ht="14" x14ac:dyDescent="0.3">
      <c r="A42" s="143" t="s">
        <v>329</v>
      </c>
      <c r="B42" s="143" t="s">
        <v>649</v>
      </c>
      <c r="C42" s="146"/>
      <c r="D42" s="147"/>
      <c r="E42" s="147"/>
    </row>
    <row r="43" spans="1:9" s="143" customFormat="1" ht="14" x14ac:dyDescent="0.3">
      <c r="B43" s="143" t="s">
        <v>651</v>
      </c>
      <c r="C43" s="146"/>
      <c r="D43" s="147"/>
      <c r="E43" s="147"/>
    </row>
    <row r="44" spans="1:9" s="143" customFormat="1" ht="14" x14ac:dyDescent="0.3">
      <c r="B44" s="143" t="s">
        <v>640</v>
      </c>
      <c r="C44" s="146"/>
      <c r="D44" s="147"/>
      <c r="E44" s="147"/>
    </row>
    <row r="45" spans="1:9" s="143" customFormat="1" ht="14" x14ac:dyDescent="0.3">
      <c r="B45" s="143" t="s">
        <v>639</v>
      </c>
      <c r="C45" s="146"/>
      <c r="D45" s="147"/>
      <c r="E45" s="147"/>
    </row>
    <row r="46" spans="1:9" s="143" customFormat="1" ht="14" x14ac:dyDescent="0.3">
      <c r="C46" s="146"/>
      <c r="D46" s="147"/>
      <c r="E46" s="147"/>
    </row>
    <row r="47" spans="1:9" s="143" customFormat="1" ht="14" x14ac:dyDescent="0.3">
      <c r="B47" s="143" t="s">
        <v>650</v>
      </c>
      <c r="C47" s="146">
        <v>5</v>
      </c>
      <c r="D47" s="172"/>
      <c r="E47" s="199">
        <f t="shared" ref="E47" si="5">C47*D47</f>
        <v>0</v>
      </c>
    </row>
    <row r="48" spans="1:9" s="143" customFormat="1" ht="14" x14ac:dyDescent="0.3">
      <c r="C48" s="146"/>
      <c r="D48" s="147"/>
      <c r="E48" s="147"/>
    </row>
    <row r="49" spans="1:9" s="143" customFormat="1" ht="14" x14ac:dyDescent="0.3">
      <c r="A49" s="143" t="s">
        <v>327</v>
      </c>
      <c r="B49" s="143" t="s">
        <v>649</v>
      </c>
      <c r="C49" s="146"/>
      <c r="D49" s="147"/>
      <c r="E49" s="147"/>
    </row>
    <row r="50" spans="1:9" s="143" customFormat="1" ht="14" x14ac:dyDescent="0.3">
      <c r="B50" s="143" t="s">
        <v>648</v>
      </c>
      <c r="C50" s="146"/>
      <c r="D50" s="147"/>
      <c r="E50" s="147"/>
    </row>
    <row r="51" spans="1:9" s="143" customFormat="1" ht="14" x14ac:dyDescent="0.3">
      <c r="B51" s="143" t="s">
        <v>640</v>
      </c>
      <c r="C51" s="146"/>
      <c r="D51" s="147"/>
      <c r="E51" s="147"/>
    </row>
    <row r="52" spans="1:9" s="143" customFormat="1" ht="14" x14ac:dyDescent="0.3">
      <c r="B52" s="143" t="s">
        <v>639</v>
      </c>
      <c r="C52" s="146"/>
      <c r="D52" s="147"/>
      <c r="E52" s="147"/>
    </row>
    <row r="53" spans="1:9" s="143" customFormat="1" ht="14" x14ac:dyDescent="0.3">
      <c r="C53" s="146"/>
      <c r="D53" s="147"/>
      <c r="E53" s="147"/>
    </row>
    <row r="54" spans="1:9" s="143" customFormat="1" ht="14" x14ac:dyDescent="0.3">
      <c r="B54" s="143" t="s">
        <v>647</v>
      </c>
      <c r="C54" s="146">
        <v>69.900000000000006</v>
      </c>
      <c r="D54" s="172"/>
      <c r="E54" s="199">
        <f t="shared" ref="E54" si="6">C54*D54</f>
        <v>0</v>
      </c>
      <c r="G54" s="146"/>
      <c r="H54" s="147"/>
      <c r="I54" s="147"/>
    </row>
    <row r="55" spans="1:9" s="143" customFormat="1" ht="14" x14ac:dyDescent="0.3">
      <c r="C55" s="146"/>
      <c r="D55" s="147"/>
      <c r="E55" s="147"/>
    </row>
    <row r="56" spans="1:9" s="143" customFormat="1" ht="14" x14ac:dyDescent="0.3">
      <c r="A56" s="143" t="s">
        <v>350</v>
      </c>
      <c r="B56" s="143" t="s">
        <v>645</v>
      </c>
      <c r="C56" s="146"/>
      <c r="D56" s="147"/>
      <c r="E56" s="147"/>
    </row>
    <row r="57" spans="1:9" s="143" customFormat="1" ht="14" x14ac:dyDescent="0.3">
      <c r="B57" s="143" t="s">
        <v>644</v>
      </c>
      <c r="C57" s="146"/>
      <c r="D57" s="147"/>
      <c r="E57" s="147"/>
    </row>
    <row r="58" spans="1:9" s="143" customFormat="1" ht="14" x14ac:dyDescent="0.3">
      <c r="B58" s="143" t="s">
        <v>640</v>
      </c>
      <c r="C58" s="146"/>
      <c r="D58" s="147"/>
      <c r="E58" s="147"/>
    </row>
    <row r="59" spans="1:9" s="143" customFormat="1" ht="14" x14ac:dyDescent="0.3">
      <c r="B59" s="143" t="s">
        <v>639</v>
      </c>
      <c r="C59" s="146"/>
      <c r="D59" s="147"/>
      <c r="E59" s="147"/>
    </row>
    <row r="60" spans="1:9" s="143" customFormat="1" ht="14" x14ac:dyDescent="0.3">
      <c r="C60" s="146"/>
      <c r="D60" s="147"/>
      <c r="E60" s="147"/>
    </row>
    <row r="61" spans="1:9" s="143" customFormat="1" ht="14" x14ac:dyDescent="0.3">
      <c r="B61" s="143" t="s">
        <v>646</v>
      </c>
      <c r="C61" s="146">
        <v>21.1</v>
      </c>
      <c r="D61" s="172"/>
      <c r="E61" s="199">
        <f t="shared" ref="E61" si="7">C61*D61</f>
        <v>0</v>
      </c>
    </row>
    <row r="62" spans="1:9" s="143" customFormat="1" ht="14" x14ac:dyDescent="0.3">
      <c r="C62" s="146"/>
      <c r="D62" s="147"/>
      <c r="E62" s="147"/>
    </row>
    <row r="63" spans="1:9" s="143" customFormat="1" ht="14" x14ac:dyDescent="0.3">
      <c r="A63" s="143" t="s">
        <v>348</v>
      </c>
      <c r="B63" s="143" t="s">
        <v>645</v>
      </c>
      <c r="C63" s="146"/>
      <c r="D63" s="147"/>
      <c r="E63" s="147"/>
    </row>
    <row r="64" spans="1:9" s="143" customFormat="1" ht="14" x14ac:dyDescent="0.3">
      <c r="B64" s="143" t="s">
        <v>644</v>
      </c>
      <c r="C64" s="146"/>
      <c r="D64" s="147"/>
      <c r="E64" s="147"/>
    </row>
    <row r="65" spans="1:5" s="143" customFormat="1" ht="14" x14ac:dyDescent="0.3">
      <c r="B65" s="143" t="s">
        <v>640</v>
      </c>
      <c r="C65" s="146"/>
      <c r="D65" s="147"/>
      <c r="E65" s="147"/>
    </row>
    <row r="66" spans="1:5" s="143" customFormat="1" ht="14" x14ac:dyDescent="0.3">
      <c r="B66" s="143" t="s">
        <v>639</v>
      </c>
      <c r="C66" s="146"/>
      <c r="D66" s="147"/>
      <c r="E66" s="147"/>
    </row>
    <row r="67" spans="1:5" s="143" customFormat="1" ht="14" x14ac:dyDescent="0.3">
      <c r="C67" s="146"/>
      <c r="D67" s="147"/>
      <c r="E67" s="147"/>
    </row>
    <row r="68" spans="1:5" s="143" customFormat="1" ht="14" x14ac:dyDescent="0.3">
      <c r="B68" s="143" t="s">
        <v>643</v>
      </c>
      <c r="C68" s="146">
        <v>15.4</v>
      </c>
      <c r="D68" s="172"/>
      <c r="E68" s="199">
        <f t="shared" ref="E68" si="8">C68*D68</f>
        <v>0</v>
      </c>
    </row>
    <row r="69" spans="1:5" s="143" customFormat="1" ht="14" x14ac:dyDescent="0.3">
      <c r="C69" s="146"/>
      <c r="D69" s="147"/>
      <c r="E69" s="147"/>
    </row>
    <row r="70" spans="1:5" s="143" customFormat="1" ht="14" x14ac:dyDescent="0.3">
      <c r="A70" s="143" t="s">
        <v>346</v>
      </c>
      <c r="B70" s="143" t="s">
        <v>642</v>
      </c>
      <c r="C70" s="146"/>
      <c r="D70" s="147"/>
      <c r="E70" s="147"/>
    </row>
    <row r="71" spans="1:5" s="143" customFormat="1" ht="14" x14ac:dyDescent="0.3">
      <c r="B71" s="143" t="s">
        <v>641</v>
      </c>
      <c r="C71" s="146"/>
      <c r="D71" s="147"/>
      <c r="E71" s="147"/>
    </row>
    <row r="72" spans="1:5" s="143" customFormat="1" ht="14" x14ac:dyDescent="0.3">
      <c r="B72" s="143" t="s">
        <v>640</v>
      </c>
      <c r="C72" s="146"/>
      <c r="D72" s="147"/>
      <c r="E72" s="147"/>
    </row>
    <row r="73" spans="1:5" s="143" customFormat="1" ht="14" x14ac:dyDescent="0.3">
      <c r="B73" s="143" t="s">
        <v>639</v>
      </c>
      <c r="C73" s="146"/>
      <c r="D73" s="147"/>
      <c r="E73" s="147"/>
    </row>
    <row r="74" spans="1:5" s="143" customFormat="1" ht="14" x14ac:dyDescent="0.3">
      <c r="C74" s="146"/>
      <c r="D74" s="147"/>
      <c r="E74" s="147"/>
    </row>
    <row r="75" spans="1:5" s="143" customFormat="1" ht="14" x14ac:dyDescent="0.3">
      <c r="B75" s="143" t="s">
        <v>638</v>
      </c>
      <c r="C75" s="146">
        <v>50</v>
      </c>
      <c r="D75" s="172"/>
      <c r="E75" s="199">
        <f t="shared" ref="E75" si="9">C75*D75</f>
        <v>0</v>
      </c>
    </row>
    <row r="76" spans="1:5" s="143" customFormat="1" ht="14" x14ac:dyDescent="0.3">
      <c r="C76" s="146"/>
      <c r="D76" s="147"/>
      <c r="E76" s="147"/>
    </row>
    <row r="77" spans="1:5" s="143" customFormat="1" ht="14" x14ac:dyDescent="0.3">
      <c r="A77" s="143" t="s">
        <v>379</v>
      </c>
      <c r="B77" s="143" t="s">
        <v>637</v>
      </c>
      <c r="C77" s="146"/>
      <c r="D77" s="147"/>
      <c r="E77" s="147"/>
    </row>
    <row r="78" spans="1:5" s="143" customFormat="1" ht="14" x14ac:dyDescent="0.3">
      <c r="B78" s="143" t="s">
        <v>636</v>
      </c>
      <c r="C78" s="146"/>
      <c r="D78" s="147"/>
      <c r="E78" s="147"/>
    </row>
    <row r="79" spans="1:5" s="143" customFormat="1" ht="14" x14ac:dyDescent="0.3">
      <c r="B79" s="143" t="s">
        <v>635</v>
      </c>
      <c r="C79" s="146"/>
      <c r="D79" s="147"/>
      <c r="E79" s="147"/>
    </row>
    <row r="80" spans="1:5" s="143" customFormat="1" ht="14" x14ac:dyDescent="0.3">
      <c r="C80" s="146"/>
      <c r="D80" s="147"/>
      <c r="E80" s="147"/>
    </row>
    <row r="81" spans="1:5" s="143" customFormat="1" ht="14" x14ac:dyDescent="0.3">
      <c r="B81" s="143" t="s">
        <v>187</v>
      </c>
      <c r="C81" s="146">
        <v>4</v>
      </c>
      <c r="D81" s="172"/>
      <c r="E81" s="199">
        <f t="shared" ref="E81" si="10">C81*D81</f>
        <v>0</v>
      </c>
    </row>
    <row r="82" spans="1:5" s="143" customFormat="1" ht="14" x14ac:dyDescent="0.3">
      <c r="C82" s="146"/>
      <c r="D82" s="147"/>
      <c r="E82" s="147"/>
    </row>
    <row r="83" spans="1:5" s="143" customFormat="1" ht="14" x14ac:dyDescent="0.3">
      <c r="A83" s="143" t="s">
        <v>377</v>
      </c>
      <c r="B83" s="143" t="s">
        <v>634</v>
      </c>
      <c r="C83" s="146"/>
      <c r="D83" s="147"/>
      <c r="E83" s="147"/>
    </row>
    <row r="84" spans="1:5" s="143" customFormat="1" ht="14" x14ac:dyDescent="0.3">
      <c r="B84" s="143" t="s">
        <v>633</v>
      </c>
      <c r="C84" s="146"/>
      <c r="D84" s="147"/>
      <c r="E84" s="147"/>
    </row>
    <row r="85" spans="1:5" s="143" customFormat="1" ht="14" x14ac:dyDescent="0.3">
      <c r="B85" s="143" t="s">
        <v>632</v>
      </c>
      <c r="C85" s="146"/>
      <c r="D85" s="147"/>
      <c r="E85" s="147"/>
    </row>
    <row r="86" spans="1:5" s="143" customFormat="1" ht="14" x14ac:dyDescent="0.3">
      <c r="B86" s="143" t="s">
        <v>631</v>
      </c>
      <c r="C86" s="146"/>
      <c r="D86" s="147"/>
      <c r="E86" s="147"/>
    </row>
    <row r="87" spans="1:5" s="143" customFormat="1" ht="14" x14ac:dyDescent="0.3">
      <c r="B87" s="143" t="s">
        <v>630</v>
      </c>
      <c r="C87" s="146"/>
      <c r="D87" s="147"/>
      <c r="E87" s="147"/>
    </row>
    <row r="88" spans="1:5" s="143" customFormat="1" ht="14" x14ac:dyDescent="0.3">
      <c r="B88" s="143" t="s">
        <v>629</v>
      </c>
      <c r="C88" s="146"/>
      <c r="D88" s="147"/>
      <c r="E88" s="147"/>
    </row>
    <row r="89" spans="1:5" s="143" customFormat="1" ht="14" x14ac:dyDescent="0.3">
      <c r="C89" s="146"/>
      <c r="D89" s="147"/>
      <c r="E89" s="147"/>
    </row>
    <row r="90" spans="1:5" s="143" customFormat="1" ht="14" x14ac:dyDescent="0.3">
      <c r="B90" s="143" t="s">
        <v>187</v>
      </c>
      <c r="C90" s="146">
        <v>4</v>
      </c>
      <c r="D90" s="172"/>
      <c r="E90" s="199">
        <f t="shared" ref="E90" si="11">C90*D90</f>
        <v>0</v>
      </c>
    </row>
    <row r="91" spans="1:5" s="143" customFormat="1" ht="14" x14ac:dyDescent="0.3">
      <c r="C91" s="146"/>
      <c r="D91" s="147"/>
      <c r="E91" s="147"/>
    </row>
    <row r="92" spans="1:5" s="143" customFormat="1" ht="14.25" customHeight="1" x14ac:dyDescent="0.3">
      <c r="A92" s="143" t="s">
        <v>375</v>
      </c>
      <c r="B92" s="143" t="s">
        <v>614</v>
      </c>
      <c r="C92" s="146"/>
      <c r="D92" s="147"/>
      <c r="E92" s="147"/>
    </row>
    <row r="93" spans="1:5" s="143" customFormat="1" ht="14" x14ac:dyDescent="0.3">
      <c r="B93" s="143" t="s">
        <v>613</v>
      </c>
      <c r="C93" s="146"/>
      <c r="D93" s="147"/>
      <c r="E93" s="147"/>
    </row>
    <row r="94" spans="1:5" s="143" customFormat="1" ht="14" x14ac:dyDescent="0.3">
      <c r="B94" s="143" t="s">
        <v>619</v>
      </c>
      <c r="C94" s="146"/>
      <c r="D94" s="147"/>
      <c r="E94" s="147"/>
    </row>
    <row r="95" spans="1:5" s="143" customFormat="1" ht="14" x14ac:dyDescent="0.3">
      <c r="B95" s="143" t="s">
        <v>618</v>
      </c>
      <c r="C95" s="146"/>
      <c r="D95" s="147"/>
      <c r="E95" s="147"/>
    </row>
    <row r="96" spans="1:5" s="143" customFormat="1" ht="14" x14ac:dyDescent="0.3">
      <c r="B96" s="143" t="s">
        <v>617</v>
      </c>
      <c r="C96" s="146"/>
      <c r="D96" s="147"/>
      <c r="E96" s="147"/>
    </row>
    <row r="97" spans="1:5" s="143" customFormat="1" ht="14" x14ac:dyDescent="0.3">
      <c r="B97" s="143" t="s">
        <v>628</v>
      </c>
      <c r="C97" s="146"/>
      <c r="D97" s="147"/>
      <c r="E97" s="147"/>
    </row>
    <row r="98" spans="1:5" s="143" customFormat="1" ht="14" x14ac:dyDescent="0.3">
      <c r="C98" s="146"/>
      <c r="D98" s="147"/>
      <c r="E98" s="147"/>
    </row>
    <row r="99" spans="1:5" s="143" customFormat="1" ht="14" x14ac:dyDescent="0.3">
      <c r="B99" s="143" t="s">
        <v>187</v>
      </c>
      <c r="C99" s="146">
        <v>5</v>
      </c>
      <c r="D99" s="172"/>
      <c r="E99" s="199">
        <f t="shared" ref="E99" si="12">C99*D99</f>
        <v>0</v>
      </c>
    </row>
    <row r="100" spans="1:5" s="143" customFormat="1" ht="14" x14ac:dyDescent="0.3">
      <c r="C100" s="146"/>
      <c r="D100" s="147"/>
      <c r="E100" s="147"/>
    </row>
    <row r="101" spans="1:5" s="143" customFormat="1" ht="14" x14ac:dyDescent="0.3">
      <c r="A101" s="143" t="s">
        <v>373</v>
      </c>
      <c r="B101" s="143" t="s">
        <v>614</v>
      </c>
      <c r="C101" s="146"/>
      <c r="D101" s="147"/>
      <c r="E101" s="147"/>
    </row>
    <row r="102" spans="1:5" s="143" customFormat="1" ht="14" x14ac:dyDescent="0.3">
      <c r="B102" s="143" t="s">
        <v>613</v>
      </c>
      <c r="C102" s="146"/>
      <c r="D102" s="147"/>
      <c r="E102" s="147"/>
    </row>
    <row r="103" spans="1:5" s="143" customFormat="1" ht="14" x14ac:dyDescent="0.3">
      <c r="B103" s="143" t="s">
        <v>619</v>
      </c>
      <c r="C103" s="146"/>
      <c r="D103" s="147"/>
      <c r="E103" s="147"/>
    </row>
    <row r="104" spans="1:5" s="143" customFormat="1" ht="14" x14ac:dyDescent="0.3">
      <c r="B104" s="143" t="s">
        <v>618</v>
      </c>
      <c r="C104" s="146"/>
      <c r="D104" s="147"/>
      <c r="E104" s="147"/>
    </row>
    <row r="105" spans="1:5" s="143" customFormat="1" ht="14" x14ac:dyDescent="0.3">
      <c r="B105" s="143" t="s">
        <v>617</v>
      </c>
      <c r="C105" s="146"/>
      <c r="D105" s="147"/>
      <c r="E105" s="147"/>
    </row>
    <row r="106" spans="1:5" s="143" customFormat="1" ht="14" x14ac:dyDescent="0.3">
      <c r="B106" s="143" t="s">
        <v>610</v>
      </c>
      <c r="C106" s="146"/>
      <c r="D106" s="147"/>
      <c r="E106" s="147"/>
    </row>
    <row r="107" spans="1:5" s="143" customFormat="1" ht="14" x14ac:dyDescent="0.3">
      <c r="C107" s="146"/>
      <c r="D107" s="147"/>
      <c r="E107" s="147"/>
    </row>
    <row r="108" spans="1:5" s="143" customFormat="1" ht="14" x14ac:dyDescent="0.3">
      <c r="B108" s="143" t="s">
        <v>187</v>
      </c>
      <c r="C108" s="146">
        <v>10</v>
      </c>
      <c r="D108" s="172"/>
      <c r="E108" s="199">
        <f t="shared" ref="E108" si="13">C108*D108</f>
        <v>0</v>
      </c>
    </row>
    <row r="109" spans="1:5" s="143" customFormat="1" ht="14" x14ac:dyDescent="0.3">
      <c r="C109" s="146"/>
      <c r="D109" s="147"/>
      <c r="E109" s="147"/>
    </row>
    <row r="110" spans="1:5" s="143" customFormat="1" ht="14" x14ac:dyDescent="0.3">
      <c r="A110" s="143" t="s">
        <v>627</v>
      </c>
      <c r="B110" s="143" t="s">
        <v>614</v>
      </c>
      <c r="C110" s="146"/>
      <c r="D110" s="147"/>
      <c r="E110" s="147"/>
    </row>
    <row r="111" spans="1:5" s="143" customFormat="1" ht="14" x14ac:dyDescent="0.3">
      <c r="B111" s="143" t="s">
        <v>613</v>
      </c>
      <c r="C111" s="146"/>
      <c r="D111" s="147"/>
      <c r="E111" s="147"/>
    </row>
    <row r="112" spans="1:5" s="143" customFormat="1" ht="14" x14ac:dyDescent="0.3">
      <c r="B112" s="143" t="s">
        <v>619</v>
      </c>
      <c r="C112" s="146"/>
      <c r="D112" s="147"/>
      <c r="E112" s="147"/>
    </row>
    <row r="113" spans="1:5" s="143" customFormat="1" ht="14" x14ac:dyDescent="0.3">
      <c r="B113" s="143" t="s">
        <v>618</v>
      </c>
      <c r="C113" s="146"/>
      <c r="D113" s="147"/>
      <c r="E113" s="147"/>
    </row>
    <row r="114" spans="1:5" s="143" customFormat="1" ht="14" x14ac:dyDescent="0.3">
      <c r="B114" s="143" t="s">
        <v>617</v>
      </c>
      <c r="C114" s="146"/>
      <c r="D114" s="147"/>
      <c r="E114" s="147"/>
    </row>
    <row r="115" spans="1:5" s="143" customFormat="1" ht="14" x14ac:dyDescent="0.3">
      <c r="B115" s="143" t="s">
        <v>624</v>
      </c>
      <c r="C115" s="146"/>
      <c r="D115" s="147"/>
      <c r="E115" s="147"/>
    </row>
    <row r="116" spans="1:5" s="143" customFormat="1" ht="14" x14ac:dyDescent="0.3">
      <c r="C116" s="146"/>
      <c r="D116" s="147"/>
      <c r="E116" s="147"/>
    </row>
    <row r="117" spans="1:5" s="143" customFormat="1" ht="14" x14ac:dyDescent="0.3">
      <c r="B117" s="143" t="s">
        <v>187</v>
      </c>
      <c r="C117" s="146">
        <v>3</v>
      </c>
      <c r="D117" s="172"/>
      <c r="E117" s="199">
        <f t="shared" ref="E117" si="14">C117*D117</f>
        <v>0</v>
      </c>
    </row>
    <row r="118" spans="1:5" s="143" customFormat="1" ht="14" x14ac:dyDescent="0.3">
      <c r="C118" s="146"/>
      <c r="D118" s="147"/>
      <c r="E118" s="147"/>
    </row>
    <row r="119" spans="1:5" s="143" customFormat="1" ht="14" x14ac:dyDescent="0.3">
      <c r="A119" s="143" t="s">
        <v>626</v>
      </c>
      <c r="B119" s="143" t="s">
        <v>614</v>
      </c>
      <c r="C119" s="146"/>
      <c r="D119" s="147"/>
      <c r="E119" s="147"/>
    </row>
    <row r="120" spans="1:5" s="143" customFormat="1" ht="14" x14ac:dyDescent="0.3">
      <c r="B120" s="143" t="s">
        <v>620</v>
      </c>
      <c r="C120" s="146"/>
      <c r="D120" s="147"/>
      <c r="E120" s="147"/>
    </row>
    <row r="121" spans="1:5" s="143" customFormat="1" ht="14" x14ac:dyDescent="0.3">
      <c r="B121" s="143" t="s">
        <v>619</v>
      </c>
      <c r="C121" s="146"/>
      <c r="D121" s="147"/>
      <c r="E121" s="147"/>
    </row>
    <row r="122" spans="1:5" s="143" customFormat="1" ht="14" x14ac:dyDescent="0.3">
      <c r="B122" s="143" t="s">
        <v>618</v>
      </c>
      <c r="C122" s="146"/>
      <c r="D122" s="147"/>
      <c r="E122" s="147"/>
    </row>
    <row r="123" spans="1:5" s="143" customFormat="1" ht="14" x14ac:dyDescent="0.3">
      <c r="B123" s="143" t="s">
        <v>617</v>
      </c>
      <c r="C123" s="146"/>
      <c r="D123" s="147"/>
      <c r="E123" s="147"/>
    </row>
    <row r="124" spans="1:5" s="143" customFormat="1" ht="14" x14ac:dyDescent="0.3">
      <c r="B124" s="143" t="s">
        <v>610</v>
      </c>
      <c r="C124" s="146"/>
      <c r="D124" s="147"/>
      <c r="E124" s="147"/>
    </row>
    <row r="125" spans="1:5" s="143" customFormat="1" ht="14" x14ac:dyDescent="0.3">
      <c r="C125" s="146"/>
      <c r="D125" s="147"/>
      <c r="E125" s="147"/>
    </row>
    <row r="126" spans="1:5" s="143" customFormat="1" ht="14" x14ac:dyDescent="0.3">
      <c r="B126" s="143" t="s">
        <v>187</v>
      </c>
      <c r="C126" s="146">
        <v>3</v>
      </c>
      <c r="D126" s="172"/>
      <c r="E126" s="199">
        <f t="shared" ref="E126" si="15">C126*D126</f>
        <v>0</v>
      </c>
    </row>
    <row r="127" spans="1:5" s="143" customFormat="1" ht="14" x14ac:dyDescent="0.3">
      <c r="C127" s="146"/>
      <c r="D127" s="147"/>
      <c r="E127" s="147"/>
    </row>
    <row r="128" spans="1:5" s="143" customFormat="1" ht="14" x14ac:dyDescent="0.3">
      <c r="A128" s="143" t="s">
        <v>625</v>
      </c>
      <c r="B128" s="163" t="s">
        <v>614</v>
      </c>
      <c r="C128" s="146"/>
      <c r="D128" s="147"/>
      <c r="E128" s="147"/>
    </row>
    <row r="129" spans="1:5" s="143" customFormat="1" ht="14" x14ac:dyDescent="0.3">
      <c r="B129" s="143" t="s">
        <v>620</v>
      </c>
      <c r="C129" s="146"/>
      <c r="D129" s="147"/>
      <c r="E129" s="147"/>
    </row>
    <row r="130" spans="1:5" s="143" customFormat="1" ht="14" x14ac:dyDescent="0.3">
      <c r="B130" s="143" t="s">
        <v>619</v>
      </c>
      <c r="C130" s="146"/>
      <c r="D130" s="147"/>
      <c r="E130" s="147"/>
    </row>
    <row r="131" spans="1:5" s="143" customFormat="1" ht="14" x14ac:dyDescent="0.3">
      <c r="B131" s="143" t="s">
        <v>618</v>
      </c>
      <c r="C131" s="146"/>
      <c r="D131" s="147"/>
      <c r="E131" s="147"/>
    </row>
    <row r="132" spans="1:5" s="143" customFormat="1" ht="14" x14ac:dyDescent="0.3">
      <c r="B132" s="143" t="s">
        <v>617</v>
      </c>
      <c r="C132" s="146"/>
      <c r="D132" s="147"/>
      <c r="E132" s="147"/>
    </row>
    <row r="133" spans="1:5" s="143" customFormat="1" ht="14" x14ac:dyDescent="0.3">
      <c r="B133" s="143" t="s">
        <v>624</v>
      </c>
      <c r="C133" s="146"/>
      <c r="D133" s="147"/>
      <c r="E133" s="147"/>
    </row>
    <row r="134" spans="1:5" s="143" customFormat="1" ht="14" x14ac:dyDescent="0.3">
      <c r="C134" s="146"/>
      <c r="D134" s="147"/>
      <c r="E134" s="147"/>
    </row>
    <row r="135" spans="1:5" s="143" customFormat="1" ht="14" x14ac:dyDescent="0.3">
      <c r="B135" s="143" t="s">
        <v>187</v>
      </c>
      <c r="C135" s="146">
        <v>5</v>
      </c>
      <c r="D135" s="172"/>
      <c r="E135" s="199">
        <f t="shared" ref="E135" si="16">C135*D135</f>
        <v>0</v>
      </c>
    </row>
    <row r="136" spans="1:5" s="143" customFormat="1" ht="14" x14ac:dyDescent="0.3">
      <c r="C136" s="146"/>
      <c r="D136" s="147"/>
      <c r="E136" s="147"/>
    </row>
    <row r="137" spans="1:5" s="143" customFormat="1" ht="14" x14ac:dyDescent="0.3">
      <c r="A137" s="143" t="s">
        <v>623</v>
      </c>
      <c r="B137" s="143" t="s">
        <v>614</v>
      </c>
      <c r="C137" s="146"/>
      <c r="D137" s="147"/>
      <c r="E137" s="147"/>
    </row>
    <row r="138" spans="1:5" s="143" customFormat="1" ht="14" x14ac:dyDescent="0.3">
      <c r="B138" s="143" t="s">
        <v>620</v>
      </c>
      <c r="C138" s="146"/>
      <c r="D138" s="147"/>
      <c r="E138" s="147"/>
    </row>
    <row r="139" spans="1:5" s="143" customFormat="1" ht="14" x14ac:dyDescent="0.3">
      <c r="B139" s="143" t="s">
        <v>619</v>
      </c>
      <c r="C139" s="146"/>
      <c r="D139" s="147"/>
      <c r="E139" s="147"/>
    </row>
    <row r="140" spans="1:5" s="143" customFormat="1" ht="14" x14ac:dyDescent="0.3">
      <c r="B140" s="143" t="s">
        <v>618</v>
      </c>
      <c r="C140" s="146"/>
      <c r="D140" s="147"/>
      <c r="E140" s="147"/>
    </row>
    <row r="141" spans="1:5" s="143" customFormat="1" ht="14" x14ac:dyDescent="0.3">
      <c r="B141" s="143" t="s">
        <v>617</v>
      </c>
      <c r="C141" s="146"/>
      <c r="D141" s="147"/>
      <c r="E141" s="147"/>
    </row>
    <row r="142" spans="1:5" s="143" customFormat="1" ht="14" x14ac:dyDescent="0.3">
      <c r="B142" s="143" t="s">
        <v>622</v>
      </c>
      <c r="C142" s="146"/>
      <c r="D142" s="147"/>
      <c r="E142" s="147"/>
    </row>
    <row r="143" spans="1:5" s="143" customFormat="1" ht="14" x14ac:dyDescent="0.3">
      <c r="C143" s="146"/>
      <c r="D143" s="147"/>
      <c r="E143" s="147"/>
    </row>
    <row r="144" spans="1:5" s="143" customFormat="1" ht="14" x14ac:dyDescent="0.3">
      <c r="B144" s="143" t="s">
        <v>187</v>
      </c>
      <c r="C144" s="146">
        <v>1</v>
      </c>
      <c r="D144" s="172"/>
      <c r="E144" s="199">
        <f t="shared" ref="E144" si="17">C144*D144</f>
        <v>0</v>
      </c>
    </row>
    <row r="145" spans="1:5" s="143" customFormat="1" ht="14" x14ac:dyDescent="0.3">
      <c r="C145" s="146"/>
      <c r="D145" s="147"/>
      <c r="E145" s="147"/>
    </row>
    <row r="146" spans="1:5" s="143" customFormat="1" ht="14" x14ac:dyDescent="0.3">
      <c r="A146" s="143" t="s">
        <v>621</v>
      </c>
      <c r="B146" s="143" t="s">
        <v>614</v>
      </c>
      <c r="C146" s="146"/>
      <c r="D146" s="147"/>
      <c r="E146" s="147"/>
    </row>
    <row r="147" spans="1:5" s="143" customFormat="1" ht="14" x14ac:dyDescent="0.3">
      <c r="B147" s="143" t="s">
        <v>620</v>
      </c>
      <c r="C147" s="146"/>
      <c r="D147" s="147"/>
      <c r="E147" s="147"/>
    </row>
    <row r="148" spans="1:5" s="143" customFormat="1" ht="14" x14ac:dyDescent="0.3">
      <c r="B148" s="143" t="s">
        <v>619</v>
      </c>
      <c r="C148" s="146"/>
      <c r="D148" s="147"/>
      <c r="E148" s="147"/>
    </row>
    <row r="149" spans="1:5" s="143" customFormat="1" ht="14" x14ac:dyDescent="0.3">
      <c r="B149" s="143" t="s">
        <v>618</v>
      </c>
      <c r="C149" s="146"/>
      <c r="D149" s="147"/>
      <c r="E149" s="147"/>
    </row>
    <row r="150" spans="1:5" s="143" customFormat="1" ht="14" x14ac:dyDescent="0.3">
      <c r="B150" s="143" t="s">
        <v>617</v>
      </c>
      <c r="C150" s="146"/>
      <c r="D150" s="147"/>
      <c r="E150" s="147"/>
    </row>
    <row r="151" spans="1:5" s="143" customFormat="1" ht="14" x14ac:dyDescent="0.3">
      <c r="B151" s="143" t="s">
        <v>616</v>
      </c>
      <c r="C151" s="146"/>
      <c r="D151" s="147"/>
      <c r="E151" s="147"/>
    </row>
    <row r="152" spans="1:5" s="143" customFormat="1" ht="14" x14ac:dyDescent="0.3">
      <c r="C152" s="146"/>
      <c r="D152" s="147"/>
      <c r="E152" s="147"/>
    </row>
    <row r="153" spans="1:5" s="143" customFormat="1" ht="14" x14ac:dyDescent="0.3">
      <c r="B153" s="143" t="s">
        <v>187</v>
      </c>
      <c r="C153" s="146">
        <v>2</v>
      </c>
      <c r="D153" s="172"/>
      <c r="E153" s="199">
        <f t="shared" ref="E153" si="18">C153*D153</f>
        <v>0</v>
      </c>
    </row>
    <row r="154" spans="1:5" s="143" customFormat="1" ht="14" x14ac:dyDescent="0.3">
      <c r="C154" s="146"/>
      <c r="D154" s="147"/>
      <c r="E154" s="147"/>
    </row>
    <row r="155" spans="1:5" s="143" customFormat="1" ht="14" x14ac:dyDescent="0.3">
      <c r="A155" s="143" t="s">
        <v>615</v>
      </c>
      <c r="B155" s="143" t="s">
        <v>614</v>
      </c>
      <c r="C155" s="146"/>
      <c r="D155" s="147"/>
      <c r="E155" s="147"/>
    </row>
    <row r="156" spans="1:5" s="143" customFormat="1" ht="14" x14ac:dyDescent="0.3">
      <c r="B156" s="143" t="s">
        <v>613</v>
      </c>
      <c r="C156" s="146"/>
      <c r="D156" s="147"/>
      <c r="E156" s="147"/>
    </row>
    <row r="157" spans="1:5" s="143" customFormat="1" ht="14" x14ac:dyDescent="0.3">
      <c r="B157" s="143" t="s">
        <v>612</v>
      </c>
      <c r="C157" s="146"/>
      <c r="D157" s="147"/>
      <c r="E157" s="147"/>
    </row>
    <row r="158" spans="1:5" s="143" customFormat="1" ht="14" x14ac:dyDescent="0.3">
      <c r="B158" s="143" t="s">
        <v>611</v>
      </c>
      <c r="C158" s="146"/>
      <c r="D158" s="147"/>
      <c r="E158" s="147"/>
    </row>
    <row r="159" spans="1:5" s="143" customFormat="1" ht="14" x14ac:dyDescent="0.3">
      <c r="B159" s="143" t="s">
        <v>610</v>
      </c>
      <c r="C159" s="146"/>
      <c r="D159" s="147"/>
      <c r="E159" s="147"/>
    </row>
    <row r="160" spans="1:5" s="143" customFormat="1" ht="14" x14ac:dyDescent="0.3">
      <c r="C160" s="146"/>
      <c r="D160" s="147"/>
      <c r="E160" s="147"/>
    </row>
    <row r="161" spans="1:5" s="143" customFormat="1" ht="14" x14ac:dyDescent="0.3">
      <c r="B161" s="143" t="s">
        <v>187</v>
      </c>
      <c r="C161" s="146">
        <v>5</v>
      </c>
      <c r="D161" s="172"/>
      <c r="E161" s="199">
        <f t="shared" ref="E161" si="19">C161*D161</f>
        <v>0</v>
      </c>
    </row>
    <row r="162" spans="1:5" s="143" customFormat="1" ht="14" x14ac:dyDescent="0.3">
      <c r="C162" s="146"/>
      <c r="D162" s="147"/>
      <c r="E162" s="147"/>
    </row>
    <row r="163" spans="1:5" s="143" customFormat="1" ht="14" x14ac:dyDescent="0.3">
      <c r="A163" s="143" t="s">
        <v>609</v>
      </c>
      <c r="B163" s="162" t="s">
        <v>608</v>
      </c>
      <c r="C163" s="146"/>
      <c r="D163" s="147"/>
      <c r="E163" s="147"/>
    </row>
    <row r="164" spans="1:5" s="143" customFormat="1" ht="14" x14ac:dyDescent="0.3">
      <c r="B164" s="162" t="s">
        <v>607</v>
      </c>
      <c r="C164" s="146"/>
      <c r="D164" s="147"/>
      <c r="E164" s="147"/>
    </row>
    <row r="165" spans="1:5" s="143" customFormat="1" ht="14" x14ac:dyDescent="0.3">
      <c r="B165" s="162" t="s">
        <v>606</v>
      </c>
      <c r="C165" s="146"/>
      <c r="D165" s="147"/>
      <c r="E165" s="147"/>
    </row>
    <row r="166" spans="1:5" s="143" customFormat="1" ht="14" x14ac:dyDescent="0.3">
      <c r="C166" s="146"/>
      <c r="D166" s="147"/>
      <c r="E166" s="147"/>
    </row>
    <row r="167" spans="1:5" s="143" customFormat="1" ht="14" x14ac:dyDescent="0.3">
      <c r="B167" s="143" t="s">
        <v>187</v>
      </c>
      <c r="C167" s="146">
        <v>2</v>
      </c>
      <c r="D167" s="172"/>
      <c r="E167" s="199">
        <f t="shared" ref="E167" si="20">C167*D167</f>
        <v>0</v>
      </c>
    </row>
    <row r="168" spans="1:5" s="143" customFormat="1" ht="14" x14ac:dyDescent="0.3">
      <c r="C168" s="146"/>
      <c r="D168" s="147"/>
      <c r="E168" s="147"/>
    </row>
    <row r="169" spans="1:5" s="143" customFormat="1" ht="14" x14ac:dyDescent="0.3">
      <c r="A169" s="143" t="s">
        <v>605</v>
      </c>
      <c r="B169" s="143" t="s">
        <v>604</v>
      </c>
      <c r="C169" s="146"/>
      <c r="D169" s="147"/>
      <c r="E169" s="147"/>
    </row>
    <row r="170" spans="1:5" s="143" customFormat="1" ht="14" x14ac:dyDescent="0.3">
      <c r="B170" s="143" t="s">
        <v>603</v>
      </c>
      <c r="C170" s="146"/>
      <c r="D170" s="147"/>
      <c r="E170" s="147"/>
    </row>
    <row r="171" spans="1:5" s="143" customFormat="1" ht="14" x14ac:dyDescent="0.3">
      <c r="B171" s="143" t="s">
        <v>602</v>
      </c>
      <c r="C171" s="146"/>
      <c r="D171" s="147"/>
      <c r="E171" s="147"/>
    </row>
    <row r="172" spans="1:5" s="143" customFormat="1" ht="14" x14ac:dyDescent="0.3">
      <c r="C172" s="146"/>
      <c r="D172" s="147"/>
      <c r="E172" s="147"/>
    </row>
    <row r="173" spans="1:5" s="143" customFormat="1" ht="14" x14ac:dyDescent="0.3">
      <c r="B173" s="143" t="s">
        <v>187</v>
      </c>
      <c r="C173" s="146">
        <v>6</v>
      </c>
      <c r="D173" s="172"/>
      <c r="E173" s="199">
        <f t="shared" ref="E173" si="21">C173*D173</f>
        <v>0</v>
      </c>
    </row>
    <row r="174" spans="1:5" s="143" customFormat="1" ht="14" x14ac:dyDescent="0.3">
      <c r="C174" s="146"/>
      <c r="D174" s="147"/>
      <c r="E174" s="147"/>
    </row>
    <row r="175" spans="1:5" s="143" customFormat="1" ht="14" x14ac:dyDescent="0.3">
      <c r="A175" s="143" t="s">
        <v>601</v>
      </c>
      <c r="B175" s="143" t="s">
        <v>600</v>
      </c>
      <c r="C175" s="146"/>
      <c r="D175" s="147"/>
      <c r="E175" s="147"/>
    </row>
    <row r="176" spans="1:5" s="143" customFormat="1" ht="14" x14ac:dyDescent="0.3">
      <c r="B176" s="143" t="s">
        <v>599</v>
      </c>
      <c r="C176" s="146"/>
      <c r="D176" s="147"/>
      <c r="E176" s="147"/>
    </row>
    <row r="177" spans="1:5" s="143" customFormat="1" ht="14" x14ac:dyDescent="0.3">
      <c r="B177" s="143" t="s">
        <v>598</v>
      </c>
      <c r="C177" s="146"/>
      <c r="D177" s="147"/>
      <c r="E177" s="147"/>
    </row>
    <row r="178" spans="1:5" s="143" customFormat="1" ht="14" x14ac:dyDescent="0.3">
      <c r="B178" s="143" t="s">
        <v>597</v>
      </c>
      <c r="C178" s="146"/>
      <c r="D178" s="147"/>
      <c r="E178" s="147"/>
    </row>
    <row r="179" spans="1:5" s="143" customFormat="1" ht="14" x14ac:dyDescent="0.3">
      <c r="C179" s="146"/>
      <c r="D179" s="147"/>
      <c r="E179" s="147"/>
    </row>
    <row r="180" spans="1:5" s="143" customFormat="1" ht="14" x14ac:dyDescent="0.3">
      <c r="B180" s="143" t="s">
        <v>187</v>
      </c>
      <c r="C180" s="146">
        <v>2</v>
      </c>
      <c r="D180" s="172"/>
      <c r="E180" s="199">
        <f t="shared" ref="E180" si="22">C180*D180</f>
        <v>0</v>
      </c>
    </row>
    <row r="181" spans="1:5" s="143" customFormat="1" ht="14" x14ac:dyDescent="0.3">
      <c r="C181" s="146"/>
      <c r="D181" s="147"/>
      <c r="E181" s="147"/>
    </row>
    <row r="182" spans="1:5" s="143" customFormat="1" ht="14" x14ac:dyDescent="0.3">
      <c r="A182" s="143" t="s">
        <v>596</v>
      </c>
      <c r="B182" s="143" t="s">
        <v>595</v>
      </c>
      <c r="C182" s="146"/>
      <c r="D182" s="147"/>
      <c r="E182" s="147"/>
    </row>
    <row r="183" spans="1:5" s="143" customFormat="1" ht="14" x14ac:dyDescent="0.3">
      <c r="B183" s="143" t="s">
        <v>594</v>
      </c>
      <c r="C183" s="146"/>
      <c r="D183" s="147"/>
      <c r="E183" s="147"/>
    </row>
    <row r="184" spans="1:5" s="143" customFormat="1" ht="14" x14ac:dyDescent="0.3">
      <c r="B184" s="143" t="s">
        <v>593</v>
      </c>
      <c r="C184" s="146"/>
      <c r="D184" s="147"/>
      <c r="E184" s="147"/>
    </row>
    <row r="185" spans="1:5" s="143" customFormat="1" ht="14" x14ac:dyDescent="0.3">
      <c r="C185" s="146"/>
      <c r="D185" s="147"/>
      <c r="E185" s="147"/>
    </row>
    <row r="186" spans="1:5" s="143" customFormat="1" ht="14" x14ac:dyDescent="0.3">
      <c r="B186" s="143" t="s">
        <v>187</v>
      </c>
      <c r="C186" s="146">
        <v>17</v>
      </c>
      <c r="D186" s="172"/>
      <c r="E186" s="199">
        <f t="shared" ref="E186" si="23">C186*D186</f>
        <v>0</v>
      </c>
    </row>
    <row r="187" spans="1:5" s="143" customFormat="1" ht="14" x14ac:dyDescent="0.3">
      <c r="C187" s="146"/>
      <c r="D187" s="147"/>
      <c r="E187" s="147"/>
    </row>
    <row r="188" spans="1:5" s="143" customFormat="1" ht="14" x14ac:dyDescent="0.3">
      <c r="A188" s="143" t="s">
        <v>592</v>
      </c>
      <c r="B188" s="150" t="s">
        <v>591</v>
      </c>
      <c r="C188" s="161"/>
      <c r="D188" s="160"/>
      <c r="E188" s="158"/>
    </row>
    <row r="189" spans="1:5" s="143" customFormat="1" ht="14" x14ac:dyDescent="0.3">
      <c r="B189" s="150" t="s">
        <v>590</v>
      </c>
      <c r="C189" s="161"/>
      <c r="D189" s="160"/>
      <c r="E189" s="158"/>
    </row>
    <row r="190" spans="1:5" s="143" customFormat="1" ht="14" x14ac:dyDescent="0.3">
      <c r="B190" s="159"/>
      <c r="C190" s="157"/>
      <c r="D190" s="158"/>
      <c r="E190" s="157"/>
    </row>
    <row r="191" spans="1:5" s="143" customFormat="1" ht="14" x14ac:dyDescent="0.3">
      <c r="B191" s="143" t="s">
        <v>187</v>
      </c>
      <c r="C191" s="146">
        <v>2</v>
      </c>
      <c r="D191" s="172"/>
      <c r="E191" s="199">
        <f t="shared" ref="E191" si="24">C191*D191</f>
        <v>0</v>
      </c>
    </row>
    <row r="192" spans="1:5" s="143" customFormat="1" ht="14" x14ac:dyDescent="0.3">
      <c r="C192" s="146"/>
      <c r="D192" s="147"/>
      <c r="E192" s="147"/>
    </row>
    <row r="193" spans="1:5" s="143" customFormat="1" ht="14" x14ac:dyDescent="0.3">
      <c r="A193" s="143" t="s">
        <v>589</v>
      </c>
      <c r="B193" s="150" t="s">
        <v>588</v>
      </c>
      <c r="C193" s="146"/>
      <c r="D193" s="147"/>
      <c r="E193" s="147"/>
    </row>
    <row r="194" spans="1:5" s="143" customFormat="1" ht="14" x14ac:dyDescent="0.3">
      <c r="B194" s="150" t="s">
        <v>587</v>
      </c>
      <c r="C194" s="146"/>
      <c r="D194" s="147"/>
      <c r="E194" s="147"/>
    </row>
    <row r="195" spans="1:5" s="143" customFormat="1" ht="14" x14ac:dyDescent="0.3">
      <c r="B195" s="150" t="s">
        <v>586</v>
      </c>
      <c r="C195" s="146"/>
      <c r="D195" s="147"/>
      <c r="E195" s="147"/>
    </row>
    <row r="196" spans="1:5" s="143" customFormat="1" ht="14" x14ac:dyDescent="0.3">
      <c r="C196" s="146"/>
      <c r="D196" s="147"/>
      <c r="E196" s="147"/>
    </row>
    <row r="197" spans="1:5" s="143" customFormat="1" ht="14" x14ac:dyDescent="0.3">
      <c r="B197" s="143" t="s">
        <v>187</v>
      </c>
      <c r="C197" s="146">
        <v>2</v>
      </c>
      <c r="D197" s="172"/>
      <c r="E197" s="199">
        <f t="shared" ref="E197" si="25">C197*D197</f>
        <v>0</v>
      </c>
    </row>
    <row r="198" spans="1:5" s="143" customFormat="1" ht="14" x14ac:dyDescent="0.3">
      <c r="C198" s="146"/>
      <c r="D198" s="147"/>
      <c r="E198" s="147"/>
    </row>
    <row r="199" spans="1:5" s="143" customFormat="1" ht="14" x14ac:dyDescent="0.3">
      <c r="A199" s="143" t="s">
        <v>585</v>
      </c>
      <c r="B199" s="143" t="s">
        <v>578</v>
      </c>
      <c r="C199" s="146"/>
      <c r="D199" s="147"/>
      <c r="E199" s="147"/>
    </row>
    <row r="200" spans="1:5" s="143" customFormat="1" ht="13.5" customHeight="1" x14ac:dyDescent="0.3">
      <c r="B200" s="156" t="s">
        <v>577</v>
      </c>
      <c r="C200" s="146"/>
      <c r="D200" s="147"/>
      <c r="E200" s="147"/>
    </row>
    <row r="201" spans="1:5" s="143" customFormat="1" ht="14" x14ac:dyDescent="0.3">
      <c r="B201" s="143" t="s">
        <v>584</v>
      </c>
      <c r="C201" s="146"/>
      <c r="D201" s="147"/>
      <c r="E201" s="147"/>
    </row>
    <row r="202" spans="1:5" s="143" customFormat="1" ht="13.5" customHeight="1" x14ac:dyDescent="0.3">
      <c r="B202" s="143" t="s">
        <v>583</v>
      </c>
      <c r="C202" s="146"/>
      <c r="D202" s="147"/>
      <c r="E202" s="147"/>
    </row>
    <row r="203" spans="1:5" s="143" customFormat="1" ht="14" x14ac:dyDescent="0.3">
      <c r="B203" s="143" t="s">
        <v>574</v>
      </c>
      <c r="C203" s="146"/>
      <c r="D203" s="147"/>
      <c r="E203" s="147"/>
    </row>
    <row r="204" spans="1:5" s="143" customFormat="1" ht="14" x14ac:dyDescent="0.3">
      <c r="B204" s="143" t="s">
        <v>573</v>
      </c>
      <c r="C204" s="146"/>
      <c r="D204" s="147"/>
      <c r="E204" s="147"/>
    </row>
    <row r="205" spans="1:5" s="143" customFormat="1" ht="14" x14ac:dyDescent="0.3">
      <c r="C205" s="146"/>
      <c r="D205" s="147"/>
      <c r="E205" s="147"/>
    </row>
    <row r="206" spans="1:5" s="143" customFormat="1" ht="14" x14ac:dyDescent="0.3">
      <c r="B206" s="143" t="s">
        <v>187</v>
      </c>
      <c r="C206" s="146">
        <v>1</v>
      </c>
      <c r="D206" s="172"/>
      <c r="E206" s="199">
        <f t="shared" ref="E206" si="26">C206*D206</f>
        <v>0</v>
      </c>
    </row>
    <row r="207" spans="1:5" s="143" customFormat="1" ht="14" x14ac:dyDescent="0.3">
      <c r="C207" s="146"/>
      <c r="D207" s="147"/>
      <c r="E207" s="147"/>
    </row>
    <row r="208" spans="1:5" s="143" customFormat="1" ht="14" x14ac:dyDescent="0.3">
      <c r="A208" s="143" t="s">
        <v>582</v>
      </c>
      <c r="B208" s="143" t="s">
        <v>578</v>
      </c>
      <c r="C208" s="146"/>
      <c r="D208" s="147"/>
      <c r="E208" s="147"/>
    </row>
    <row r="209" spans="1:9" s="143" customFormat="1" ht="13.5" customHeight="1" x14ac:dyDescent="0.3">
      <c r="B209" s="156" t="s">
        <v>577</v>
      </c>
      <c r="C209" s="146"/>
      <c r="D209" s="147"/>
      <c r="E209" s="147"/>
    </row>
    <row r="210" spans="1:9" s="143" customFormat="1" ht="14" x14ac:dyDescent="0.3">
      <c r="B210" s="143" t="s">
        <v>581</v>
      </c>
      <c r="C210" s="146"/>
      <c r="D210" s="147"/>
      <c r="E210" s="147"/>
    </row>
    <row r="211" spans="1:9" s="143" customFormat="1" ht="14" x14ac:dyDescent="0.3">
      <c r="B211" s="143" t="s">
        <v>580</v>
      </c>
      <c r="C211" s="146"/>
      <c r="D211" s="147"/>
      <c r="E211" s="147"/>
    </row>
    <row r="212" spans="1:9" s="143" customFormat="1" ht="14" x14ac:dyDescent="0.3">
      <c r="B212" s="143" t="s">
        <v>574</v>
      </c>
      <c r="C212" s="146"/>
      <c r="D212" s="147"/>
      <c r="E212" s="147"/>
    </row>
    <row r="213" spans="1:9" s="143" customFormat="1" ht="14" x14ac:dyDescent="0.3">
      <c r="B213" s="143" t="s">
        <v>573</v>
      </c>
      <c r="C213" s="146"/>
      <c r="D213" s="147"/>
      <c r="E213" s="147"/>
    </row>
    <row r="214" spans="1:9" s="143" customFormat="1" ht="14" x14ac:dyDescent="0.3">
      <c r="C214" s="146"/>
      <c r="D214" s="147"/>
      <c r="E214" s="147"/>
      <c r="G214" s="146"/>
      <c r="H214" s="147"/>
      <c r="I214" s="147"/>
    </row>
    <row r="215" spans="1:9" s="143" customFormat="1" ht="14" x14ac:dyDescent="0.3">
      <c r="B215" s="143" t="s">
        <v>187</v>
      </c>
      <c r="C215" s="146">
        <v>1</v>
      </c>
      <c r="D215" s="172"/>
      <c r="E215" s="199">
        <f t="shared" ref="E215" si="27">C215*D215</f>
        <v>0</v>
      </c>
      <c r="G215" s="146"/>
      <c r="H215" s="147"/>
      <c r="I215" s="147"/>
    </row>
    <row r="216" spans="1:9" s="143" customFormat="1" ht="14" x14ac:dyDescent="0.3">
      <c r="C216" s="146"/>
      <c r="D216" s="147"/>
      <c r="E216" s="147"/>
      <c r="G216" s="146"/>
      <c r="H216" s="147"/>
      <c r="I216" s="147"/>
    </row>
    <row r="217" spans="1:9" s="143" customFormat="1" ht="14" x14ac:dyDescent="0.3">
      <c r="A217" s="143" t="s">
        <v>579</v>
      </c>
      <c r="B217" s="143" t="s">
        <v>578</v>
      </c>
      <c r="C217" s="146"/>
      <c r="D217" s="147"/>
      <c r="E217" s="147"/>
      <c r="G217" s="146"/>
      <c r="H217" s="147"/>
      <c r="I217" s="147"/>
    </row>
    <row r="218" spans="1:9" s="143" customFormat="1" ht="13.5" customHeight="1" x14ac:dyDescent="0.3">
      <c r="B218" s="156" t="s">
        <v>577</v>
      </c>
      <c r="C218" s="146"/>
      <c r="D218" s="147"/>
      <c r="E218" s="147"/>
      <c r="G218" s="146"/>
      <c r="H218" s="147"/>
      <c r="I218" s="147"/>
    </row>
    <row r="219" spans="1:9" s="143" customFormat="1" ht="14" x14ac:dyDescent="0.3">
      <c r="B219" s="143" t="s">
        <v>576</v>
      </c>
      <c r="C219" s="146"/>
      <c r="D219" s="147"/>
      <c r="E219" s="147"/>
      <c r="G219" s="146"/>
      <c r="H219" s="147"/>
      <c r="I219" s="147"/>
    </row>
    <row r="220" spans="1:9" s="143" customFormat="1" ht="14" x14ac:dyDescent="0.3">
      <c r="B220" s="143" t="s">
        <v>575</v>
      </c>
      <c r="C220" s="146"/>
      <c r="D220" s="147"/>
      <c r="E220" s="147"/>
      <c r="G220" s="146"/>
      <c r="H220" s="147"/>
      <c r="I220" s="147"/>
    </row>
    <row r="221" spans="1:9" s="143" customFormat="1" ht="14" x14ac:dyDescent="0.3">
      <c r="B221" s="143" t="s">
        <v>574</v>
      </c>
      <c r="C221" s="146"/>
      <c r="D221" s="147"/>
      <c r="E221" s="147"/>
      <c r="G221" s="146"/>
      <c r="H221" s="147"/>
      <c r="I221" s="147"/>
    </row>
    <row r="222" spans="1:9" s="143" customFormat="1" ht="14" x14ac:dyDescent="0.3">
      <c r="B222" s="143" t="s">
        <v>573</v>
      </c>
      <c r="C222" s="146"/>
      <c r="D222" s="147"/>
      <c r="E222" s="147"/>
      <c r="G222" s="146"/>
      <c r="H222" s="147"/>
      <c r="I222" s="147"/>
    </row>
    <row r="223" spans="1:9" s="143" customFormat="1" ht="14" x14ac:dyDescent="0.3">
      <c r="C223" s="146"/>
      <c r="D223" s="147"/>
      <c r="E223" s="147"/>
      <c r="G223" s="146"/>
      <c r="H223" s="147"/>
      <c r="I223" s="147"/>
    </row>
    <row r="224" spans="1:9" s="143" customFormat="1" ht="14" x14ac:dyDescent="0.3">
      <c r="B224" s="143" t="s">
        <v>187</v>
      </c>
      <c r="C224" s="146">
        <v>1</v>
      </c>
      <c r="D224" s="172"/>
      <c r="E224" s="199">
        <f t="shared" ref="E224" si="28">C224*D224</f>
        <v>0</v>
      </c>
      <c r="G224" s="146"/>
      <c r="H224" s="147"/>
      <c r="I224" s="147"/>
    </row>
    <row r="225" spans="1:9" s="143" customFormat="1" ht="14" x14ac:dyDescent="0.3">
      <c r="C225" s="146"/>
      <c r="D225" s="147"/>
      <c r="E225" s="147"/>
      <c r="G225" s="146"/>
      <c r="H225" s="147"/>
      <c r="I225" s="147"/>
    </row>
    <row r="226" spans="1:9" s="143" customFormat="1" ht="14" x14ac:dyDescent="0.3">
      <c r="A226" s="143" t="s">
        <v>572</v>
      </c>
      <c r="B226" s="143" t="s">
        <v>571</v>
      </c>
      <c r="C226" s="146"/>
      <c r="D226" s="147"/>
      <c r="E226" s="147"/>
      <c r="G226" s="146"/>
      <c r="H226" s="147"/>
      <c r="I226" s="147"/>
    </row>
    <row r="227" spans="1:9" s="143" customFormat="1" ht="14" x14ac:dyDescent="0.3">
      <c r="B227" s="143" t="s">
        <v>570</v>
      </c>
      <c r="C227" s="146"/>
      <c r="D227" s="147"/>
      <c r="E227" s="147"/>
      <c r="G227" s="146"/>
      <c r="H227" s="147"/>
      <c r="I227" s="147"/>
    </row>
    <row r="228" spans="1:9" s="143" customFormat="1" ht="14" x14ac:dyDescent="0.3">
      <c r="B228" s="143" t="s">
        <v>569</v>
      </c>
      <c r="C228" s="146"/>
      <c r="D228" s="147"/>
      <c r="E228" s="147"/>
      <c r="G228" s="146"/>
      <c r="H228" s="147"/>
      <c r="I228" s="147"/>
    </row>
    <row r="229" spans="1:9" s="143" customFormat="1" ht="14" x14ac:dyDescent="0.3">
      <c r="B229" s="143" t="s">
        <v>568</v>
      </c>
      <c r="C229" s="146"/>
      <c r="D229" s="147"/>
      <c r="E229" s="147"/>
      <c r="G229" s="146"/>
      <c r="H229" s="147"/>
      <c r="I229" s="147"/>
    </row>
    <row r="230" spans="1:9" s="143" customFormat="1" ht="14" x14ac:dyDescent="0.3">
      <c r="B230" s="143" t="s">
        <v>567</v>
      </c>
      <c r="C230" s="146"/>
      <c r="D230" s="147"/>
      <c r="E230" s="147"/>
      <c r="G230" s="146"/>
      <c r="H230" s="147"/>
      <c r="I230" s="147"/>
    </row>
    <row r="231" spans="1:9" s="143" customFormat="1" ht="14" x14ac:dyDescent="0.3">
      <c r="C231" s="146"/>
      <c r="D231" s="147"/>
      <c r="E231" s="147"/>
      <c r="G231" s="146"/>
      <c r="H231" s="147"/>
      <c r="I231" s="147"/>
    </row>
    <row r="232" spans="1:9" s="143" customFormat="1" ht="14" x14ac:dyDescent="0.3">
      <c r="B232" s="143" t="s">
        <v>187</v>
      </c>
      <c r="C232" s="146">
        <v>1</v>
      </c>
      <c r="D232" s="172"/>
      <c r="E232" s="199">
        <f t="shared" ref="E232" si="29">C232*D232</f>
        <v>0</v>
      </c>
      <c r="G232" s="146"/>
      <c r="H232" s="147"/>
      <c r="I232" s="147"/>
    </row>
    <row r="233" spans="1:9" s="143" customFormat="1" ht="14" x14ac:dyDescent="0.3">
      <c r="C233" s="146"/>
      <c r="D233" s="147"/>
      <c r="E233" s="147"/>
      <c r="G233" s="146"/>
      <c r="H233" s="147"/>
      <c r="I233" s="147"/>
    </row>
    <row r="234" spans="1:9" s="143" customFormat="1" ht="14" x14ac:dyDescent="0.3">
      <c r="A234" s="143" t="s">
        <v>566</v>
      </c>
      <c r="B234" s="150" t="s">
        <v>565</v>
      </c>
      <c r="C234" s="146"/>
      <c r="D234" s="147"/>
      <c r="E234" s="147"/>
      <c r="G234" s="146"/>
      <c r="H234" s="147"/>
      <c r="I234" s="147"/>
    </row>
    <row r="235" spans="1:9" s="143" customFormat="1" ht="14" x14ac:dyDescent="0.3">
      <c r="B235" s="150" t="s">
        <v>564</v>
      </c>
      <c r="C235" s="146"/>
      <c r="D235" s="147"/>
      <c r="E235" s="147"/>
      <c r="G235" s="146"/>
      <c r="H235" s="147"/>
      <c r="I235" s="147"/>
    </row>
    <row r="236" spans="1:9" s="143" customFormat="1" ht="14" x14ac:dyDescent="0.3">
      <c r="C236" s="146"/>
      <c r="D236" s="147"/>
      <c r="E236" s="147"/>
      <c r="G236" s="146"/>
      <c r="H236" s="147"/>
      <c r="I236" s="147"/>
    </row>
    <row r="237" spans="1:9" s="143" customFormat="1" ht="14" x14ac:dyDescent="0.3">
      <c r="B237" s="143" t="s">
        <v>187</v>
      </c>
      <c r="C237" s="146">
        <v>1</v>
      </c>
      <c r="D237" s="172"/>
      <c r="E237" s="199">
        <f t="shared" ref="E237" si="30">C237*D237</f>
        <v>0</v>
      </c>
      <c r="G237" s="146"/>
      <c r="H237" s="147"/>
      <c r="I237" s="147"/>
    </row>
    <row r="238" spans="1:9" s="143" customFormat="1" ht="14" x14ac:dyDescent="0.3">
      <c r="C238" s="146"/>
      <c r="D238" s="147"/>
      <c r="E238" s="147"/>
      <c r="G238" s="146"/>
      <c r="H238" s="147"/>
      <c r="I238" s="147"/>
    </row>
    <row r="239" spans="1:9" s="143" customFormat="1" ht="14" x14ac:dyDescent="0.3">
      <c r="A239" s="143" t="s">
        <v>563</v>
      </c>
      <c r="B239" s="155" t="s">
        <v>562</v>
      </c>
      <c r="C239" s="146"/>
      <c r="D239" s="147"/>
      <c r="E239" s="147"/>
      <c r="G239" s="146"/>
      <c r="H239" s="147"/>
      <c r="I239" s="147"/>
    </row>
    <row r="240" spans="1:9" s="143" customFormat="1" ht="14" x14ac:dyDescent="0.3">
      <c r="B240" s="155" t="s">
        <v>561</v>
      </c>
      <c r="C240" s="146"/>
      <c r="D240" s="147"/>
      <c r="E240" s="147"/>
      <c r="G240" s="146"/>
      <c r="H240" s="147"/>
      <c r="I240" s="147"/>
    </row>
    <row r="241" spans="1:9" s="143" customFormat="1" ht="14" x14ac:dyDescent="0.3">
      <c r="C241" s="146"/>
      <c r="D241" s="147"/>
      <c r="E241" s="147"/>
      <c r="G241" s="146"/>
      <c r="H241" s="147"/>
      <c r="I241" s="147"/>
    </row>
    <row r="242" spans="1:9" s="143" customFormat="1" ht="14" x14ac:dyDescent="0.3">
      <c r="B242" s="143" t="s">
        <v>187</v>
      </c>
      <c r="C242" s="146">
        <v>1</v>
      </c>
      <c r="D242" s="172"/>
      <c r="E242" s="199">
        <f t="shared" ref="E242" si="31">C242*D242</f>
        <v>0</v>
      </c>
      <c r="G242" s="146"/>
      <c r="H242" s="147"/>
      <c r="I242" s="147"/>
    </row>
    <row r="243" spans="1:9" s="143" customFormat="1" ht="14" x14ac:dyDescent="0.3">
      <c r="B243" s="154"/>
      <c r="C243" s="146"/>
      <c r="D243" s="147"/>
      <c r="E243" s="147"/>
      <c r="G243" s="146"/>
      <c r="H243" s="147"/>
      <c r="I243" s="147"/>
    </row>
    <row r="244" spans="1:9" s="143" customFormat="1" ht="14" x14ac:dyDescent="0.3">
      <c r="A244" s="143" t="s">
        <v>560</v>
      </c>
      <c r="B244" s="143" t="s">
        <v>559</v>
      </c>
      <c r="C244" s="146"/>
      <c r="D244" s="147"/>
      <c r="E244" s="147"/>
    </row>
    <row r="245" spans="1:9" s="143" customFormat="1" ht="14" x14ac:dyDescent="0.3">
      <c r="B245" s="143" t="s">
        <v>558</v>
      </c>
      <c r="C245" s="146"/>
      <c r="D245" s="147"/>
      <c r="E245" s="147"/>
    </row>
    <row r="246" spans="1:9" s="143" customFormat="1" ht="14" x14ac:dyDescent="0.3">
      <c r="C246" s="146"/>
      <c r="D246" s="147"/>
      <c r="E246" s="147"/>
    </row>
    <row r="247" spans="1:9" s="143" customFormat="1" ht="14" x14ac:dyDescent="0.3">
      <c r="B247" s="143" t="s">
        <v>344</v>
      </c>
      <c r="C247" s="146">
        <v>700.2</v>
      </c>
      <c r="D247" s="172"/>
      <c r="E247" s="199">
        <f t="shared" ref="E247" si="32">C247*D247</f>
        <v>0</v>
      </c>
    </row>
    <row r="248" spans="1:9" s="143" customFormat="1" ht="14" x14ac:dyDescent="0.3">
      <c r="C248" s="146"/>
      <c r="D248" s="147"/>
      <c r="E248" s="147"/>
    </row>
    <row r="249" spans="1:9" ht="14" x14ac:dyDescent="0.3">
      <c r="B249" s="143"/>
      <c r="C249" s="146"/>
      <c r="D249" s="147"/>
      <c r="E249" s="147"/>
    </row>
    <row r="250" spans="1:9" s="143" customFormat="1" ht="14" x14ac:dyDescent="0.3">
      <c r="C250" s="146"/>
      <c r="D250" s="144" t="s">
        <v>557</v>
      </c>
      <c r="E250" s="199">
        <f>SUM(E7:E248)</f>
        <v>0</v>
      </c>
    </row>
    <row r="251" spans="1:9" s="143" customFormat="1" ht="14" x14ac:dyDescent="0.3">
      <c r="A251" s="145"/>
      <c r="B251" s="145"/>
      <c r="C251" s="146"/>
      <c r="D251" s="147"/>
      <c r="E251" s="147"/>
    </row>
    <row r="252" spans="1:9" s="143" customFormat="1" ht="14" x14ac:dyDescent="0.3">
      <c r="C252" s="146"/>
      <c r="D252" s="147"/>
      <c r="E252" s="147"/>
    </row>
    <row r="253" spans="1:9" s="143" customFormat="1" ht="14" x14ac:dyDescent="0.3">
      <c r="A253" s="152"/>
      <c r="C253" s="146"/>
      <c r="D253" s="147"/>
      <c r="E253" s="147"/>
    </row>
    <row r="254" spans="1:9" s="143" customFormat="1" ht="14" x14ac:dyDescent="0.3">
      <c r="A254" s="152"/>
      <c r="C254" s="146"/>
      <c r="D254" s="147"/>
      <c r="E254" s="147"/>
    </row>
    <row r="255" spans="1:9" s="143" customFormat="1" ht="14" x14ac:dyDescent="0.3">
      <c r="A255" s="152"/>
      <c r="C255" s="146"/>
      <c r="D255" s="147"/>
      <c r="E255" s="147"/>
    </row>
    <row r="256" spans="1:9" s="143" customFormat="1" ht="14" x14ac:dyDescent="0.3">
      <c r="A256" s="152"/>
      <c r="C256" s="146"/>
      <c r="D256" s="147"/>
      <c r="E256" s="147"/>
    </row>
    <row r="257" spans="1:5" s="143" customFormat="1" ht="14" x14ac:dyDescent="0.3">
      <c r="A257" s="152"/>
      <c r="C257" s="146"/>
      <c r="D257" s="147"/>
      <c r="E257" s="147"/>
    </row>
    <row r="258" spans="1:5" s="143" customFormat="1" ht="14" x14ac:dyDescent="0.3">
      <c r="A258" s="152"/>
      <c r="C258" s="146"/>
      <c r="D258" s="147"/>
      <c r="E258" s="147"/>
    </row>
    <row r="259" spans="1:5" s="143" customFormat="1" ht="14" x14ac:dyDescent="0.3">
      <c r="A259" s="152"/>
      <c r="C259" s="146"/>
      <c r="D259" s="147"/>
      <c r="E259" s="147"/>
    </row>
    <row r="260" spans="1:5" s="143" customFormat="1" ht="14" x14ac:dyDescent="0.3">
      <c r="A260" s="152"/>
      <c r="C260" s="146"/>
      <c r="D260" s="147"/>
      <c r="E260" s="147"/>
    </row>
    <row r="261" spans="1:5" s="143" customFormat="1" ht="14" x14ac:dyDescent="0.3">
      <c r="A261" s="152"/>
      <c r="B261" s="150"/>
      <c r="C261" s="153"/>
      <c r="D261" s="149"/>
      <c r="E261" s="149"/>
    </row>
    <row r="262" spans="1:5" s="143" customFormat="1" ht="14" x14ac:dyDescent="0.3">
      <c r="A262" s="152"/>
      <c r="B262" s="150"/>
      <c r="C262" s="153"/>
      <c r="D262" s="149"/>
      <c r="E262" s="149"/>
    </row>
    <row r="263" spans="1:5" s="143" customFormat="1" ht="14" x14ac:dyDescent="0.3">
      <c r="A263" s="152"/>
      <c r="B263" s="149"/>
      <c r="C263" s="153"/>
      <c r="D263" s="149"/>
      <c r="E263" s="149"/>
    </row>
    <row r="264" spans="1:5" s="143" customFormat="1" ht="14" x14ac:dyDescent="0.3">
      <c r="A264" s="152"/>
      <c r="B264" s="150"/>
      <c r="C264" s="153"/>
      <c r="D264" s="149"/>
      <c r="E264" s="149"/>
    </row>
    <row r="265" spans="1:5" s="143" customFormat="1" ht="14" x14ac:dyDescent="0.3">
      <c r="A265" s="152"/>
      <c r="B265" s="149"/>
      <c r="C265" s="149"/>
      <c r="D265" s="149"/>
      <c r="E265" s="149"/>
    </row>
    <row r="266" spans="1:5" s="143" customFormat="1" ht="14" x14ac:dyDescent="0.3">
      <c r="A266" s="152"/>
      <c r="B266" s="150"/>
      <c r="C266" s="149"/>
      <c r="D266" s="149"/>
      <c r="E266" s="149"/>
    </row>
    <row r="267" spans="1:5" s="143" customFormat="1" ht="14" x14ac:dyDescent="0.3">
      <c r="A267" s="151"/>
      <c r="B267" s="150"/>
      <c r="C267" s="149"/>
      <c r="D267" s="149"/>
      <c r="E267" s="149"/>
    </row>
    <row r="268" spans="1:5" s="143" customFormat="1" ht="14" x14ac:dyDescent="0.3">
      <c r="A268" s="151"/>
      <c r="B268" s="150"/>
      <c r="C268" s="149"/>
      <c r="D268" s="149"/>
      <c r="E268" s="149"/>
    </row>
    <row r="269" spans="1:5" s="143" customFormat="1" ht="14" x14ac:dyDescent="0.3">
      <c r="A269" s="151"/>
      <c r="B269" s="150"/>
      <c r="C269" s="149"/>
      <c r="D269" s="149"/>
      <c r="E269" s="149"/>
    </row>
    <row r="270" spans="1:5" s="143" customFormat="1" ht="14" x14ac:dyDescent="0.3">
      <c r="A270" s="151"/>
      <c r="B270" s="150"/>
      <c r="C270" s="149"/>
      <c r="D270" s="149"/>
      <c r="E270" s="149"/>
    </row>
    <row r="271" spans="1:5" s="143" customFormat="1" ht="14" x14ac:dyDescent="0.3">
      <c r="A271" s="151"/>
      <c r="B271" s="149"/>
      <c r="C271" s="149"/>
      <c r="D271" s="149"/>
      <c r="E271" s="149"/>
    </row>
    <row r="272" spans="1:5" s="143" customFormat="1" ht="14" x14ac:dyDescent="0.3">
      <c r="A272" s="151"/>
      <c r="B272" s="150"/>
      <c r="C272" s="149"/>
      <c r="D272" s="149"/>
      <c r="E272" s="149"/>
    </row>
    <row r="273" spans="1:5" s="143" customFormat="1" ht="14" x14ac:dyDescent="0.3">
      <c r="A273" s="151"/>
      <c r="B273" s="149"/>
      <c r="C273" s="149"/>
      <c r="D273" s="149"/>
      <c r="E273" s="149"/>
    </row>
    <row r="274" spans="1:5" s="143" customFormat="1" ht="14" x14ac:dyDescent="0.3">
      <c r="A274" s="152"/>
      <c r="B274" s="150"/>
      <c r="C274" s="149"/>
      <c r="D274" s="149"/>
      <c r="E274" s="149"/>
    </row>
    <row r="275" spans="1:5" s="143" customFormat="1" ht="14" x14ac:dyDescent="0.3">
      <c r="A275" s="151"/>
      <c r="B275" s="150"/>
      <c r="C275" s="149"/>
      <c r="D275" s="149"/>
      <c r="E275" s="149"/>
    </row>
    <row r="276" spans="1:5" s="143" customFormat="1" ht="14" x14ac:dyDescent="0.3">
      <c r="A276" s="151"/>
      <c r="B276" s="150"/>
      <c r="C276" s="149"/>
      <c r="D276" s="149"/>
      <c r="E276" s="149"/>
    </row>
    <row r="277" spans="1:5" s="143" customFormat="1" ht="14" x14ac:dyDescent="0.3">
      <c r="A277" s="151"/>
      <c r="B277" s="150"/>
      <c r="C277" s="149"/>
      <c r="D277" s="149"/>
      <c r="E277" s="149"/>
    </row>
    <row r="278" spans="1:5" s="143" customFormat="1" ht="14" x14ac:dyDescent="0.3">
      <c r="C278" s="146"/>
      <c r="D278" s="147"/>
      <c r="E278" s="147"/>
    </row>
    <row r="279" spans="1:5" s="143" customFormat="1" ht="14" x14ac:dyDescent="0.3">
      <c r="A279" s="151"/>
      <c r="B279" s="150"/>
      <c r="C279" s="149"/>
      <c r="D279" s="149"/>
      <c r="E279" s="149"/>
    </row>
    <row r="280" spans="1:5" s="143" customFormat="1" ht="14" x14ac:dyDescent="0.3">
      <c r="A280" s="152"/>
      <c r="B280" s="150"/>
      <c r="C280" s="149"/>
      <c r="D280" s="149"/>
      <c r="E280" s="149"/>
    </row>
    <row r="281" spans="1:5" s="143" customFormat="1" ht="14" x14ac:dyDescent="0.3">
      <c r="A281" s="151"/>
      <c r="B281" s="150"/>
      <c r="C281" s="149"/>
      <c r="D281" s="149"/>
      <c r="E281" s="149"/>
    </row>
    <row r="282" spans="1:5" s="143" customFormat="1" ht="14" x14ac:dyDescent="0.3">
      <c r="A282" s="151"/>
      <c r="B282" s="150"/>
      <c r="C282" s="149"/>
      <c r="D282" s="149"/>
      <c r="E282" s="149"/>
    </row>
    <row r="283" spans="1:5" s="143" customFormat="1" ht="14" x14ac:dyDescent="0.3">
      <c r="C283" s="146"/>
      <c r="D283" s="147"/>
      <c r="E283" s="147"/>
    </row>
    <row r="284" spans="1:5" s="143" customFormat="1" ht="14" x14ac:dyDescent="0.3">
      <c r="C284" s="146"/>
      <c r="D284" s="147"/>
      <c r="E284" s="147"/>
    </row>
    <row r="285" spans="1:5" s="143" customFormat="1" ht="14" x14ac:dyDescent="0.3">
      <c r="C285" s="146"/>
      <c r="D285" s="147"/>
      <c r="E285" s="147"/>
    </row>
    <row r="286" spans="1:5" s="143" customFormat="1" ht="14" x14ac:dyDescent="0.3">
      <c r="C286" s="146"/>
      <c r="D286" s="147"/>
      <c r="E286" s="147"/>
    </row>
    <row r="287" spans="1:5" s="143" customFormat="1" ht="14" x14ac:dyDescent="0.3">
      <c r="C287" s="146"/>
      <c r="D287" s="147"/>
      <c r="E287" s="147"/>
    </row>
    <row r="288" spans="1:5" s="143" customFormat="1" ht="14" x14ac:dyDescent="0.3">
      <c r="C288" s="146"/>
      <c r="D288" s="147"/>
      <c r="E288" s="147"/>
    </row>
    <row r="289" spans="3:9" s="143" customFormat="1" ht="14" x14ac:dyDescent="0.3">
      <c r="C289" s="146"/>
      <c r="D289" s="147"/>
      <c r="E289" s="147"/>
    </row>
    <row r="290" spans="3:9" s="143" customFormat="1" ht="14" x14ac:dyDescent="0.3">
      <c r="C290" s="146"/>
      <c r="D290" s="147"/>
      <c r="E290" s="147"/>
    </row>
    <row r="291" spans="3:9" s="143" customFormat="1" ht="14" x14ac:dyDescent="0.3">
      <c r="C291" s="146"/>
      <c r="D291" s="147"/>
      <c r="E291" s="147"/>
    </row>
    <row r="292" spans="3:9" s="143" customFormat="1" ht="14" x14ac:dyDescent="0.3">
      <c r="C292" s="146"/>
      <c r="D292" s="147"/>
      <c r="E292" s="147"/>
    </row>
    <row r="293" spans="3:9" s="143" customFormat="1" ht="14" x14ac:dyDescent="0.3">
      <c r="C293" s="146"/>
      <c r="D293" s="147"/>
      <c r="E293" s="147"/>
    </row>
    <row r="294" spans="3:9" s="143" customFormat="1" ht="14" x14ac:dyDescent="0.3">
      <c r="C294" s="146"/>
      <c r="D294" s="147"/>
      <c r="E294" s="147"/>
    </row>
    <row r="295" spans="3:9" s="143" customFormat="1" ht="14" x14ac:dyDescent="0.3">
      <c r="C295" s="146"/>
      <c r="D295" s="147"/>
      <c r="E295" s="147"/>
    </row>
    <row r="296" spans="3:9" s="143" customFormat="1" ht="14" x14ac:dyDescent="0.3">
      <c r="C296" s="146"/>
      <c r="D296" s="147"/>
      <c r="E296" s="147"/>
    </row>
    <row r="297" spans="3:9" s="143" customFormat="1" ht="14" x14ac:dyDescent="0.3">
      <c r="C297" s="146"/>
      <c r="D297" s="147"/>
      <c r="E297" s="147"/>
    </row>
    <row r="298" spans="3:9" s="143" customFormat="1" ht="14" x14ac:dyDescent="0.3">
      <c r="C298" s="146"/>
      <c r="D298" s="147"/>
      <c r="E298" s="147"/>
    </row>
    <row r="299" spans="3:9" s="143" customFormat="1" ht="14" x14ac:dyDescent="0.3">
      <c r="C299" s="146"/>
      <c r="D299" s="147"/>
      <c r="E299" s="147"/>
      <c r="G299" s="146"/>
      <c r="H299" s="147"/>
      <c r="I299" s="147"/>
    </row>
    <row r="300" spans="3:9" s="143" customFormat="1" ht="14" x14ac:dyDescent="0.3">
      <c r="C300" s="146"/>
      <c r="D300" s="147"/>
      <c r="E300" s="147"/>
      <c r="G300" s="146"/>
      <c r="H300" s="147"/>
      <c r="I300" s="147"/>
    </row>
    <row r="301" spans="3:9" s="143" customFormat="1" ht="14" x14ac:dyDescent="0.3">
      <c r="C301" s="146"/>
      <c r="D301" s="147"/>
      <c r="E301" s="147"/>
    </row>
    <row r="302" spans="3:9" s="143" customFormat="1" ht="14" x14ac:dyDescent="0.3">
      <c r="C302" s="146"/>
      <c r="D302" s="147"/>
      <c r="E302" s="147"/>
    </row>
    <row r="303" spans="3:9" s="143" customFormat="1" ht="14" x14ac:dyDescent="0.3">
      <c r="C303" s="146"/>
      <c r="D303" s="147"/>
      <c r="E303" s="147"/>
    </row>
    <row r="304" spans="3:9" s="143" customFormat="1" ht="14" x14ac:dyDescent="0.3">
      <c r="C304" s="146"/>
      <c r="D304" s="147"/>
      <c r="E304" s="147"/>
    </row>
    <row r="305" spans="3:5" s="143" customFormat="1" ht="14" x14ac:dyDescent="0.3">
      <c r="C305" s="146"/>
      <c r="D305" s="147"/>
      <c r="E305" s="147"/>
    </row>
    <row r="306" spans="3:5" s="143" customFormat="1" ht="14" x14ac:dyDescent="0.3">
      <c r="C306" s="146"/>
      <c r="D306" s="147"/>
      <c r="E306" s="147"/>
    </row>
    <row r="307" spans="3:5" s="143" customFormat="1" ht="14" x14ac:dyDescent="0.3">
      <c r="C307" s="146"/>
      <c r="D307" s="147"/>
      <c r="E307" s="147"/>
    </row>
    <row r="308" spans="3:5" s="143" customFormat="1" ht="14" x14ac:dyDescent="0.3">
      <c r="C308" s="146"/>
      <c r="D308" s="147"/>
      <c r="E308" s="147"/>
    </row>
    <row r="309" spans="3:5" s="143" customFormat="1" ht="14" x14ac:dyDescent="0.3">
      <c r="C309" s="146"/>
      <c r="D309" s="147"/>
      <c r="E309" s="147"/>
    </row>
    <row r="310" spans="3:5" s="143" customFormat="1" ht="14" x14ac:dyDescent="0.3">
      <c r="C310" s="146"/>
      <c r="D310" s="147"/>
      <c r="E310" s="147"/>
    </row>
    <row r="311" spans="3:5" s="143" customFormat="1" ht="14" x14ac:dyDescent="0.3">
      <c r="C311" s="146"/>
      <c r="D311" s="147"/>
      <c r="E311" s="147"/>
    </row>
    <row r="312" spans="3:5" s="143" customFormat="1" ht="14" x14ac:dyDescent="0.3">
      <c r="C312" s="146"/>
      <c r="D312" s="147"/>
      <c r="E312" s="147"/>
    </row>
    <row r="313" spans="3:5" s="143" customFormat="1" ht="14" x14ac:dyDescent="0.3">
      <c r="C313" s="146"/>
      <c r="D313" s="147"/>
      <c r="E313" s="147"/>
    </row>
    <row r="314" spans="3:5" s="143" customFormat="1" ht="14" x14ac:dyDescent="0.3">
      <c r="C314" s="146"/>
      <c r="D314" s="147"/>
      <c r="E314" s="147"/>
    </row>
    <row r="315" spans="3:5" s="143" customFormat="1" ht="14" x14ac:dyDescent="0.3">
      <c r="C315" s="146"/>
      <c r="D315" s="147"/>
      <c r="E315" s="147"/>
    </row>
    <row r="316" spans="3:5" s="143" customFormat="1" ht="14" x14ac:dyDescent="0.3">
      <c r="C316" s="146"/>
      <c r="D316" s="147"/>
      <c r="E316" s="147"/>
    </row>
    <row r="317" spans="3:5" s="143" customFormat="1" ht="14" x14ac:dyDescent="0.3">
      <c r="C317" s="146"/>
      <c r="D317" s="147"/>
      <c r="E317" s="147"/>
    </row>
    <row r="318" spans="3:5" s="143" customFormat="1" ht="14" x14ac:dyDescent="0.3">
      <c r="C318" s="146"/>
      <c r="D318" s="147"/>
      <c r="E318" s="147"/>
    </row>
    <row r="319" spans="3:5" s="143" customFormat="1" ht="14" x14ac:dyDescent="0.3">
      <c r="C319" s="146"/>
      <c r="D319" s="147"/>
      <c r="E319" s="147"/>
    </row>
    <row r="320" spans="3:5" s="143" customFormat="1" ht="14" x14ac:dyDescent="0.3">
      <c r="C320" s="146"/>
      <c r="D320" s="147"/>
      <c r="E320" s="147"/>
    </row>
    <row r="321" spans="3:9" s="143" customFormat="1" ht="14" x14ac:dyDescent="0.3">
      <c r="C321" s="146"/>
      <c r="D321" s="147"/>
      <c r="E321" s="147"/>
    </row>
    <row r="322" spans="3:9" s="143" customFormat="1" ht="14" x14ac:dyDescent="0.3">
      <c r="C322" s="146"/>
      <c r="D322" s="147"/>
      <c r="E322" s="147"/>
      <c r="G322" s="146"/>
      <c r="H322" s="147"/>
      <c r="I322" s="147"/>
    </row>
    <row r="323" spans="3:9" s="143" customFormat="1" ht="14" x14ac:dyDescent="0.3">
      <c r="C323" s="146"/>
      <c r="D323" s="147"/>
      <c r="E323" s="147"/>
      <c r="G323" s="146"/>
      <c r="H323" s="147"/>
      <c r="I323" s="147"/>
    </row>
    <row r="324" spans="3:9" s="143" customFormat="1" ht="14" x14ac:dyDescent="0.3">
      <c r="C324" s="146"/>
      <c r="D324" s="147"/>
      <c r="E324" s="147"/>
      <c r="G324" s="146"/>
      <c r="H324" s="147"/>
      <c r="I324" s="147"/>
    </row>
    <row r="325" spans="3:9" s="143" customFormat="1" ht="14" x14ac:dyDescent="0.3">
      <c r="C325" s="146"/>
      <c r="D325" s="147"/>
      <c r="E325" s="147"/>
      <c r="G325" s="146"/>
      <c r="H325" s="147"/>
      <c r="I325" s="147"/>
    </row>
    <row r="326" spans="3:9" s="143" customFormat="1" ht="14" x14ac:dyDescent="0.3">
      <c r="C326" s="146"/>
      <c r="D326" s="147"/>
      <c r="E326" s="147"/>
      <c r="G326" s="146"/>
      <c r="H326" s="147"/>
      <c r="I326" s="147"/>
    </row>
    <row r="327" spans="3:9" s="143" customFormat="1" ht="14" x14ac:dyDescent="0.3">
      <c r="C327" s="146"/>
      <c r="D327" s="147"/>
      <c r="E327" s="147"/>
      <c r="G327" s="146"/>
      <c r="H327" s="147"/>
      <c r="I327" s="147"/>
    </row>
    <row r="328" spans="3:9" s="143" customFormat="1" ht="14" x14ac:dyDescent="0.3">
      <c r="C328" s="146"/>
      <c r="D328" s="147"/>
      <c r="E328" s="147"/>
      <c r="G328" s="146"/>
      <c r="H328" s="147"/>
      <c r="I328" s="147"/>
    </row>
    <row r="329" spans="3:9" s="143" customFormat="1" ht="14" x14ac:dyDescent="0.3">
      <c r="C329" s="146"/>
      <c r="D329" s="147"/>
      <c r="E329" s="147"/>
      <c r="G329" s="146"/>
      <c r="H329" s="147"/>
      <c r="I329" s="147"/>
    </row>
    <row r="330" spans="3:9" s="143" customFormat="1" ht="14" x14ac:dyDescent="0.3">
      <c r="C330" s="146"/>
      <c r="D330" s="147"/>
      <c r="E330" s="147"/>
      <c r="G330" s="146"/>
      <c r="H330" s="147"/>
      <c r="I330" s="147"/>
    </row>
    <row r="331" spans="3:9" s="143" customFormat="1" ht="14" x14ac:dyDescent="0.3">
      <c r="C331" s="146"/>
      <c r="D331" s="147"/>
      <c r="E331" s="147"/>
      <c r="G331" s="146"/>
      <c r="H331" s="147"/>
      <c r="I331" s="147"/>
    </row>
    <row r="332" spans="3:9" s="143" customFormat="1" ht="14" x14ac:dyDescent="0.3">
      <c r="C332" s="146"/>
      <c r="D332" s="147"/>
      <c r="E332" s="147"/>
      <c r="G332" s="146"/>
      <c r="H332" s="147"/>
      <c r="I332" s="147"/>
    </row>
    <row r="333" spans="3:9" s="143" customFormat="1" ht="14" x14ac:dyDescent="0.3">
      <c r="C333" s="146"/>
      <c r="D333" s="147"/>
      <c r="E333" s="147"/>
      <c r="G333" s="146"/>
      <c r="H333" s="147"/>
      <c r="I333" s="147"/>
    </row>
    <row r="334" spans="3:9" s="143" customFormat="1" ht="14" x14ac:dyDescent="0.3">
      <c r="C334" s="146"/>
      <c r="D334" s="147"/>
      <c r="E334" s="147"/>
      <c r="G334" s="146"/>
      <c r="H334" s="147"/>
      <c r="I334" s="147"/>
    </row>
    <row r="335" spans="3:9" s="143" customFormat="1" ht="14" x14ac:dyDescent="0.3">
      <c r="C335" s="146"/>
      <c r="D335" s="147"/>
      <c r="E335" s="147"/>
      <c r="G335" s="146"/>
      <c r="H335" s="147"/>
      <c r="I335" s="147"/>
    </row>
    <row r="336" spans="3:9" s="143" customFormat="1" ht="14" x14ac:dyDescent="0.3">
      <c r="C336" s="146"/>
      <c r="D336" s="147"/>
      <c r="E336" s="147"/>
      <c r="G336" s="146"/>
      <c r="H336" s="147"/>
      <c r="I336" s="147"/>
    </row>
    <row r="337" spans="3:9" s="143" customFormat="1" ht="14" x14ac:dyDescent="0.3">
      <c r="C337" s="146"/>
      <c r="D337" s="147"/>
      <c r="E337" s="147"/>
      <c r="G337" s="146"/>
      <c r="H337" s="147"/>
      <c r="I337" s="147"/>
    </row>
    <row r="338" spans="3:9" s="143" customFormat="1" ht="14" x14ac:dyDescent="0.3">
      <c r="C338" s="146"/>
      <c r="D338" s="147"/>
      <c r="E338" s="147"/>
      <c r="G338" s="146"/>
      <c r="H338" s="147"/>
      <c r="I338" s="147"/>
    </row>
    <row r="339" spans="3:9" s="143" customFormat="1" ht="14" x14ac:dyDescent="0.3">
      <c r="C339" s="146"/>
      <c r="D339" s="147"/>
      <c r="E339" s="147"/>
      <c r="G339" s="146"/>
      <c r="H339" s="147"/>
      <c r="I339" s="147"/>
    </row>
    <row r="340" spans="3:9" s="143" customFormat="1" ht="14" x14ac:dyDescent="0.3">
      <c r="C340" s="146"/>
      <c r="D340" s="147"/>
      <c r="E340" s="147"/>
      <c r="G340" s="146"/>
      <c r="H340" s="147"/>
      <c r="I340" s="147"/>
    </row>
    <row r="341" spans="3:9" s="143" customFormat="1" ht="14" x14ac:dyDescent="0.3">
      <c r="C341" s="146"/>
      <c r="D341" s="147"/>
      <c r="E341" s="147"/>
      <c r="G341" s="146"/>
      <c r="H341" s="147"/>
      <c r="I341" s="147"/>
    </row>
    <row r="342" spans="3:9" s="143" customFormat="1" ht="14" x14ac:dyDescent="0.3">
      <c r="C342" s="146"/>
      <c r="D342" s="147"/>
      <c r="E342" s="147"/>
    </row>
    <row r="343" spans="3:9" s="143" customFormat="1" ht="14" x14ac:dyDescent="0.3">
      <c r="C343" s="146"/>
      <c r="D343" s="147"/>
      <c r="E343" s="147"/>
    </row>
    <row r="344" spans="3:9" s="143" customFormat="1" ht="14" x14ac:dyDescent="0.3">
      <c r="C344" s="146"/>
      <c r="D344" s="147"/>
      <c r="E344" s="147"/>
    </row>
    <row r="345" spans="3:9" s="143" customFormat="1" ht="14" x14ac:dyDescent="0.3">
      <c r="C345" s="146"/>
      <c r="D345" s="147"/>
      <c r="E345" s="147"/>
    </row>
    <row r="346" spans="3:9" s="143" customFormat="1" ht="14" x14ac:dyDescent="0.3">
      <c r="C346" s="146"/>
      <c r="D346" s="147"/>
      <c r="E346" s="147"/>
    </row>
    <row r="347" spans="3:9" s="143" customFormat="1" ht="14" x14ac:dyDescent="0.3">
      <c r="C347" s="146"/>
      <c r="D347" s="147"/>
      <c r="E347" s="147"/>
    </row>
    <row r="348" spans="3:9" s="143" customFormat="1" ht="14" x14ac:dyDescent="0.3">
      <c r="C348" s="146"/>
      <c r="D348" s="147"/>
      <c r="E348" s="147"/>
    </row>
    <row r="349" spans="3:9" s="143" customFormat="1" ht="14" x14ac:dyDescent="0.3">
      <c r="C349" s="146"/>
      <c r="D349" s="147"/>
      <c r="E349" s="147"/>
    </row>
    <row r="350" spans="3:9" s="143" customFormat="1" ht="14" x14ac:dyDescent="0.3">
      <c r="C350" s="146"/>
      <c r="D350" s="147"/>
      <c r="E350" s="147"/>
    </row>
    <row r="351" spans="3:9" s="143" customFormat="1" ht="14" x14ac:dyDescent="0.3">
      <c r="C351" s="146"/>
      <c r="D351" s="144"/>
      <c r="E351" s="144"/>
    </row>
    <row r="352" spans="3:9" s="143" customFormat="1" ht="14" x14ac:dyDescent="0.3">
      <c r="C352" s="146"/>
      <c r="D352" s="147"/>
      <c r="E352" s="147"/>
    </row>
    <row r="353" spans="1:5" s="143" customFormat="1" ht="14" x14ac:dyDescent="0.3">
      <c r="C353" s="146"/>
      <c r="D353" s="147"/>
      <c r="E353" s="147"/>
    </row>
    <row r="354" spans="1:5" s="143" customFormat="1" ht="14" x14ac:dyDescent="0.3">
      <c r="C354" s="146"/>
      <c r="D354" s="147"/>
      <c r="E354" s="147"/>
    </row>
    <row r="355" spans="1:5" s="143" customFormat="1" ht="14" x14ac:dyDescent="0.3">
      <c r="C355" s="146"/>
      <c r="D355" s="147"/>
      <c r="E355" s="147"/>
    </row>
    <row r="356" spans="1:5" s="143" customFormat="1" ht="14" x14ac:dyDescent="0.3">
      <c r="C356" s="146"/>
      <c r="D356" s="145"/>
      <c r="E356" s="144"/>
    </row>
    <row r="357" spans="1:5" s="143" customFormat="1" ht="14" x14ac:dyDescent="0.3">
      <c r="A357" s="145"/>
      <c r="B357" s="145"/>
      <c r="C357" s="146"/>
      <c r="D357" s="147"/>
      <c r="E357" s="147"/>
    </row>
    <row r="358" spans="1:5" s="143" customFormat="1" ht="14" x14ac:dyDescent="0.3">
      <c r="C358" s="146"/>
      <c r="D358" s="147"/>
      <c r="E358" s="147"/>
    </row>
    <row r="359" spans="1:5" s="143" customFormat="1" ht="14" x14ac:dyDescent="0.3">
      <c r="A359" s="152"/>
      <c r="B359" s="150"/>
      <c r="C359" s="149"/>
      <c r="D359" s="149"/>
      <c r="E359" s="149"/>
    </row>
    <row r="360" spans="1:5" s="143" customFormat="1" ht="14" x14ac:dyDescent="0.3">
      <c r="A360" s="152"/>
      <c r="B360" s="150"/>
      <c r="C360" s="149"/>
      <c r="D360" s="149"/>
      <c r="E360" s="149"/>
    </row>
    <row r="361" spans="1:5" s="143" customFormat="1" ht="14" x14ac:dyDescent="0.3">
      <c r="A361" s="152"/>
      <c r="B361" s="150"/>
      <c r="C361" s="149"/>
      <c r="D361" s="149"/>
      <c r="E361" s="149"/>
    </row>
    <row r="362" spans="1:5" s="143" customFormat="1" ht="14" x14ac:dyDescent="0.3">
      <c r="A362" s="152"/>
      <c r="B362" s="149"/>
      <c r="C362" s="149"/>
      <c r="D362" s="149"/>
      <c r="E362" s="149"/>
    </row>
    <row r="363" spans="1:5" s="143" customFormat="1" ht="14" x14ac:dyDescent="0.3">
      <c r="A363" s="152"/>
      <c r="B363" s="149"/>
      <c r="C363" s="153"/>
      <c r="D363" s="149"/>
      <c r="E363" s="149"/>
    </row>
    <row r="364" spans="1:5" s="143" customFormat="1" ht="14" x14ac:dyDescent="0.3">
      <c r="A364" s="152"/>
      <c r="B364" s="149"/>
      <c r="C364" s="153"/>
      <c r="D364" s="149"/>
      <c r="E364" s="149"/>
    </row>
    <row r="365" spans="1:5" s="143" customFormat="1" ht="14" x14ac:dyDescent="0.3">
      <c r="A365" s="152"/>
      <c r="B365" s="150"/>
      <c r="C365" s="153"/>
      <c r="D365" s="149"/>
      <c r="E365" s="149"/>
    </row>
    <row r="366" spans="1:5" s="143" customFormat="1" ht="14" x14ac:dyDescent="0.3">
      <c r="A366" s="152"/>
      <c r="B366" s="150"/>
      <c r="C366" s="153"/>
      <c r="D366" s="149"/>
      <c r="E366" s="149"/>
    </row>
    <row r="367" spans="1:5" s="143" customFormat="1" ht="14" x14ac:dyDescent="0.3">
      <c r="A367" s="152"/>
      <c r="B367" s="150"/>
      <c r="C367" s="153"/>
      <c r="D367" s="149"/>
      <c r="E367" s="149"/>
    </row>
    <row r="368" spans="1:5" s="143" customFormat="1" ht="14" x14ac:dyDescent="0.3">
      <c r="A368" s="152"/>
      <c r="B368" s="150"/>
      <c r="C368" s="153"/>
      <c r="D368" s="149"/>
      <c r="E368" s="149"/>
    </row>
    <row r="369" spans="1:5" s="143" customFormat="1" ht="14" x14ac:dyDescent="0.3">
      <c r="A369" s="152"/>
      <c r="B369" s="149"/>
      <c r="C369" s="153"/>
      <c r="D369" s="149"/>
      <c r="E369" s="149"/>
    </row>
    <row r="370" spans="1:5" s="143" customFormat="1" ht="14" x14ac:dyDescent="0.3">
      <c r="A370" s="152"/>
      <c r="B370" s="150"/>
      <c r="C370" s="153"/>
      <c r="D370" s="149"/>
      <c r="E370" s="149"/>
    </row>
    <row r="371" spans="1:5" s="143" customFormat="1" ht="14" x14ac:dyDescent="0.3">
      <c r="A371" s="152"/>
      <c r="B371" s="149"/>
      <c r="C371" s="149"/>
      <c r="D371" s="149"/>
      <c r="E371" s="149"/>
    </row>
    <row r="372" spans="1:5" s="143" customFormat="1" ht="14" x14ac:dyDescent="0.3">
      <c r="A372" s="152"/>
      <c r="B372" s="150"/>
      <c r="C372" s="149"/>
      <c r="D372" s="149"/>
      <c r="E372" s="149"/>
    </row>
    <row r="373" spans="1:5" s="143" customFormat="1" ht="14" x14ac:dyDescent="0.3">
      <c r="A373" s="151"/>
      <c r="B373" s="150"/>
      <c r="C373" s="149"/>
      <c r="D373" s="149"/>
      <c r="E373" s="149"/>
    </row>
    <row r="374" spans="1:5" s="143" customFormat="1" ht="14" x14ac:dyDescent="0.3">
      <c r="A374" s="151"/>
      <c r="B374" s="150"/>
      <c r="C374" s="149"/>
      <c r="D374" s="149"/>
      <c r="E374" s="149"/>
    </row>
    <row r="375" spans="1:5" s="143" customFormat="1" ht="14" x14ac:dyDescent="0.3">
      <c r="A375" s="151"/>
      <c r="B375" s="150"/>
      <c r="C375" s="149"/>
      <c r="D375" s="149"/>
      <c r="E375" s="149"/>
    </row>
    <row r="376" spans="1:5" s="143" customFormat="1" ht="14" x14ac:dyDescent="0.3">
      <c r="A376" s="151"/>
      <c r="B376" s="150"/>
      <c r="C376" s="149"/>
      <c r="D376" s="149"/>
      <c r="E376" s="149"/>
    </row>
    <row r="377" spans="1:5" s="143" customFormat="1" ht="14" x14ac:dyDescent="0.3">
      <c r="A377" s="151"/>
      <c r="B377" s="149"/>
      <c r="C377" s="149"/>
      <c r="D377" s="149"/>
      <c r="E377" s="149"/>
    </row>
    <row r="378" spans="1:5" s="143" customFormat="1" ht="14" x14ac:dyDescent="0.3">
      <c r="A378" s="151"/>
      <c r="B378" s="150"/>
      <c r="C378" s="149"/>
      <c r="D378" s="149"/>
      <c r="E378" s="149"/>
    </row>
    <row r="379" spans="1:5" s="143" customFormat="1" ht="14" x14ac:dyDescent="0.3">
      <c r="A379" s="151"/>
      <c r="B379" s="149"/>
      <c r="C379" s="149"/>
      <c r="D379" s="149"/>
      <c r="E379" s="149"/>
    </row>
    <row r="380" spans="1:5" s="143" customFormat="1" ht="14" x14ac:dyDescent="0.3">
      <c r="A380" s="152"/>
      <c r="B380" s="150"/>
      <c r="C380" s="149"/>
      <c r="D380" s="149"/>
      <c r="E380" s="149"/>
    </row>
    <row r="381" spans="1:5" s="143" customFormat="1" ht="14" x14ac:dyDescent="0.3">
      <c r="A381" s="151"/>
      <c r="B381" s="150"/>
      <c r="C381" s="149"/>
      <c r="D381" s="149"/>
      <c r="E381" s="149"/>
    </row>
    <row r="382" spans="1:5" s="143" customFormat="1" ht="14" x14ac:dyDescent="0.3">
      <c r="A382" s="151"/>
      <c r="B382" s="150"/>
      <c r="C382" s="149"/>
      <c r="D382" s="149"/>
      <c r="E382" s="149"/>
    </row>
    <row r="383" spans="1:5" s="143" customFormat="1" ht="14" x14ac:dyDescent="0.3">
      <c r="A383" s="151"/>
      <c r="B383" s="150"/>
      <c r="C383" s="149"/>
      <c r="D383" s="149"/>
      <c r="E383" s="149"/>
    </row>
    <row r="384" spans="1:5" s="143" customFormat="1" ht="14" x14ac:dyDescent="0.3">
      <c r="C384" s="146"/>
      <c r="D384" s="147"/>
      <c r="E384" s="147"/>
    </row>
    <row r="385" spans="1:5" s="143" customFormat="1" ht="14" x14ac:dyDescent="0.3">
      <c r="A385" s="151"/>
      <c r="B385" s="150"/>
      <c r="C385" s="149"/>
      <c r="D385" s="149"/>
      <c r="E385" s="149"/>
    </row>
    <row r="386" spans="1:5" s="143" customFormat="1" ht="14" x14ac:dyDescent="0.3">
      <c r="A386" s="152"/>
      <c r="B386" s="150"/>
      <c r="C386" s="149"/>
      <c r="D386" s="149"/>
      <c r="E386" s="149"/>
    </row>
    <row r="387" spans="1:5" s="143" customFormat="1" ht="14" x14ac:dyDescent="0.3">
      <c r="A387" s="151"/>
      <c r="B387" s="150"/>
      <c r="C387" s="149"/>
      <c r="D387" s="149"/>
      <c r="E387" s="149"/>
    </row>
    <row r="388" spans="1:5" s="143" customFormat="1" ht="14" x14ac:dyDescent="0.3">
      <c r="A388" s="151"/>
      <c r="B388" s="150"/>
      <c r="C388" s="149"/>
      <c r="D388" s="149"/>
      <c r="E388" s="149"/>
    </row>
    <row r="389" spans="1:5" s="143" customFormat="1" ht="14" x14ac:dyDescent="0.3">
      <c r="C389" s="146"/>
      <c r="D389" s="147"/>
      <c r="E389" s="147"/>
    </row>
    <row r="390" spans="1:5" s="143" customFormat="1" ht="14" x14ac:dyDescent="0.3">
      <c r="C390" s="146"/>
      <c r="D390" s="147"/>
      <c r="E390" s="147"/>
    </row>
    <row r="391" spans="1:5" s="143" customFormat="1" ht="14" x14ac:dyDescent="0.3">
      <c r="C391" s="146"/>
      <c r="D391" s="147"/>
      <c r="E391" s="147"/>
    </row>
    <row r="392" spans="1:5" s="143" customFormat="1" ht="14" x14ac:dyDescent="0.3">
      <c r="C392" s="146"/>
      <c r="D392" s="147"/>
      <c r="E392" s="147"/>
    </row>
    <row r="393" spans="1:5" s="143" customFormat="1" ht="14" x14ac:dyDescent="0.3">
      <c r="C393" s="146"/>
      <c r="D393" s="147"/>
      <c r="E393" s="147"/>
    </row>
    <row r="394" spans="1:5" s="143" customFormat="1" ht="14" x14ac:dyDescent="0.3">
      <c r="C394" s="146"/>
      <c r="D394" s="147"/>
      <c r="E394" s="147"/>
    </row>
    <row r="395" spans="1:5" s="143" customFormat="1" ht="14" x14ac:dyDescent="0.3">
      <c r="C395" s="146"/>
      <c r="D395" s="147"/>
      <c r="E395" s="147"/>
    </row>
    <row r="396" spans="1:5" s="143" customFormat="1" ht="14" x14ac:dyDescent="0.3">
      <c r="C396" s="146"/>
      <c r="D396" s="147"/>
      <c r="E396" s="147"/>
    </row>
    <row r="397" spans="1:5" s="143" customFormat="1" ht="14" x14ac:dyDescent="0.3">
      <c r="C397" s="146"/>
      <c r="D397" s="147"/>
      <c r="E397" s="147"/>
    </row>
    <row r="398" spans="1:5" s="143" customFormat="1" ht="14" x14ac:dyDescent="0.3">
      <c r="C398" s="146"/>
      <c r="D398" s="147"/>
      <c r="E398" s="147"/>
    </row>
    <row r="399" spans="1:5" s="143" customFormat="1" ht="14" x14ac:dyDescent="0.3">
      <c r="C399" s="146"/>
      <c r="D399" s="147"/>
      <c r="E399" s="147"/>
    </row>
    <row r="400" spans="1:5" s="143" customFormat="1" ht="14" x14ac:dyDescent="0.3">
      <c r="C400" s="146"/>
      <c r="D400" s="147"/>
      <c r="E400" s="147"/>
    </row>
    <row r="401" spans="3:9" s="143" customFormat="1" ht="14" x14ac:dyDescent="0.3">
      <c r="C401" s="146"/>
      <c r="D401" s="147"/>
      <c r="E401" s="147"/>
    </row>
    <row r="402" spans="3:9" s="143" customFormat="1" ht="14" x14ac:dyDescent="0.3">
      <c r="C402" s="146"/>
      <c r="D402" s="147"/>
      <c r="E402" s="147"/>
    </row>
    <row r="403" spans="3:9" s="143" customFormat="1" ht="14" x14ac:dyDescent="0.3">
      <c r="C403" s="146"/>
      <c r="D403" s="147"/>
      <c r="E403" s="147"/>
    </row>
    <row r="404" spans="3:9" s="143" customFormat="1" ht="14" x14ac:dyDescent="0.3">
      <c r="C404" s="146"/>
      <c r="D404" s="147"/>
      <c r="E404" s="147"/>
    </row>
    <row r="405" spans="3:9" s="143" customFormat="1" ht="14" x14ac:dyDescent="0.3">
      <c r="C405" s="146"/>
      <c r="D405" s="147"/>
      <c r="E405" s="147"/>
    </row>
    <row r="406" spans="3:9" s="143" customFormat="1" ht="14" x14ac:dyDescent="0.3">
      <c r="C406" s="146"/>
      <c r="D406" s="147"/>
      <c r="E406" s="147"/>
      <c r="G406" s="146"/>
      <c r="H406" s="147"/>
      <c r="I406" s="147"/>
    </row>
    <row r="407" spans="3:9" s="143" customFormat="1" ht="14" x14ac:dyDescent="0.3">
      <c r="C407" s="146"/>
      <c r="D407" s="147"/>
      <c r="E407" s="147"/>
      <c r="G407" s="146"/>
      <c r="H407" s="147"/>
      <c r="I407" s="147"/>
    </row>
    <row r="408" spans="3:9" s="143" customFormat="1" ht="14" x14ac:dyDescent="0.3">
      <c r="C408" s="146"/>
      <c r="D408" s="147"/>
      <c r="E408" s="147"/>
    </row>
    <row r="409" spans="3:9" s="143" customFormat="1" ht="14" x14ac:dyDescent="0.3">
      <c r="C409" s="148"/>
      <c r="D409" s="147"/>
      <c r="E409" s="147"/>
    </row>
    <row r="410" spans="3:9" s="143" customFormat="1" ht="14" x14ac:dyDescent="0.3">
      <c r="C410" s="146"/>
      <c r="D410" s="147"/>
      <c r="E410" s="147"/>
    </row>
    <row r="411" spans="3:9" s="143" customFormat="1" ht="14" x14ac:dyDescent="0.3">
      <c r="C411" s="146"/>
      <c r="D411" s="147"/>
      <c r="E411" s="147"/>
    </row>
    <row r="412" spans="3:9" s="143" customFormat="1" ht="14" x14ac:dyDescent="0.3">
      <c r="C412" s="146"/>
      <c r="D412" s="147"/>
      <c r="E412" s="147"/>
    </row>
    <row r="413" spans="3:9" s="143" customFormat="1" ht="14" x14ac:dyDescent="0.3">
      <c r="C413" s="146"/>
      <c r="D413" s="147"/>
      <c r="E413" s="147"/>
      <c r="G413" s="146"/>
      <c r="H413" s="147"/>
      <c r="I413" s="147"/>
    </row>
    <row r="414" spans="3:9" s="143" customFormat="1" ht="14" x14ac:dyDescent="0.3">
      <c r="C414" s="146"/>
      <c r="D414" s="147"/>
      <c r="E414" s="147"/>
      <c r="G414" s="146"/>
      <c r="H414" s="147"/>
      <c r="I414" s="147"/>
    </row>
    <row r="415" spans="3:9" s="143" customFormat="1" ht="14" x14ac:dyDescent="0.3">
      <c r="C415" s="146"/>
      <c r="D415" s="147"/>
      <c r="E415" s="147"/>
    </row>
    <row r="416" spans="3:9" s="143" customFormat="1" ht="14" x14ac:dyDescent="0.3">
      <c r="C416" s="148"/>
      <c r="D416" s="147"/>
      <c r="E416" s="147"/>
    </row>
    <row r="417" spans="3:9" s="143" customFormat="1" ht="14" x14ac:dyDescent="0.3">
      <c r="C417" s="146"/>
      <c r="D417" s="147"/>
      <c r="E417" s="147"/>
    </row>
    <row r="418" spans="3:9" s="143" customFormat="1" ht="14" x14ac:dyDescent="0.3">
      <c r="C418" s="146"/>
      <c r="D418" s="147"/>
      <c r="E418" s="147"/>
    </row>
    <row r="419" spans="3:9" s="143" customFormat="1" ht="14" x14ac:dyDescent="0.3">
      <c r="C419" s="146"/>
      <c r="D419" s="147"/>
      <c r="E419" s="147"/>
    </row>
    <row r="420" spans="3:9" s="143" customFormat="1" ht="14" x14ac:dyDescent="0.3">
      <c r="C420" s="146"/>
      <c r="D420" s="147"/>
      <c r="E420" s="147"/>
    </row>
    <row r="421" spans="3:9" s="143" customFormat="1" ht="14" x14ac:dyDescent="0.3">
      <c r="C421" s="148"/>
      <c r="D421" s="147"/>
      <c r="E421" s="147"/>
    </row>
    <row r="422" spans="3:9" s="143" customFormat="1" ht="14" x14ac:dyDescent="0.3">
      <c r="C422" s="146"/>
      <c r="D422" s="147"/>
      <c r="E422" s="147"/>
    </row>
    <row r="423" spans="3:9" s="143" customFormat="1" ht="14" x14ac:dyDescent="0.3">
      <c r="C423" s="146"/>
      <c r="D423" s="147"/>
      <c r="E423" s="147"/>
    </row>
    <row r="424" spans="3:9" s="143" customFormat="1" ht="14" x14ac:dyDescent="0.3">
      <c r="C424" s="146"/>
      <c r="D424" s="147"/>
      <c r="E424" s="147"/>
    </row>
    <row r="425" spans="3:9" s="143" customFormat="1" ht="14" x14ac:dyDescent="0.3">
      <c r="C425" s="146"/>
      <c r="D425" s="147"/>
      <c r="E425" s="147"/>
    </row>
    <row r="426" spans="3:9" s="143" customFormat="1" ht="14" x14ac:dyDescent="0.3">
      <c r="C426" s="148"/>
      <c r="D426" s="147"/>
      <c r="E426" s="147"/>
    </row>
    <row r="427" spans="3:9" s="143" customFormat="1" ht="14" x14ac:dyDescent="0.3">
      <c r="C427" s="146"/>
      <c r="D427" s="147"/>
      <c r="E427" s="147"/>
      <c r="G427" s="146"/>
      <c r="H427" s="147"/>
      <c r="I427" s="147"/>
    </row>
    <row r="428" spans="3:9" s="143" customFormat="1" ht="14" x14ac:dyDescent="0.3">
      <c r="C428" s="146"/>
      <c r="D428" s="147"/>
      <c r="E428" s="147"/>
      <c r="G428" s="146"/>
      <c r="H428" s="147"/>
      <c r="I428" s="147"/>
    </row>
    <row r="429" spans="3:9" s="143" customFormat="1" ht="14" x14ac:dyDescent="0.3">
      <c r="C429" s="146"/>
      <c r="D429" s="147"/>
      <c r="E429" s="147"/>
      <c r="G429" s="146"/>
      <c r="H429" s="147"/>
      <c r="I429" s="147"/>
    </row>
    <row r="430" spans="3:9" s="143" customFormat="1" ht="14" x14ac:dyDescent="0.3">
      <c r="C430" s="146"/>
      <c r="D430" s="147"/>
      <c r="E430" s="147"/>
      <c r="G430" s="146"/>
      <c r="H430" s="147"/>
      <c r="I430" s="147"/>
    </row>
    <row r="431" spans="3:9" s="143" customFormat="1" ht="14" x14ac:dyDescent="0.3">
      <c r="C431" s="146"/>
      <c r="D431" s="147"/>
      <c r="E431" s="147"/>
      <c r="G431" s="146"/>
      <c r="H431" s="147"/>
      <c r="I431" s="147"/>
    </row>
    <row r="432" spans="3:9" s="143" customFormat="1" ht="14" x14ac:dyDescent="0.3">
      <c r="C432" s="146"/>
      <c r="D432" s="147"/>
      <c r="E432" s="147"/>
      <c r="G432" s="146"/>
      <c r="H432" s="147"/>
      <c r="I432" s="147"/>
    </row>
    <row r="433" spans="3:5" s="143" customFormat="1" ht="14" x14ac:dyDescent="0.3">
      <c r="C433" s="146"/>
      <c r="D433" s="147"/>
      <c r="E433" s="147"/>
    </row>
    <row r="434" spans="3:5" s="143" customFormat="1" ht="14" x14ac:dyDescent="0.3">
      <c r="C434" s="146"/>
      <c r="D434" s="147"/>
      <c r="E434" s="147"/>
    </row>
    <row r="435" spans="3:5" s="143" customFormat="1" ht="14" x14ac:dyDescent="0.3">
      <c r="C435" s="146"/>
      <c r="D435" s="147"/>
      <c r="E435" s="147"/>
    </row>
    <row r="436" spans="3:5" s="143" customFormat="1" ht="14" x14ac:dyDescent="0.3">
      <c r="C436" s="146"/>
      <c r="D436" s="147"/>
      <c r="E436" s="147"/>
    </row>
    <row r="437" spans="3:5" s="143" customFormat="1" ht="14" x14ac:dyDescent="0.3">
      <c r="C437" s="146"/>
      <c r="D437" s="147"/>
      <c r="E437" s="147"/>
    </row>
    <row r="438" spans="3:5" s="143" customFormat="1" ht="14" x14ac:dyDescent="0.3">
      <c r="C438" s="146"/>
      <c r="D438" s="147"/>
      <c r="E438" s="147"/>
    </row>
    <row r="439" spans="3:5" s="143" customFormat="1" ht="14" x14ac:dyDescent="0.3">
      <c r="C439" s="146"/>
      <c r="D439" s="147"/>
      <c r="E439" s="147"/>
    </row>
    <row r="440" spans="3:5" s="143" customFormat="1" ht="14" x14ac:dyDescent="0.3">
      <c r="C440" s="146"/>
      <c r="D440" s="147"/>
      <c r="E440" s="147"/>
    </row>
    <row r="441" spans="3:5" s="143" customFormat="1" ht="14" x14ac:dyDescent="0.3">
      <c r="C441" s="146"/>
      <c r="D441" s="147"/>
      <c r="E441" s="147"/>
    </row>
    <row r="442" spans="3:5" s="143" customFormat="1" ht="14" x14ac:dyDescent="0.3">
      <c r="C442" s="146"/>
      <c r="D442" s="144"/>
      <c r="E442" s="144"/>
    </row>
    <row r="444" spans="3:5" s="143" customFormat="1" ht="14" x14ac:dyDescent="0.3">
      <c r="C444" s="146"/>
      <c r="D444" s="147"/>
      <c r="E444" s="147"/>
    </row>
    <row r="445" spans="3:5" s="143" customFormat="1" ht="14" x14ac:dyDescent="0.3">
      <c r="C445" s="146"/>
      <c r="D445" s="147"/>
      <c r="E445" s="147"/>
    </row>
    <row r="446" spans="3:5" s="143" customFormat="1" ht="14" x14ac:dyDescent="0.3">
      <c r="C446" s="146"/>
      <c r="D446" s="147"/>
      <c r="E446" s="147"/>
    </row>
    <row r="447" spans="3:5" s="143" customFormat="1" ht="14" x14ac:dyDescent="0.3">
      <c r="C447" s="146"/>
      <c r="D447" s="145"/>
      <c r="E447" s="144"/>
    </row>
  </sheetData>
  <sheetProtection algorithmName="SHA-512" hashValue="8KZcI8UEmsgT90AvOpTK8mN4fuugdGEfkedtJaJLucMY9carv27ikfg5+TrsHvlwl7zna7OCVfk9PB8Th0wFjQ==" saltValue="bDYVxw7D9nxaQ4iOxXyTww==" spinCount="100000" sheet="1" objects="1" scenarios="1"/>
  <conditionalFormatting sqref="D12">
    <cfRule type="cellIs" dxfId="495" priority="33" operator="lessThanOrEqual">
      <formula>0</formula>
    </cfRule>
  </conditionalFormatting>
  <conditionalFormatting sqref="D19">
    <cfRule type="cellIs" dxfId="494" priority="32" operator="lessThanOrEqual">
      <formula>0</formula>
    </cfRule>
  </conditionalFormatting>
  <conditionalFormatting sqref="D26">
    <cfRule type="cellIs" dxfId="493" priority="31" operator="lessThanOrEqual">
      <formula>0</formula>
    </cfRule>
  </conditionalFormatting>
  <conditionalFormatting sqref="D33">
    <cfRule type="cellIs" dxfId="492" priority="30" operator="lessThanOrEqual">
      <formula>0</formula>
    </cfRule>
  </conditionalFormatting>
  <conditionalFormatting sqref="D40">
    <cfRule type="cellIs" dxfId="491" priority="29" operator="lessThanOrEqual">
      <formula>0</formula>
    </cfRule>
  </conditionalFormatting>
  <conditionalFormatting sqref="D47">
    <cfRule type="cellIs" dxfId="490" priority="28" operator="lessThanOrEqual">
      <formula>0</formula>
    </cfRule>
  </conditionalFormatting>
  <conditionalFormatting sqref="D54">
    <cfRule type="cellIs" dxfId="489" priority="27" operator="lessThanOrEqual">
      <formula>0</formula>
    </cfRule>
  </conditionalFormatting>
  <conditionalFormatting sqref="D61">
    <cfRule type="cellIs" dxfId="488" priority="26" operator="lessThanOrEqual">
      <formula>0</formula>
    </cfRule>
  </conditionalFormatting>
  <conditionalFormatting sqref="D247">
    <cfRule type="cellIs" dxfId="487" priority="1" operator="lessThanOrEqual">
      <formula>0</formula>
    </cfRule>
  </conditionalFormatting>
  <conditionalFormatting sqref="D75 D68">
    <cfRule type="cellIs" dxfId="486" priority="24" operator="lessThanOrEqual">
      <formula>0</formula>
    </cfRule>
  </conditionalFormatting>
  <conditionalFormatting sqref="D90 D81">
    <cfRule type="cellIs" dxfId="485" priority="22" operator="lessThanOrEqual">
      <formula>0</formula>
    </cfRule>
  </conditionalFormatting>
  <conditionalFormatting sqref="D99">
    <cfRule type="cellIs" dxfId="484" priority="21" operator="lessThanOrEqual">
      <formula>0</formula>
    </cfRule>
  </conditionalFormatting>
  <conditionalFormatting sqref="D108">
    <cfRule type="cellIs" dxfId="483" priority="20" operator="lessThanOrEqual">
      <formula>0</formula>
    </cfRule>
  </conditionalFormatting>
  <conditionalFormatting sqref="D117">
    <cfRule type="cellIs" dxfId="482" priority="19" operator="lessThanOrEqual">
      <formula>0</formula>
    </cfRule>
  </conditionalFormatting>
  <conditionalFormatting sqref="D126">
    <cfRule type="cellIs" dxfId="481" priority="18" operator="lessThanOrEqual">
      <formula>0</formula>
    </cfRule>
  </conditionalFormatting>
  <conditionalFormatting sqref="D135">
    <cfRule type="cellIs" dxfId="480" priority="17" operator="lessThanOrEqual">
      <formula>0</formula>
    </cfRule>
  </conditionalFormatting>
  <conditionalFormatting sqref="D144">
    <cfRule type="cellIs" dxfId="479" priority="16" operator="lessThanOrEqual">
      <formula>0</formula>
    </cfRule>
  </conditionalFormatting>
  <conditionalFormatting sqref="D153">
    <cfRule type="cellIs" dxfId="478" priority="15" operator="lessThanOrEqual">
      <formula>0</formula>
    </cfRule>
  </conditionalFormatting>
  <conditionalFormatting sqref="D161">
    <cfRule type="cellIs" dxfId="477" priority="14" operator="lessThanOrEqual">
      <formula>0</formula>
    </cfRule>
  </conditionalFormatting>
  <conditionalFormatting sqref="D167">
    <cfRule type="cellIs" dxfId="476" priority="13" operator="lessThanOrEqual">
      <formula>0</formula>
    </cfRule>
  </conditionalFormatting>
  <conditionalFormatting sqref="D180 D173">
    <cfRule type="cellIs" dxfId="475" priority="11" operator="lessThanOrEqual">
      <formula>0</formula>
    </cfRule>
  </conditionalFormatting>
  <conditionalFormatting sqref="D242 D237 D232">
    <cfRule type="cellIs" dxfId="474" priority="2" operator="lessThanOrEqual">
      <formula>0</formula>
    </cfRule>
  </conditionalFormatting>
  <conditionalFormatting sqref="D197 D191 D186">
    <cfRule type="cellIs" dxfId="473" priority="8" operator="lessThanOrEqual">
      <formula>0</formula>
    </cfRule>
  </conditionalFormatting>
  <conditionalFormatting sqref="D215 D206">
    <cfRule type="cellIs" dxfId="472" priority="6" operator="lessThanOrEqual">
      <formula>0</formula>
    </cfRule>
  </conditionalFormatting>
  <conditionalFormatting sqref="D224">
    <cfRule type="cellIs" dxfId="471" priority="5" operator="lessThanOrEqual">
      <formula>0</formula>
    </cfRule>
  </conditionalFormatting>
  <printOptions horizontalCentered="1"/>
  <pageMargins left="0.98425196850393704" right="0.39370078740157483" top="0.78740157480314965" bottom="0.78740157480314965" header="0" footer="0"/>
  <pageSetup paperSize="9" scale="98" fitToHeight="0" orientation="portrait" horizontalDpi="300" verticalDpi="300" r:id="rId1"/>
  <headerFooter alignWithMargins="0"/>
  <rowBreaks count="2" manualBreakCount="2">
    <brk id="48" max="4" man="1"/>
    <brk id="10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C174F-7AEB-4A6E-8A29-82297BBE4123}">
  <sheetPr>
    <pageSetUpPr fitToPage="1"/>
  </sheetPr>
  <dimension ref="A1:H299"/>
  <sheetViews>
    <sheetView view="pageBreakPreview" zoomScale="115" zoomScaleNormal="89" zoomScaleSheetLayoutView="115" workbookViewId="0">
      <selection activeCell="D14" sqref="D14"/>
    </sheetView>
  </sheetViews>
  <sheetFormatPr defaultColWidth="9.1796875" defaultRowHeight="12.5" x14ac:dyDescent="0.25"/>
  <cols>
    <col min="1" max="1" width="4.81640625" style="84" customWidth="1"/>
    <col min="2" max="2" width="45.54296875" style="80" customWidth="1"/>
    <col min="3" max="3" width="8.1796875" style="83" customWidth="1"/>
    <col min="4" max="4" width="5.7265625" style="83" customWidth="1"/>
    <col min="5" max="5" width="14.26953125" style="82" bestFit="1" customWidth="1"/>
    <col min="6" max="6" width="14.26953125" style="82" customWidth="1"/>
    <col min="7" max="7" width="12.7265625" style="81" customWidth="1"/>
    <col min="8" max="8" width="9.7265625" style="80" bestFit="1" customWidth="1"/>
    <col min="9" max="16384" width="9.1796875" style="80"/>
  </cols>
  <sheetData>
    <row r="1" spans="1:2" ht="15.5" x14ac:dyDescent="0.25">
      <c r="A1" s="139" t="s">
        <v>556</v>
      </c>
    </row>
    <row r="3" spans="1:2" ht="15.5" x14ac:dyDescent="0.25">
      <c r="A3" s="139" t="s">
        <v>541</v>
      </c>
    </row>
    <row r="5" spans="1:2" ht="15.5" x14ac:dyDescent="0.25">
      <c r="A5" s="139" t="s">
        <v>555</v>
      </c>
    </row>
    <row r="6" spans="1:2" ht="15.5" x14ac:dyDescent="0.25">
      <c r="A6" s="139"/>
    </row>
    <row r="7" spans="1:2" ht="15.5" x14ac:dyDescent="0.25">
      <c r="A7" s="139"/>
    </row>
    <row r="9" spans="1:2" ht="14" x14ac:dyDescent="0.25">
      <c r="A9" s="225" t="s">
        <v>554</v>
      </c>
      <c r="B9" s="225"/>
    </row>
    <row r="10" spans="1:2" ht="20" x14ac:dyDescent="0.25">
      <c r="A10" s="85" t="s">
        <v>340</v>
      </c>
      <c r="B10" s="85" t="s">
        <v>553</v>
      </c>
    </row>
    <row r="11" spans="1:2" ht="20" x14ac:dyDescent="0.25">
      <c r="A11" s="85" t="s">
        <v>338</v>
      </c>
      <c r="B11" s="85" t="s">
        <v>552</v>
      </c>
    </row>
    <row r="12" spans="1:2" ht="70" x14ac:dyDescent="0.25">
      <c r="A12" s="85" t="s">
        <v>336</v>
      </c>
      <c r="B12" s="85" t="s">
        <v>551</v>
      </c>
    </row>
    <row r="13" spans="1:2" ht="30" x14ac:dyDescent="0.25">
      <c r="A13" s="85" t="s">
        <v>333</v>
      </c>
      <c r="B13" s="85" t="s">
        <v>550</v>
      </c>
    </row>
    <row r="14" spans="1:2" x14ac:dyDescent="0.25">
      <c r="A14" s="85" t="s">
        <v>331</v>
      </c>
      <c r="B14" s="85" t="s">
        <v>549</v>
      </c>
    </row>
    <row r="15" spans="1:2" ht="20" x14ac:dyDescent="0.25">
      <c r="A15" s="85" t="s">
        <v>329</v>
      </c>
      <c r="B15" s="85" t="s">
        <v>548</v>
      </c>
    </row>
    <row r="16" spans="1:2" ht="20" x14ac:dyDescent="0.25">
      <c r="A16" s="85" t="s">
        <v>327</v>
      </c>
      <c r="B16" s="85" t="s">
        <v>547</v>
      </c>
    </row>
    <row r="17" spans="1:7" ht="30" x14ac:dyDescent="0.25">
      <c r="A17" s="85" t="s">
        <v>350</v>
      </c>
      <c r="B17" s="85" t="s">
        <v>546</v>
      </c>
    </row>
    <row r="18" spans="1:7" ht="20" x14ac:dyDescent="0.25">
      <c r="A18" s="85" t="s">
        <v>348</v>
      </c>
      <c r="B18" s="85" t="s">
        <v>545</v>
      </c>
    </row>
    <row r="19" spans="1:7" x14ac:dyDescent="0.25">
      <c r="A19" s="85" t="s">
        <v>346</v>
      </c>
      <c r="B19" s="138" t="s">
        <v>544</v>
      </c>
    </row>
    <row r="20" spans="1:7" ht="20" x14ac:dyDescent="0.25">
      <c r="A20" s="85" t="s">
        <v>379</v>
      </c>
      <c r="B20" s="85" t="s">
        <v>543</v>
      </c>
    </row>
    <row r="21" spans="1:7" x14ac:dyDescent="0.25">
      <c r="A21" s="85" t="s">
        <v>377</v>
      </c>
      <c r="B21" s="85" t="s">
        <v>542</v>
      </c>
    </row>
    <row r="22" spans="1:7" ht="14" x14ac:dyDescent="0.3">
      <c r="A22" s="137"/>
      <c r="B22" s="137" t="s">
        <v>541</v>
      </c>
      <c r="C22" s="136"/>
      <c r="D22" s="136"/>
      <c r="E22" s="135"/>
      <c r="F22" s="135"/>
    </row>
    <row r="23" spans="1:7" ht="15.5" x14ac:dyDescent="0.35">
      <c r="A23" s="104" t="s">
        <v>539</v>
      </c>
      <c r="B23" s="103" t="s">
        <v>538</v>
      </c>
      <c r="C23" s="134"/>
      <c r="D23" s="106"/>
      <c r="F23" s="82">
        <f>F81</f>
        <v>0</v>
      </c>
    </row>
    <row r="24" spans="1:7" ht="15.5" x14ac:dyDescent="0.35">
      <c r="A24" s="104" t="s">
        <v>509</v>
      </c>
      <c r="B24" s="103" t="s">
        <v>508</v>
      </c>
      <c r="C24" s="134"/>
      <c r="D24" s="106"/>
      <c r="F24" s="82">
        <f>F112</f>
        <v>0</v>
      </c>
    </row>
    <row r="25" spans="1:7" ht="15.5" x14ac:dyDescent="0.35">
      <c r="A25" s="104" t="s">
        <v>485</v>
      </c>
      <c r="B25" s="103" t="s">
        <v>395</v>
      </c>
      <c r="C25" s="134"/>
      <c r="D25" s="106"/>
      <c r="F25" s="82">
        <f>F230</f>
        <v>0</v>
      </c>
    </row>
    <row r="26" spans="1:7" ht="15.5" x14ac:dyDescent="0.35">
      <c r="A26" s="104" t="s">
        <v>365</v>
      </c>
      <c r="B26" s="103" t="s">
        <v>364</v>
      </c>
      <c r="C26" s="134"/>
      <c r="D26" s="106"/>
      <c r="F26" s="82">
        <f>F250</f>
        <v>0</v>
      </c>
    </row>
    <row r="27" spans="1:7" ht="15.5" x14ac:dyDescent="0.35">
      <c r="A27" s="104" t="s">
        <v>365</v>
      </c>
      <c r="B27" s="103" t="s">
        <v>341</v>
      </c>
      <c r="C27" s="134"/>
      <c r="D27" s="106"/>
      <c r="F27" s="82">
        <f>F261</f>
        <v>0</v>
      </c>
    </row>
    <row r="28" spans="1:7" s="206" customFormat="1" ht="13" x14ac:dyDescent="0.3">
      <c r="A28" s="201"/>
      <c r="B28" s="202" t="s">
        <v>540</v>
      </c>
      <c r="C28" s="203"/>
      <c r="D28" s="203"/>
      <c r="E28" s="204"/>
      <c r="F28" s="204">
        <f>SUM(F23:F27)</f>
        <v>0</v>
      </c>
      <c r="G28" s="205"/>
    </row>
    <row r="29" spans="1:7" ht="14.5" x14ac:dyDescent="0.35">
      <c r="A29" s="104"/>
      <c r="B29" s="103"/>
      <c r="C29" s="87"/>
      <c r="D29" s="87"/>
    </row>
    <row r="30" spans="1:7" ht="14.5" x14ac:dyDescent="0.35">
      <c r="A30" s="104" t="s">
        <v>539</v>
      </c>
      <c r="B30" s="103" t="s">
        <v>538</v>
      </c>
      <c r="C30" s="87"/>
      <c r="D30" s="87"/>
    </row>
    <row r="31" spans="1:7" ht="14.5" x14ac:dyDescent="0.35">
      <c r="A31" s="90"/>
      <c r="B31" s="100"/>
      <c r="C31" s="87"/>
      <c r="D31" s="87"/>
    </row>
    <row r="32" spans="1:7" ht="28" x14ac:dyDescent="0.35">
      <c r="A32" s="89" t="s">
        <v>340</v>
      </c>
      <c r="B32" s="100" t="s">
        <v>537</v>
      </c>
      <c r="C32" s="87"/>
      <c r="D32" s="99"/>
    </row>
    <row r="33" spans="1:8" ht="56" x14ac:dyDescent="0.3">
      <c r="A33" s="90"/>
      <c r="B33" s="100" t="s">
        <v>536</v>
      </c>
      <c r="C33" s="99" t="s">
        <v>19</v>
      </c>
      <c r="D33" s="99">
        <v>1</v>
      </c>
      <c r="E33" s="172"/>
      <c r="F33" s="199">
        <f t="shared" ref="F33:F45" si="0">D33*E33</f>
        <v>0</v>
      </c>
    </row>
    <row r="34" spans="1:8" ht="14.5" x14ac:dyDescent="0.3">
      <c r="A34" s="90"/>
      <c r="B34" s="100" t="s">
        <v>535</v>
      </c>
      <c r="C34" s="99" t="s">
        <v>19</v>
      </c>
      <c r="D34" s="99">
        <v>1</v>
      </c>
      <c r="E34" s="172"/>
      <c r="F34" s="199">
        <f t="shared" si="0"/>
        <v>0</v>
      </c>
    </row>
    <row r="35" spans="1:8" ht="28" x14ac:dyDescent="0.3">
      <c r="A35" s="90"/>
      <c r="B35" s="100" t="s">
        <v>526</v>
      </c>
      <c r="C35" s="99" t="s">
        <v>19</v>
      </c>
      <c r="D35" s="99">
        <v>3</v>
      </c>
      <c r="E35" s="172"/>
      <c r="F35" s="199">
        <f t="shared" si="0"/>
        <v>0</v>
      </c>
    </row>
    <row r="36" spans="1:8" ht="28" x14ac:dyDescent="0.3">
      <c r="A36" s="90"/>
      <c r="B36" s="100" t="s">
        <v>534</v>
      </c>
      <c r="C36" s="99" t="s">
        <v>19</v>
      </c>
      <c r="D36" s="99">
        <v>1</v>
      </c>
      <c r="E36" s="172"/>
      <c r="F36" s="199">
        <f t="shared" si="0"/>
        <v>0</v>
      </c>
    </row>
    <row r="37" spans="1:8" ht="28" x14ac:dyDescent="0.3">
      <c r="A37" s="90"/>
      <c r="B37" s="100" t="s">
        <v>533</v>
      </c>
      <c r="C37" s="99" t="s">
        <v>19</v>
      </c>
      <c r="D37" s="99">
        <v>1</v>
      </c>
      <c r="E37" s="172"/>
      <c r="F37" s="199">
        <f t="shared" si="0"/>
        <v>0</v>
      </c>
    </row>
    <row r="38" spans="1:8" ht="14.5" x14ac:dyDescent="0.3">
      <c r="A38" s="90"/>
      <c r="B38" s="100" t="s">
        <v>520</v>
      </c>
      <c r="C38" s="99" t="s">
        <v>19</v>
      </c>
      <c r="D38" s="99">
        <v>19</v>
      </c>
      <c r="E38" s="172"/>
      <c r="F38" s="199">
        <f t="shared" si="0"/>
        <v>0</v>
      </c>
    </row>
    <row r="39" spans="1:8" ht="14.5" x14ac:dyDescent="0.3">
      <c r="A39" s="90"/>
      <c r="B39" s="100" t="s">
        <v>515</v>
      </c>
      <c r="C39" s="99" t="s">
        <v>19</v>
      </c>
      <c r="D39" s="99">
        <v>15</v>
      </c>
      <c r="E39" s="172"/>
      <c r="F39" s="199">
        <f t="shared" si="0"/>
        <v>0</v>
      </c>
    </row>
    <row r="40" spans="1:8" ht="14.5" x14ac:dyDescent="0.3">
      <c r="A40" s="90"/>
      <c r="B40" s="100" t="s">
        <v>516</v>
      </c>
      <c r="C40" s="99" t="s">
        <v>19</v>
      </c>
      <c r="D40" s="99">
        <v>5</v>
      </c>
      <c r="E40" s="172"/>
      <c r="F40" s="199">
        <f t="shared" si="0"/>
        <v>0</v>
      </c>
    </row>
    <row r="41" spans="1:8" ht="14.5" x14ac:dyDescent="0.3">
      <c r="A41" s="90"/>
      <c r="B41" s="100" t="s">
        <v>532</v>
      </c>
      <c r="C41" s="99" t="s">
        <v>19</v>
      </c>
      <c r="D41" s="99">
        <v>4</v>
      </c>
      <c r="E41" s="172"/>
      <c r="F41" s="199">
        <f t="shared" si="0"/>
        <v>0</v>
      </c>
    </row>
    <row r="42" spans="1:8" ht="14.5" x14ac:dyDescent="0.3">
      <c r="A42" s="90"/>
      <c r="B42" s="100" t="s">
        <v>531</v>
      </c>
      <c r="C42" s="99" t="s">
        <v>19</v>
      </c>
      <c r="D42" s="99">
        <v>1</v>
      </c>
      <c r="E42" s="172"/>
      <c r="F42" s="199">
        <f t="shared" si="0"/>
        <v>0</v>
      </c>
    </row>
    <row r="43" spans="1:8" ht="28" x14ac:dyDescent="0.3">
      <c r="A43" s="90"/>
      <c r="B43" s="100" t="s">
        <v>530</v>
      </c>
      <c r="C43" s="99" t="s">
        <v>19</v>
      </c>
      <c r="D43" s="99">
        <v>1</v>
      </c>
      <c r="E43" s="172"/>
      <c r="F43" s="199">
        <f t="shared" si="0"/>
        <v>0</v>
      </c>
    </row>
    <row r="44" spans="1:8" ht="56" x14ac:dyDescent="0.3">
      <c r="A44" s="90"/>
      <c r="B44" s="100" t="s">
        <v>529</v>
      </c>
      <c r="C44" s="99" t="s">
        <v>19</v>
      </c>
      <c r="D44" s="99">
        <v>1</v>
      </c>
      <c r="E44" s="172"/>
      <c r="F44" s="199">
        <f t="shared" si="0"/>
        <v>0</v>
      </c>
    </row>
    <row r="45" spans="1:8" ht="42" x14ac:dyDescent="0.3">
      <c r="A45" s="90"/>
      <c r="B45" s="100" t="s">
        <v>512</v>
      </c>
      <c r="C45" s="99" t="s">
        <v>19</v>
      </c>
      <c r="D45" s="99">
        <v>1</v>
      </c>
      <c r="E45" s="172"/>
      <c r="F45" s="199">
        <f t="shared" si="0"/>
        <v>0</v>
      </c>
      <c r="H45" s="81"/>
    </row>
    <row r="46" spans="1:8" ht="14.5" x14ac:dyDescent="0.3">
      <c r="A46" s="90"/>
      <c r="B46" s="103"/>
      <c r="C46" s="134"/>
      <c r="D46" s="134"/>
    </row>
    <row r="47" spans="1:8" ht="14.5" x14ac:dyDescent="0.3">
      <c r="A47" s="90"/>
      <c r="B47" s="103"/>
      <c r="C47" s="134"/>
      <c r="D47" s="134"/>
    </row>
    <row r="48" spans="1:8" ht="28" x14ac:dyDescent="0.35">
      <c r="A48" s="89" t="s">
        <v>338</v>
      </c>
      <c r="B48" s="100" t="s">
        <v>528</v>
      </c>
      <c r="C48" s="87"/>
      <c r="D48" s="99"/>
    </row>
    <row r="49" spans="1:6" ht="42" x14ac:dyDescent="0.3">
      <c r="A49" s="90"/>
      <c r="B49" s="100" t="s">
        <v>527</v>
      </c>
      <c r="C49" s="99" t="s">
        <v>19</v>
      </c>
      <c r="D49" s="99">
        <v>1</v>
      </c>
      <c r="E49" s="172"/>
      <c r="F49" s="199">
        <f t="shared" ref="F49:F56" si="1">D49*E49</f>
        <v>0</v>
      </c>
    </row>
    <row r="50" spans="1:6" ht="28" x14ac:dyDescent="0.3">
      <c r="A50" s="90"/>
      <c r="B50" s="100" t="s">
        <v>526</v>
      </c>
      <c r="C50" s="99" t="s">
        <v>19</v>
      </c>
      <c r="D50" s="99">
        <v>4</v>
      </c>
      <c r="E50" s="172"/>
      <c r="F50" s="199">
        <f t="shared" si="1"/>
        <v>0</v>
      </c>
    </row>
    <row r="51" spans="1:6" ht="14.5" x14ac:dyDescent="0.3">
      <c r="A51" s="90"/>
      <c r="B51" s="100" t="s">
        <v>521</v>
      </c>
      <c r="C51" s="99" t="s">
        <v>19</v>
      </c>
      <c r="D51" s="99">
        <v>1</v>
      </c>
      <c r="E51" s="172"/>
      <c r="F51" s="199">
        <f t="shared" si="1"/>
        <v>0</v>
      </c>
    </row>
    <row r="52" spans="1:6" ht="28" x14ac:dyDescent="0.3">
      <c r="A52" s="90"/>
      <c r="B52" s="100" t="s">
        <v>517</v>
      </c>
      <c r="C52" s="99" t="s">
        <v>19</v>
      </c>
      <c r="D52" s="99">
        <v>2</v>
      </c>
      <c r="E52" s="172"/>
      <c r="F52" s="199">
        <f t="shared" si="1"/>
        <v>0</v>
      </c>
    </row>
    <row r="53" spans="1:6" ht="14.5" x14ac:dyDescent="0.3">
      <c r="A53" s="90"/>
      <c r="B53" s="100" t="s">
        <v>520</v>
      </c>
      <c r="C53" s="99" t="s">
        <v>19</v>
      </c>
      <c r="D53" s="99">
        <v>5</v>
      </c>
      <c r="E53" s="172"/>
      <c r="F53" s="199">
        <f t="shared" si="1"/>
        <v>0</v>
      </c>
    </row>
    <row r="54" spans="1:6" ht="14.5" x14ac:dyDescent="0.3">
      <c r="A54" s="90"/>
      <c r="B54" s="100" t="s">
        <v>525</v>
      </c>
      <c r="C54" s="99" t="s">
        <v>19</v>
      </c>
      <c r="D54" s="99">
        <v>12</v>
      </c>
      <c r="E54" s="172"/>
      <c r="F54" s="199">
        <f t="shared" si="1"/>
        <v>0</v>
      </c>
    </row>
    <row r="55" spans="1:6" ht="14.5" x14ac:dyDescent="0.3">
      <c r="A55" s="90"/>
      <c r="B55" s="100" t="s">
        <v>524</v>
      </c>
      <c r="C55" s="99" t="s">
        <v>19</v>
      </c>
      <c r="D55" s="99">
        <v>1</v>
      </c>
      <c r="E55" s="172"/>
      <c r="F55" s="199">
        <f t="shared" si="1"/>
        <v>0</v>
      </c>
    </row>
    <row r="56" spans="1:6" ht="42" x14ac:dyDescent="0.3">
      <c r="A56" s="90"/>
      <c r="B56" s="100" t="s">
        <v>512</v>
      </c>
      <c r="C56" s="99" t="s">
        <v>19</v>
      </c>
      <c r="D56" s="99">
        <v>1</v>
      </c>
      <c r="E56" s="172"/>
      <c r="F56" s="199">
        <f t="shared" si="1"/>
        <v>0</v>
      </c>
    </row>
    <row r="57" spans="1:6" ht="14.5" x14ac:dyDescent="0.3">
      <c r="A57" s="90"/>
      <c r="B57" s="103"/>
      <c r="C57" s="134"/>
      <c r="D57" s="134"/>
    </row>
    <row r="58" spans="1:6" ht="14.5" x14ac:dyDescent="0.3">
      <c r="A58" s="90"/>
      <c r="B58" s="103"/>
      <c r="C58" s="134"/>
      <c r="D58" s="134"/>
    </row>
    <row r="59" spans="1:6" ht="28" x14ac:dyDescent="0.35">
      <c r="A59" s="89" t="s">
        <v>336</v>
      </c>
      <c r="B59" s="100" t="s">
        <v>523</v>
      </c>
      <c r="C59" s="87"/>
      <c r="D59" s="99"/>
    </row>
    <row r="60" spans="1:6" ht="42" x14ac:dyDescent="0.3">
      <c r="A60" s="90"/>
      <c r="B60" s="100" t="s">
        <v>522</v>
      </c>
      <c r="C60" s="99" t="s">
        <v>19</v>
      </c>
      <c r="D60" s="99">
        <v>1</v>
      </c>
      <c r="E60" s="172"/>
      <c r="F60" s="199">
        <f t="shared" ref="F60:F66" si="2">D60*E60</f>
        <v>0</v>
      </c>
    </row>
    <row r="61" spans="1:6" ht="14.5" x14ac:dyDescent="0.3">
      <c r="A61" s="90"/>
      <c r="B61" s="100" t="s">
        <v>521</v>
      </c>
      <c r="C61" s="99" t="s">
        <v>19</v>
      </c>
      <c r="D61" s="99">
        <v>1</v>
      </c>
      <c r="E61" s="172"/>
      <c r="F61" s="199">
        <f t="shared" si="2"/>
        <v>0</v>
      </c>
    </row>
    <row r="62" spans="1:6" ht="28" x14ac:dyDescent="0.3">
      <c r="A62" s="90"/>
      <c r="B62" s="100" t="s">
        <v>517</v>
      </c>
      <c r="C62" s="99" t="s">
        <v>19</v>
      </c>
      <c r="D62" s="99">
        <v>1</v>
      </c>
      <c r="E62" s="172"/>
      <c r="F62" s="199">
        <f t="shared" si="2"/>
        <v>0</v>
      </c>
    </row>
    <row r="63" spans="1:6" ht="14.5" x14ac:dyDescent="0.3">
      <c r="A63" s="90"/>
      <c r="B63" s="100" t="s">
        <v>520</v>
      </c>
      <c r="C63" s="99" t="s">
        <v>19</v>
      </c>
      <c r="D63" s="99">
        <v>1</v>
      </c>
      <c r="E63" s="172"/>
      <c r="F63" s="199">
        <f t="shared" si="2"/>
        <v>0</v>
      </c>
    </row>
    <row r="64" spans="1:6" ht="14.5" x14ac:dyDescent="0.3">
      <c r="A64" s="90"/>
      <c r="B64" s="100" t="s">
        <v>515</v>
      </c>
      <c r="C64" s="99" t="s">
        <v>19</v>
      </c>
      <c r="D64" s="99">
        <v>3</v>
      </c>
      <c r="E64" s="172"/>
      <c r="F64" s="199">
        <f t="shared" si="2"/>
        <v>0</v>
      </c>
    </row>
    <row r="65" spans="1:6" ht="14.5" x14ac:dyDescent="0.3">
      <c r="A65" s="90"/>
      <c r="B65" s="100" t="s">
        <v>516</v>
      </c>
      <c r="C65" s="99" t="s">
        <v>19</v>
      </c>
      <c r="D65" s="99">
        <v>2</v>
      </c>
      <c r="E65" s="172"/>
      <c r="F65" s="199">
        <f t="shared" si="2"/>
        <v>0</v>
      </c>
    </row>
    <row r="66" spans="1:6" ht="42" x14ac:dyDescent="0.3">
      <c r="A66" s="90"/>
      <c r="B66" s="100" t="s">
        <v>512</v>
      </c>
      <c r="C66" s="99" t="s">
        <v>19</v>
      </c>
      <c r="D66" s="99">
        <v>1</v>
      </c>
      <c r="E66" s="172"/>
      <c r="F66" s="199">
        <f t="shared" si="2"/>
        <v>0</v>
      </c>
    </row>
    <row r="67" spans="1:6" ht="14.5" x14ac:dyDescent="0.3">
      <c r="A67" s="90"/>
      <c r="B67" s="103"/>
      <c r="C67" s="134"/>
      <c r="D67" s="134"/>
    </row>
    <row r="68" spans="1:6" ht="14.5" x14ac:dyDescent="0.3">
      <c r="A68" s="90"/>
      <c r="B68" s="103"/>
      <c r="C68" s="134"/>
      <c r="D68" s="134"/>
    </row>
    <row r="69" spans="1:6" ht="42" x14ac:dyDescent="0.35">
      <c r="A69" s="89" t="s">
        <v>333</v>
      </c>
      <c r="B69" s="100" t="s">
        <v>519</v>
      </c>
      <c r="C69" s="87"/>
      <c r="D69" s="99"/>
    </row>
    <row r="70" spans="1:6" ht="42" x14ac:dyDescent="0.3">
      <c r="A70" s="90"/>
      <c r="B70" s="100" t="s">
        <v>518</v>
      </c>
      <c r="C70" s="99" t="s">
        <v>19</v>
      </c>
      <c r="D70" s="99">
        <v>1</v>
      </c>
      <c r="E70" s="172"/>
      <c r="F70" s="199">
        <f t="shared" ref="F70:F76" si="3">D70*E70</f>
        <v>0</v>
      </c>
    </row>
    <row r="71" spans="1:6" ht="28" x14ac:dyDescent="0.3">
      <c r="A71" s="90"/>
      <c r="B71" s="100" t="s">
        <v>517</v>
      </c>
      <c r="C71" s="99" t="s">
        <v>19</v>
      </c>
      <c r="D71" s="99">
        <v>1</v>
      </c>
      <c r="E71" s="172"/>
      <c r="F71" s="199">
        <f t="shared" si="3"/>
        <v>0</v>
      </c>
    </row>
    <row r="72" spans="1:6" ht="14.5" x14ac:dyDescent="0.3">
      <c r="A72" s="90"/>
      <c r="B72" s="100" t="s">
        <v>516</v>
      </c>
      <c r="C72" s="99" t="s">
        <v>19</v>
      </c>
      <c r="D72" s="99">
        <v>1</v>
      </c>
      <c r="E72" s="172"/>
      <c r="F72" s="199">
        <f t="shared" si="3"/>
        <v>0</v>
      </c>
    </row>
    <row r="73" spans="1:6" ht="14.5" x14ac:dyDescent="0.3">
      <c r="A73" s="90"/>
      <c r="B73" s="100" t="s">
        <v>515</v>
      </c>
      <c r="C73" s="99" t="s">
        <v>19</v>
      </c>
      <c r="D73" s="99">
        <v>5</v>
      </c>
      <c r="E73" s="172"/>
      <c r="F73" s="199">
        <f t="shared" si="3"/>
        <v>0</v>
      </c>
    </row>
    <row r="74" spans="1:6" ht="14.5" x14ac:dyDescent="0.3">
      <c r="A74" s="90"/>
      <c r="B74" s="100" t="s">
        <v>514</v>
      </c>
      <c r="C74" s="99" t="s">
        <v>19</v>
      </c>
      <c r="D74" s="99">
        <v>1</v>
      </c>
      <c r="E74" s="172"/>
      <c r="F74" s="199">
        <f t="shared" si="3"/>
        <v>0</v>
      </c>
    </row>
    <row r="75" spans="1:6" ht="14.5" x14ac:dyDescent="0.3">
      <c r="A75" s="90"/>
      <c r="B75" s="100" t="s">
        <v>513</v>
      </c>
      <c r="C75" s="99" t="s">
        <v>19</v>
      </c>
      <c r="D75" s="99">
        <v>5</v>
      </c>
      <c r="E75" s="172"/>
      <c r="F75" s="199">
        <f t="shared" si="3"/>
        <v>0</v>
      </c>
    </row>
    <row r="76" spans="1:6" ht="42" x14ac:dyDescent="0.3">
      <c r="A76" s="90"/>
      <c r="B76" s="100" t="s">
        <v>512</v>
      </c>
      <c r="C76" s="99" t="s">
        <v>19</v>
      </c>
      <c r="D76" s="99">
        <v>1</v>
      </c>
      <c r="E76" s="172"/>
      <c r="F76" s="199">
        <f t="shared" si="3"/>
        <v>0</v>
      </c>
    </row>
    <row r="77" spans="1:6" ht="14.5" x14ac:dyDescent="0.3">
      <c r="A77" s="90"/>
      <c r="B77" s="103"/>
      <c r="C77" s="134"/>
      <c r="D77" s="134"/>
    </row>
    <row r="78" spans="1:6" ht="14.5" x14ac:dyDescent="0.3">
      <c r="A78" s="90"/>
      <c r="B78" s="103"/>
      <c r="C78" s="134"/>
      <c r="D78" s="134"/>
    </row>
    <row r="79" spans="1:6" ht="14" x14ac:dyDescent="0.3">
      <c r="A79" s="89" t="s">
        <v>331</v>
      </c>
      <c r="B79" s="100" t="s">
        <v>511</v>
      </c>
      <c r="C79" s="99" t="s">
        <v>19</v>
      </c>
      <c r="D79" s="99">
        <v>1</v>
      </c>
      <c r="E79" s="172"/>
      <c r="F79" s="199">
        <f>D79*E79</f>
        <v>0</v>
      </c>
    </row>
    <row r="80" spans="1:6" ht="14.5" x14ac:dyDescent="0.3">
      <c r="A80" s="90"/>
      <c r="B80" s="103"/>
      <c r="C80" s="134"/>
      <c r="D80" s="134"/>
    </row>
    <row r="81" spans="1:7" ht="15.5" x14ac:dyDescent="0.35">
      <c r="A81" s="97"/>
      <c r="B81" s="96" t="s">
        <v>510</v>
      </c>
      <c r="C81" s="95"/>
      <c r="D81" s="94"/>
      <c r="E81" s="93"/>
      <c r="F81" s="207">
        <f>SUM(F32:F80)</f>
        <v>0</v>
      </c>
      <c r="G81" s="92"/>
    </row>
    <row r="82" spans="1:7" ht="14.5" x14ac:dyDescent="0.35">
      <c r="A82" s="90"/>
      <c r="B82" s="88"/>
      <c r="C82" s="87"/>
      <c r="D82" s="87"/>
    </row>
    <row r="83" spans="1:7" ht="14.5" x14ac:dyDescent="0.35">
      <c r="A83" s="104" t="s">
        <v>509</v>
      </c>
      <c r="B83" s="103" t="s">
        <v>508</v>
      </c>
      <c r="C83" s="87"/>
      <c r="D83" s="87"/>
    </row>
    <row r="84" spans="1:7" ht="14.5" x14ac:dyDescent="0.35">
      <c r="A84" s="90"/>
      <c r="B84" s="88"/>
      <c r="C84" s="87"/>
      <c r="D84" s="87"/>
    </row>
    <row r="85" spans="1:7" ht="14.5" x14ac:dyDescent="0.35">
      <c r="A85" s="89" t="s">
        <v>340</v>
      </c>
      <c r="B85" s="100" t="s">
        <v>507</v>
      </c>
      <c r="C85" s="87"/>
      <c r="D85" s="87"/>
    </row>
    <row r="86" spans="1:7" ht="14" x14ac:dyDescent="0.3">
      <c r="A86" s="89"/>
      <c r="B86" s="100" t="s">
        <v>506</v>
      </c>
      <c r="C86" s="99" t="s">
        <v>344</v>
      </c>
      <c r="D86" s="99">
        <v>125</v>
      </c>
      <c r="E86" s="172"/>
      <c r="F86" s="199">
        <f t="shared" ref="F86:F96" si="4">D86*E86</f>
        <v>0</v>
      </c>
    </row>
    <row r="87" spans="1:7" ht="14" x14ac:dyDescent="0.3">
      <c r="A87" s="89"/>
      <c r="B87" s="100" t="s">
        <v>505</v>
      </c>
      <c r="C87" s="99" t="s">
        <v>344</v>
      </c>
      <c r="D87" s="99">
        <v>45</v>
      </c>
      <c r="E87" s="172"/>
      <c r="F87" s="199">
        <f t="shared" si="4"/>
        <v>0</v>
      </c>
    </row>
    <row r="88" spans="1:7" ht="14" x14ac:dyDescent="0.3">
      <c r="A88" s="89"/>
      <c r="B88" s="100" t="s">
        <v>504</v>
      </c>
      <c r="C88" s="99" t="s">
        <v>344</v>
      </c>
      <c r="D88" s="99">
        <v>130</v>
      </c>
      <c r="E88" s="172"/>
      <c r="F88" s="199">
        <f t="shared" si="4"/>
        <v>0</v>
      </c>
    </row>
    <row r="89" spans="1:7" ht="14" x14ac:dyDescent="0.3">
      <c r="A89" s="89"/>
      <c r="B89" s="100" t="s">
        <v>503</v>
      </c>
      <c r="C89" s="99" t="s">
        <v>344</v>
      </c>
      <c r="D89" s="99">
        <v>650</v>
      </c>
      <c r="E89" s="172"/>
      <c r="F89" s="199">
        <f t="shared" si="4"/>
        <v>0</v>
      </c>
    </row>
    <row r="90" spans="1:7" ht="14" x14ac:dyDescent="0.3">
      <c r="A90" s="89"/>
      <c r="B90" s="100" t="s">
        <v>502</v>
      </c>
      <c r="C90" s="99" t="s">
        <v>344</v>
      </c>
      <c r="D90" s="99">
        <v>170</v>
      </c>
      <c r="E90" s="172"/>
      <c r="F90" s="199">
        <f t="shared" si="4"/>
        <v>0</v>
      </c>
    </row>
    <row r="91" spans="1:7" ht="14" x14ac:dyDescent="0.3">
      <c r="A91" s="89"/>
      <c r="B91" s="100" t="s">
        <v>501</v>
      </c>
      <c r="C91" s="99" t="s">
        <v>344</v>
      </c>
      <c r="D91" s="99">
        <v>50</v>
      </c>
      <c r="E91" s="172"/>
      <c r="F91" s="199">
        <f t="shared" si="4"/>
        <v>0</v>
      </c>
    </row>
    <row r="92" spans="1:7" ht="14" x14ac:dyDescent="0.3">
      <c r="A92" s="89"/>
      <c r="B92" s="100" t="s">
        <v>500</v>
      </c>
      <c r="C92" s="99" t="s">
        <v>344</v>
      </c>
      <c r="D92" s="99">
        <v>1150</v>
      </c>
      <c r="E92" s="172"/>
      <c r="F92" s="199">
        <f t="shared" si="4"/>
        <v>0</v>
      </c>
    </row>
    <row r="93" spans="1:7" ht="14.5" x14ac:dyDescent="0.3">
      <c r="A93" s="90"/>
      <c r="B93" s="100" t="s">
        <v>499</v>
      </c>
      <c r="C93" s="99" t="s">
        <v>344</v>
      </c>
      <c r="D93" s="99">
        <v>120</v>
      </c>
      <c r="E93" s="172"/>
      <c r="F93" s="199">
        <f t="shared" si="4"/>
        <v>0</v>
      </c>
    </row>
    <row r="94" spans="1:7" ht="14.5" x14ac:dyDescent="0.3">
      <c r="A94" s="90"/>
      <c r="B94" s="100" t="s">
        <v>498</v>
      </c>
      <c r="C94" s="99" t="s">
        <v>344</v>
      </c>
      <c r="D94" s="99">
        <v>10</v>
      </c>
      <c r="E94" s="172"/>
      <c r="F94" s="199">
        <f t="shared" si="4"/>
        <v>0</v>
      </c>
    </row>
    <row r="95" spans="1:7" ht="14.5" x14ac:dyDescent="0.3">
      <c r="A95" s="90"/>
      <c r="B95" s="100" t="s">
        <v>497</v>
      </c>
      <c r="C95" s="99" t="s">
        <v>344</v>
      </c>
      <c r="D95" s="99">
        <v>380</v>
      </c>
      <c r="E95" s="172"/>
      <c r="F95" s="199">
        <f t="shared" si="4"/>
        <v>0</v>
      </c>
    </row>
    <row r="96" spans="1:7" ht="14.5" x14ac:dyDescent="0.3">
      <c r="A96" s="90"/>
      <c r="B96" s="100" t="s">
        <v>496</v>
      </c>
      <c r="C96" s="99" t="s">
        <v>344</v>
      </c>
      <c r="D96" s="99">
        <v>400</v>
      </c>
      <c r="E96" s="172"/>
      <c r="F96" s="199">
        <f t="shared" si="4"/>
        <v>0</v>
      </c>
    </row>
    <row r="97" spans="1:7" ht="14.5" x14ac:dyDescent="0.3">
      <c r="A97" s="90"/>
      <c r="B97" s="100"/>
      <c r="C97" s="99"/>
      <c r="D97" s="99"/>
    </row>
    <row r="98" spans="1:7" ht="28" x14ac:dyDescent="0.3">
      <c r="A98" s="89" t="s">
        <v>338</v>
      </c>
      <c r="B98" s="100" t="s">
        <v>495</v>
      </c>
      <c r="C98" s="99"/>
      <c r="D98" s="99"/>
    </row>
    <row r="99" spans="1:7" ht="14" x14ac:dyDescent="0.3">
      <c r="A99" s="89"/>
      <c r="B99" s="100" t="s">
        <v>494</v>
      </c>
      <c r="C99" s="99" t="s">
        <v>344</v>
      </c>
      <c r="D99" s="99">
        <v>1250</v>
      </c>
      <c r="E99" s="172"/>
      <c r="F99" s="199">
        <f>D99*E99</f>
        <v>0</v>
      </c>
    </row>
    <row r="100" spans="1:7" ht="42" x14ac:dyDescent="0.3">
      <c r="A100" s="89" t="s">
        <v>336</v>
      </c>
      <c r="B100" s="100" t="s">
        <v>493</v>
      </c>
      <c r="C100" s="99"/>
      <c r="D100" s="99"/>
    </row>
    <row r="101" spans="1:7" ht="14" x14ac:dyDescent="0.3">
      <c r="A101" s="89"/>
      <c r="B101" s="100" t="s">
        <v>492</v>
      </c>
      <c r="C101" s="99" t="s">
        <v>344</v>
      </c>
      <c r="D101" s="99">
        <v>750</v>
      </c>
      <c r="E101" s="172"/>
      <c r="F101" s="199">
        <f>D101*E101</f>
        <v>0</v>
      </c>
    </row>
    <row r="102" spans="1:7" ht="84" x14ac:dyDescent="0.3">
      <c r="A102" s="133" t="s">
        <v>333</v>
      </c>
      <c r="B102" s="100" t="s">
        <v>491</v>
      </c>
      <c r="C102" s="121"/>
      <c r="D102" s="121"/>
      <c r="E102" s="132"/>
      <c r="F102" s="81"/>
    </row>
    <row r="103" spans="1:7" ht="14" x14ac:dyDescent="0.3">
      <c r="A103" s="133"/>
      <c r="B103" s="100">
        <v>50</v>
      </c>
      <c r="C103" s="121" t="s">
        <v>344</v>
      </c>
      <c r="D103" s="121">
        <v>110</v>
      </c>
      <c r="E103" s="172"/>
      <c r="F103" s="199">
        <f t="shared" ref="F103:F105" si="5">D103*E103</f>
        <v>0</v>
      </c>
    </row>
    <row r="104" spans="1:7" ht="14" x14ac:dyDescent="0.3">
      <c r="A104" s="133"/>
      <c r="B104" s="100">
        <v>100</v>
      </c>
      <c r="C104" s="121" t="s">
        <v>344</v>
      </c>
      <c r="D104" s="121">
        <v>6</v>
      </c>
      <c r="E104" s="172"/>
      <c r="F104" s="199">
        <f t="shared" si="5"/>
        <v>0</v>
      </c>
    </row>
    <row r="105" spans="1:7" ht="14" x14ac:dyDescent="0.3">
      <c r="A105" s="133"/>
      <c r="B105" s="100">
        <v>200</v>
      </c>
      <c r="C105" s="121" t="s">
        <v>344</v>
      </c>
      <c r="D105" s="121">
        <v>110</v>
      </c>
      <c r="E105" s="172"/>
      <c r="F105" s="199">
        <f t="shared" si="5"/>
        <v>0</v>
      </c>
    </row>
    <row r="106" spans="1:7" ht="28" x14ac:dyDescent="0.3">
      <c r="A106" s="133" t="s">
        <v>331</v>
      </c>
      <c r="B106" s="100" t="s">
        <v>490</v>
      </c>
      <c r="C106" s="121"/>
      <c r="D106" s="121"/>
      <c r="E106" s="132"/>
      <c r="F106" s="81"/>
    </row>
    <row r="107" spans="1:7" ht="14" x14ac:dyDescent="0.3">
      <c r="A107" s="133"/>
      <c r="B107" s="100">
        <v>50</v>
      </c>
      <c r="C107" s="121" t="s">
        <v>344</v>
      </c>
      <c r="D107" s="121">
        <v>5</v>
      </c>
      <c r="E107" s="172"/>
      <c r="F107" s="199">
        <f t="shared" ref="F107:F108" si="6">D107*E107</f>
        <v>0</v>
      </c>
    </row>
    <row r="108" spans="1:7" ht="14" x14ac:dyDescent="0.3">
      <c r="A108" s="133"/>
      <c r="B108" s="100">
        <v>200</v>
      </c>
      <c r="C108" s="121" t="s">
        <v>344</v>
      </c>
      <c r="D108" s="121">
        <v>5</v>
      </c>
      <c r="E108" s="172"/>
      <c r="F108" s="199">
        <f t="shared" si="6"/>
        <v>0</v>
      </c>
    </row>
    <row r="109" spans="1:7" ht="14" x14ac:dyDescent="0.3">
      <c r="A109" s="133" t="s">
        <v>329</v>
      </c>
      <c r="B109" s="100" t="s">
        <v>489</v>
      </c>
      <c r="C109" s="121"/>
      <c r="D109" s="121"/>
      <c r="E109" s="132"/>
      <c r="F109" s="81"/>
    </row>
    <row r="110" spans="1:7" ht="14" x14ac:dyDescent="0.3">
      <c r="A110" s="133"/>
      <c r="B110" s="100" t="s">
        <v>488</v>
      </c>
      <c r="C110" s="121" t="s">
        <v>344</v>
      </c>
      <c r="D110" s="121">
        <v>240</v>
      </c>
      <c r="E110" s="172"/>
      <c r="F110" s="199">
        <f>D110*E110</f>
        <v>0</v>
      </c>
    </row>
    <row r="111" spans="1:7" ht="14" x14ac:dyDescent="0.3">
      <c r="A111" s="133" t="s">
        <v>327</v>
      </c>
      <c r="B111" s="100" t="s">
        <v>487</v>
      </c>
      <c r="C111" s="121" t="s">
        <v>19</v>
      </c>
      <c r="D111" s="121">
        <v>4</v>
      </c>
      <c r="E111" s="172"/>
      <c r="F111" s="199">
        <f>D111*E111</f>
        <v>0</v>
      </c>
    </row>
    <row r="112" spans="1:7" ht="15.5" x14ac:dyDescent="0.35">
      <c r="A112" s="97"/>
      <c r="B112" s="96" t="s">
        <v>486</v>
      </c>
      <c r="C112" s="95"/>
      <c r="D112" s="94"/>
      <c r="E112" s="93"/>
      <c r="F112" s="207">
        <f>SUM(F86:F111)</f>
        <v>0</v>
      </c>
      <c r="G112" s="92"/>
    </row>
    <row r="113" spans="1:6" ht="14.5" x14ac:dyDescent="0.35">
      <c r="A113" s="90"/>
      <c r="B113" s="88"/>
      <c r="C113" s="87"/>
      <c r="D113" s="87"/>
    </row>
    <row r="114" spans="1:6" ht="14.5" x14ac:dyDescent="0.35">
      <c r="A114" s="104" t="s">
        <v>485</v>
      </c>
      <c r="B114" s="103" t="s">
        <v>395</v>
      </c>
      <c r="C114" s="87"/>
      <c r="D114" s="87"/>
    </row>
    <row r="115" spans="1:6" ht="14.5" x14ac:dyDescent="0.35">
      <c r="A115" s="104"/>
      <c r="B115" s="103"/>
      <c r="C115" s="87"/>
      <c r="D115" s="87"/>
    </row>
    <row r="116" spans="1:6" ht="14.5" x14ac:dyDescent="0.35">
      <c r="A116" s="115" t="s">
        <v>362</v>
      </c>
      <c r="B116" s="103" t="s">
        <v>484</v>
      </c>
      <c r="C116" s="87"/>
      <c r="D116" s="87"/>
    </row>
    <row r="117" spans="1:6" ht="42" x14ac:dyDescent="0.3">
      <c r="A117" s="89" t="s">
        <v>340</v>
      </c>
      <c r="B117" s="100" t="s">
        <v>483</v>
      </c>
      <c r="C117" s="99"/>
      <c r="D117" s="99"/>
    </row>
    <row r="118" spans="1:6" ht="14" x14ac:dyDescent="0.3">
      <c r="A118" s="89"/>
      <c r="B118" s="100" t="s">
        <v>478</v>
      </c>
      <c r="C118" s="99" t="s">
        <v>19</v>
      </c>
      <c r="D118" s="99">
        <v>27</v>
      </c>
      <c r="E118" s="172"/>
      <c r="F118" s="199">
        <f t="shared" ref="F118:F122" si="7">D118*E118</f>
        <v>0</v>
      </c>
    </row>
    <row r="119" spans="1:6" ht="14" x14ac:dyDescent="0.3">
      <c r="A119" s="89"/>
      <c r="B119" s="100" t="s">
        <v>482</v>
      </c>
      <c r="C119" s="99" t="s">
        <v>19</v>
      </c>
      <c r="D119" s="99">
        <v>1</v>
      </c>
      <c r="E119" s="172"/>
      <c r="F119" s="199">
        <f t="shared" si="7"/>
        <v>0</v>
      </c>
    </row>
    <row r="120" spans="1:6" ht="14" x14ac:dyDescent="0.3">
      <c r="A120" s="89"/>
      <c r="B120" s="100" t="s">
        <v>477</v>
      </c>
      <c r="C120" s="99" t="s">
        <v>19</v>
      </c>
      <c r="D120" s="99">
        <v>12</v>
      </c>
      <c r="E120" s="172"/>
      <c r="F120" s="199">
        <f t="shared" si="7"/>
        <v>0</v>
      </c>
    </row>
    <row r="121" spans="1:6" ht="28" x14ac:dyDescent="0.3">
      <c r="A121" s="89" t="s">
        <v>338</v>
      </c>
      <c r="B121" s="100" t="s">
        <v>481</v>
      </c>
      <c r="C121" s="99" t="s">
        <v>19</v>
      </c>
      <c r="D121" s="99">
        <v>20</v>
      </c>
      <c r="E121" s="172"/>
      <c r="F121" s="199">
        <f t="shared" si="7"/>
        <v>0</v>
      </c>
    </row>
    <row r="122" spans="1:6" ht="28" x14ac:dyDescent="0.3">
      <c r="A122" s="89" t="s">
        <v>336</v>
      </c>
      <c r="B122" s="100" t="s">
        <v>480</v>
      </c>
      <c r="C122" s="99" t="s">
        <v>19</v>
      </c>
      <c r="D122" s="99">
        <v>4</v>
      </c>
      <c r="E122" s="172"/>
      <c r="F122" s="199">
        <f t="shared" si="7"/>
        <v>0</v>
      </c>
    </row>
    <row r="123" spans="1:6" ht="31.5" customHeight="1" x14ac:dyDescent="0.3">
      <c r="A123" s="89" t="s">
        <v>333</v>
      </c>
      <c r="B123" s="100" t="s">
        <v>479</v>
      </c>
      <c r="C123" s="99"/>
      <c r="D123" s="99"/>
    </row>
    <row r="124" spans="1:6" ht="14" x14ac:dyDescent="0.3">
      <c r="A124" s="89"/>
      <c r="B124" s="100" t="s">
        <v>478</v>
      </c>
      <c r="C124" s="99" t="s">
        <v>19</v>
      </c>
      <c r="D124" s="99">
        <v>4</v>
      </c>
      <c r="E124" s="172"/>
      <c r="F124" s="199">
        <f t="shared" ref="F124:F127" si="8">D124*E124</f>
        <v>0</v>
      </c>
    </row>
    <row r="125" spans="1:6" ht="14" x14ac:dyDescent="0.3">
      <c r="A125" s="89"/>
      <c r="B125" s="100" t="s">
        <v>477</v>
      </c>
      <c r="C125" s="99" t="s">
        <v>19</v>
      </c>
      <c r="D125" s="99">
        <v>6</v>
      </c>
      <c r="E125" s="172"/>
      <c r="F125" s="199">
        <f t="shared" si="8"/>
        <v>0</v>
      </c>
    </row>
    <row r="126" spans="1:6" ht="28" x14ac:dyDescent="0.3">
      <c r="A126" s="89" t="s">
        <v>331</v>
      </c>
      <c r="B126" s="100" t="s">
        <v>476</v>
      </c>
      <c r="C126" s="99" t="s">
        <v>19</v>
      </c>
      <c r="D126" s="99">
        <v>2</v>
      </c>
      <c r="E126" s="172"/>
      <c r="F126" s="199">
        <f t="shared" si="8"/>
        <v>0</v>
      </c>
    </row>
    <row r="127" spans="1:6" ht="28" x14ac:dyDescent="0.3">
      <c r="A127" s="89" t="s">
        <v>475</v>
      </c>
      <c r="B127" s="100" t="s">
        <v>474</v>
      </c>
      <c r="C127" s="99" t="s">
        <v>19</v>
      </c>
      <c r="D127" s="99">
        <v>1</v>
      </c>
      <c r="E127" s="172"/>
      <c r="F127" s="199">
        <f t="shared" si="8"/>
        <v>0</v>
      </c>
    </row>
    <row r="128" spans="1:6" ht="42" x14ac:dyDescent="0.3">
      <c r="A128" s="89" t="s">
        <v>473</v>
      </c>
      <c r="B128" s="100" t="s">
        <v>472</v>
      </c>
      <c r="C128" s="99" t="s">
        <v>19</v>
      </c>
      <c r="D128" s="99">
        <v>1</v>
      </c>
      <c r="E128" s="172"/>
      <c r="F128" s="199">
        <f>D128*E128</f>
        <v>0</v>
      </c>
    </row>
    <row r="129" spans="1:6" ht="28" x14ac:dyDescent="0.3">
      <c r="A129" s="89" t="s">
        <v>327</v>
      </c>
      <c r="B129" s="100" t="s">
        <v>471</v>
      </c>
      <c r="C129" s="99"/>
      <c r="D129" s="99"/>
    </row>
    <row r="130" spans="1:6" ht="14" x14ac:dyDescent="0.3">
      <c r="A130" s="89"/>
      <c r="B130" s="100" t="s">
        <v>466</v>
      </c>
      <c r="C130" s="99" t="s">
        <v>19</v>
      </c>
      <c r="D130" s="99">
        <v>17</v>
      </c>
      <c r="E130" s="172"/>
      <c r="F130" s="199">
        <f t="shared" ref="F130:F134" si="9">D130*E130</f>
        <v>0</v>
      </c>
    </row>
    <row r="131" spans="1:6" ht="14" x14ac:dyDescent="0.3">
      <c r="A131" s="89"/>
      <c r="B131" s="100" t="s">
        <v>465</v>
      </c>
      <c r="C131" s="99" t="s">
        <v>19</v>
      </c>
      <c r="D131" s="99">
        <v>9</v>
      </c>
      <c r="E131" s="172"/>
      <c r="F131" s="199">
        <f t="shared" si="9"/>
        <v>0</v>
      </c>
    </row>
    <row r="132" spans="1:6" ht="14" x14ac:dyDescent="0.3">
      <c r="A132" s="89"/>
      <c r="B132" s="100" t="s">
        <v>470</v>
      </c>
      <c r="C132" s="99" t="s">
        <v>19</v>
      </c>
      <c r="D132" s="99">
        <v>1</v>
      </c>
      <c r="E132" s="172"/>
      <c r="F132" s="199">
        <f t="shared" si="9"/>
        <v>0</v>
      </c>
    </row>
    <row r="133" spans="1:6" ht="14" x14ac:dyDescent="0.3">
      <c r="A133" s="89"/>
      <c r="B133" s="100" t="s">
        <v>469</v>
      </c>
      <c r="C133" s="99" t="s">
        <v>19</v>
      </c>
      <c r="D133" s="99">
        <v>2</v>
      </c>
      <c r="E133" s="172"/>
      <c r="F133" s="199">
        <f t="shared" si="9"/>
        <v>0</v>
      </c>
    </row>
    <row r="134" spans="1:6" ht="14" x14ac:dyDescent="0.3">
      <c r="A134" s="89"/>
      <c r="B134" s="100" t="s">
        <v>468</v>
      </c>
      <c r="C134" s="99" t="s">
        <v>19</v>
      </c>
      <c r="D134" s="99">
        <v>3</v>
      </c>
      <c r="E134" s="172"/>
      <c r="F134" s="199">
        <f t="shared" si="9"/>
        <v>0</v>
      </c>
    </row>
    <row r="135" spans="1:6" ht="28" x14ac:dyDescent="0.3">
      <c r="A135" s="89" t="s">
        <v>350</v>
      </c>
      <c r="B135" s="100" t="s">
        <v>467</v>
      </c>
      <c r="C135" s="99"/>
      <c r="D135" s="99"/>
    </row>
    <row r="136" spans="1:6" ht="14" x14ac:dyDescent="0.3">
      <c r="A136" s="89"/>
      <c r="B136" s="100" t="s">
        <v>466</v>
      </c>
      <c r="C136" s="99" t="s">
        <v>19</v>
      </c>
      <c r="D136" s="99">
        <v>5</v>
      </c>
      <c r="E136" s="172"/>
      <c r="F136" s="199">
        <f t="shared" ref="F136:F137" si="10">D136*E136</f>
        <v>0</v>
      </c>
    </row>
    <row r="137" spans="1:6" ht="14" x14ac:dyDescent="0.3">
      <c r="A137" s="89"/>
      <c r="B137" s="100" t="s">
        <v>465</v>
      </c>
      <c r="C137" s="99" t="s">
        <v>19</v>
      </c>
      <c r="D137" s="99">
        <v>2</v>
      </c>
      <c r="E137" s="172"/>
      <c r="F137" s="199">
        <f t="shared" si="10"/>
        <v>0</v>
      </c>
    </row>
    <row r="138" spans="1:6" ht="14" x14ac:dyDescent="0.3">
      <c r="A138" s="89" t="s">
        <v>348</v>
      </c>
      <c r="B138" s="100" t="s">
        <v>464</v>
      </c>
      <c r="C138" s="99"/>
      <c r="D138" s="99"/>
    </row>
    <row r="139" spans="1:6" ht="14" x14ac:dyDescent="0.3">
      <c r="A139" s="89"/>
      <c r="B139" s="100" t="s">
        <v>463</v>
      </c>
      <c r="C139" s="99" t="s">
        <v>19</v>
      </c>
      <c r="D139" s="99">
        <v>1</v>
      </c>
      <c r="E139" s="172"/>
      <c r="F139" s="199">
        <f t="shared" ref="F139:F146" si="11">D139*E139</f>
        <v>0</v>
      </c>
    </row>
    <row r="140" spans="1:6" ht="14" x14ac:dyDescent="0.3">
      <c r="A140" s="89"/>
      <c r="B140" s="100" t="s">
        <v>462</v>
      </c>
      <c r="C140" s="99" t="s">
        <v>19</v>
      </c>
      <c r="D140" s="99">
        <v>5</v>
      </c>
      <c r="E140" s="172"/>
      <c r="F140" s="199">
        <f t="shared" si="11"/>
        <v>0</v>
      </c>
    </row>
    <row r="141" spans="1:6" ht="14" x14ac:dyDescent="0.3">
      <c r="A141" s="89"/>
      <c r="B141" s="100" t="s">
        <v>461</v>
      </c>
      <c r="C141" s="99" t="s">
        <v>19</v>
      </c>
      <c r="D141" s="99">
        <v>2</v>
      </c>
      <c r="E141" s="172"/>
      <c r="F141" s="199">
        <f t="shared" si="11"/>
        <v>0</v>
      </c>
    </row>
    <row r="142" spans="1:6" ht="14" x14ac:dyDescent="0.3">
      <c r="A142" s="89"/>
      <c r="B142" s="100" t="s">
        <v>460</v>
      </c>
      <c r="C142" s="99" t="s">
        <v>14</v>
      </c>
      <c r="D142" s="99">
        <v>4</v>
      </c>
      <c r="E142" s="172"/>
      <c r="F142" s="199">
        <f t="shared" si="11"/>
        <v>0</v>
      </c>
    </row>
    <row r="143" spans="1:6" ht="14" x14ac:dyDescent="0.3">
      <c r="A143" s="89"/>
      <c r="B143" s="100" t="s">
        <v>459</v>
      </c>
      <c r="C143" s="99" t="s">
        <v>14</v>
      </c>
      <c r="D143" s="99">
        <v>1</v>
      </c>
      <c r="E143" s="172"/>
      <c r="F143" s="199">
        <f t="shared" si="11"/>
        <v>0</v>
      </c>
    </row>
    <row r="144" spans="1:6" ht="14" x14ac:dyDescent="0.3">
      <c r="A144" s="89"/>
      <c r="B144" s="100" t="s">
        <v>458</v>
      </c>
      <c r="C144" s="99" t="s">
        <v>14</v>
      </c>
      <c r="D144" s="99">
        <v>1</v>
      </c>
      <c r="E144" s="172"/>
      <c r="F144" s="199">
        <f t="shared" si="11"/>
        <v>0</v>
      </c>
    </row>
    <row r="145" spans="1:6" ht="14" x14ac:dyDescent="0.3">
      <c r="A145" s="89"/>
      <c r="B145" s="100" t="s">
        <v>457</v>
      </c>
      <c r="C145" s="99" t="s">
        <v>14</v>
      </c>
      <c r="D145" s="99">
        <v>10</v>
      </c>
      <c r="E145" s="172"/>
      <c r="F145" s="199">
        <f t="shared" si="11"/>
        <v>0</v>
      </c>
    </row>
    <row r="146" spans="1:6" ht="14" x14ac:dyDescent="0.3">
      <c r="A146" s="89"/>
      <c r="B146" s="100" t="s">
        <v>456</v>
      </c>
      <c r="C146" s="99" t="s">
        <v>14</v>
      </c>
      <c r="D146" s="99">
        <v>1</v>
      </c>
      <c r="E146" s="172"/>
      <c r="F146" s="199">
        <f t="shared" si="11"/>
        <v>0</v>
      </c>
    </row>
    <row r="147" spans="1:6" ht="84" x14ac:dyDescent="0.3">
      <c r="A147" s="89" t="s">
        <v>346</v>
      </c>
      <c r="B147" s="100" t="s">
        <v>455</v>
      </c>
      <c r="C147" s="99" t="s">
        <v>344</v>
      </c>
      <c r="D147" s="99">
        <v>15</v>
      </c>
      <c r="E147" s="172"/>
      <c r="F147" s="199">
        <f>D147*E147</f>
        <v>0</v>
      </c>
    </row>
    <row r="148" spans="1:6" ht="28" x14ac:dyDescent="0.3">
      <c r="A148" s="89" t="s">
        <v>379</v>
      </c>
      <c r="B148" s="100" t="s">
        <v>454</v>
      </c>
      <c r="C148" s="99" t="s">
        <v>19</v>
      </c>
      <c r="D148" s="99">
        <v>1</v>
      </c>
      <c r="E148" s="172"/>
      <c r="F148" s="199">
        <f>D148*E148</f>
        <v>0</v>
      </c>
    </row>
    <row r="149" spans="1:6" ht="56" x14ac:dyDescent="0.3">
      <c r="A149" s="89" t="s">
        <v>377</v>
      </c>
      <c r="B149" s="100" t="s">
        <v>453</v>
      </c>
      <c r="C149" s="99" t="s">
        <v>19</v>
      </c>
      <c r="D149" s="99">
        <v>30</v>
      </c>
      <c r="E149" s="172"/>
      <c r="F149" s="199">
        <f>D149*E149</f>
        <v>0</v>
      </c>
    </row>
    <row r="150" spans="1:6" ht="14" x14ac:dyDescent="0.3">
      <c r="A150" s="89"/>
      <c r="B150" s="100"/>
      <c r="C150" s="99"/>
      <c r="D150" s="99"/>
    </row>
    <row r="151" spans="1:6" ht="42" x14ac:dyDescent="0.3">
      <c r="A151" s="115" t="s">
        <v>353</v>
      </c>
      <c r="B151" s="103" t="s">
        <v>452</v>
      </c>
      <c r="C151" s="99"/>
      <c r="D151" s="99"/>
    </row>
    <row r="152" spans="1:6" ht="42" x14ac:dyDescent="0.3">
      <c r="A152" s="89" t="s">
        <v>340</v>
      </c>
      <c r="B152" s="100" t="s">
        <v>451</v>
      </c>
      <c r="C152" s="99" t="s">
        <v>19</v>
      </c>
      <c r="D152" s="99">
        <v>19</v>
      </c>
      <c r="E152" s="172"/>
      <c r="F152" s="199">
        <f>D152*E152</f>
        <v>0</v>
      </c>
    </row>
    <row r="153" spans="1:6" ht="14" x14ac:dyDescent="0.3">
      <c r="A153" s="131"/>
      <c r="B153" s="130" t="s">
        <v>450</v>
      </c>
      <c r="C153" s="99"/>
      <c r="D153" s="99"/>
    </row>
    <row r="154" spans="1:6" ht="42" x14ac:dyDescent="0.3">
      <c r="A154" s="89" t="s">
        <v>338</v>
      </c>
      <c r="B154" s="100" t="s">
        <v>449</v>
      </c>
      <c r="C154" s="99" t="s">
        <v>19</v>
      </c>
      <c r="D154" s="99">
        <v>8</v>
      </c>
      <c r="E154" s="172"/>
      <c r="F154" s="199">
        <f>D154*E154</f>
        <v>0</v>
      </c>
    </row>
    <row r="155" spans="1:6" ht="14" x14ac:dyDescent="0.3">
      <c r="A155" s="131"/>
      <c r="B155" s="130" t="s">
        <v>448</v>
      </c>
      <c r="C155" s="99"/>
      <c r="D155" s="99"/>
    </row>
    <row r="156" spans="1:6" ht="28" x14ac:dyDescent="0.3">
      <c r="A156" s="89" t="s">
        <v>336</v>
      </c>
      <c r="B156" s="100" t="s">
        <v>447</v>
      </c>
      <c r="C156" s="99" t="s">
        <v>19</v>
      </c>
      <c r="D156" s="99">
        <v>4</v>
      </c>
      <c r="E156" s="172"/>
      <c r="F156" s="199">
        <f>D156*E156</f>
        <v>0</v>
      </c>
    </row>
    <row r="157" spans="1:6" ht="14" x14ac:dyDescent="0.3">
      <c r="A157" s="131"/>
      <c r="B157" s="130" t="s">
        <v>446</v>
      </c>
      <c r="C157" s="99"/>
      <c r="D157" s="99"/>
    </row>
    <row r="158" spans="1:6" ht="28" x14ac:dyDescent="0.3">
      <c r="A158" s="89" t="s">
        <v>333</v>
      </c>
      <c r="B158" s="100" t="s">
        <v>445</v>
      </c>
      <c r="C158" s="99" t="s">
        <v>19</v>
      </c>
      <c r="D158" s="99">
        <v>10</v>
      </c>
      <c r="E158" s="172"/>
      <c r="F158" s="199">
        <f>D158*E158</f>
        <v>0</v>
      </c>
    </row>
    <row r="159" spans="1:6" ht="14" x14ac:dyDescent="0.3">
      <c r="A159" s="131"/>
      <c r="B159" s="130" t="s">
        <v>444</v>
      </c>
      <c r="C159" s="99"/>
      <c r="D159" s="99"/>
    </row>
    <row r="160" spans="1:6" ht="28" x14ac:dyDescent="0.3">
      <c r="A160" s="89" t="s">
        <v>331</v>
      </c>
      <c r="B160" s="100" t="s">
        <v>443</v>
      </c>
      <c r="C160" s="99" t="s">
        <v>19</v>
      </c>
      <c r="D160" s="99">
        <v>24</v>
      </c>
      <c r="E160" s="172"/>
      <c r="F160" s="199">
        <f>D160*E160</f>
        <v>0</v>
      </c>
    </row>
    <row r="161" spans="1:6" ht="14" x14ac:dyDescent="0.3">
      <c r="A161" s="131"/>
      <c r="B161" s="130" t="s">
        <v>442</v>
      </c>
      <c r="C161" s="99"/>
      <c r="D161" s="99"/>
    </row>
    <row r="162" spans="1:6" ht="28" x14ac:dyDescent="0.3">
      <c r="A162" s="89" t="s">
        <v>329</v>
      </c>
      <c r="B162" s="100" t="s">
        <v>441</v>
      </c>
      <c r="C162" s="99" t="s">
        <v>19</v>
      </c>
      <c r="D162" s="99">
        <v>10</v>
      </c>
      <c r="E162" s="172"/>
      <c r="F162" s="199">
        <f>D162*E162</f>
        <v>0</v>
      </c>
    </row>
    <row r="163" spans="1:6" ht="14" x14ac:dyDescent="0.3">
      <c r="A163" s="131"/>
      <c r="B163" s="130" t="s">
        <v>440</v>
      </c>
      <c r="C163" s="99"/>
      <c r="D163" s="99"/>
    </row>
    <row r="164" spans="1:6" ht="28" x14ac:dyDescent="0.3">
      <c r="A164" s="89" t="s">
        <v>327</v>
      </c>
      <c r="B164" s="100" t="s">
        <v>439</v>
      </c>
      <c r="C164" s="99" t="s">
        <v>19</v>
      </c>
      <c r="D164" s="99">
        <v>10</v>
      </c>
      <c r="E164" s="172"/>
      <c r="F164" s="199">
        <f>D164*E164</f>
        <v>0</v>
      </c>
    </row>
    <row r="165" spans="1:6" ht="14" x14ac:dyDescent="0.3">
      <c r="A165" s="131"/>
      <c r="B165" s="130" t="s">
        <v>438</v>
      </c>
      <c r="C165" s="99"/>
      <c r="D165" s="99"/>
    </row>
    <row r="166" spans="1:6" ht="28" x14ac:dyDescent="0.3">
      <c r="A166" s="89" t="s">
        <v>350</v>
      </c>
      <c r="B166" s="100" t="s">
        <v>437</v>
      </c>
      <c r="C166" s="99" t="s">
        <v>19</v>
      </c>
      <c r="D166" s="99">
        <v>6</v>
      </c>
      <c r="E166" s="172"/>
      <c r="F166" s="199">
        <f>D166*E166</f>
        <v>0</v>
      </c>
    </row>
    <row r="167" spans="1:6" ht="14" x14ac:dyDescent="0.3">
      <c r="A167" s="131"/>
      <c r="B167" s="130" t="s">
        <v>436</v>
      </c>
      <c r="C167" s="99"/>
      <c r="D167" s="99"/>
    </row>
    <row r="168" spans="1:6" ht="28" x14ac:dyDescent="0.3">
      <c r="A168" s="89" t="s">
        <v>348</v>
      </c>
      <c r="B168" s="100" t="s">
        <v>435</v>
      </c>
      <c r="C168" s="99" t="s">
        <v>19</v>
      </c>
      <c r="D168" s="99">
        <v>1</v>
      </c>
      <c r="E168" s="172"/>
      <c r="F168" s="199">
        <f>D168*E168</f>
        <v>0</v>
      </c>
    </row>
    <row r="169" spans="1:6" ht="14" x14ac:dyDescent="0.3">
      <c r="A169" s="131"/>
      <c r="B169" s="130" t="s">
        <v>434</v>
      </c>
      <c r="C169" s="99"/>
      <c r="D169" s="99"/>
    </row>
    <row r="170" spans="1:6" ht="84" x14ac:dyDescent="0.3">
      <c r="A170" s="89" t="s">
        <v>346</v>
      </c>
      <c r="B170" s="100" t="s">
        <v>433</v>
      </c>
      <c r="C170" s="99" t="s">
        <v>19</v>
      </c>
      <c r="D170" s="99">
        <v>3</v>
      </c>
      <c r="E170" s="172"/>
      <c r="F170" s="199">
        <f>D170*E170</f>
        <v>0</v>
      </c>
    </row>
    <row r="171" spans="1:6" ht="14" x14ac:dyDescent="0.3">
      <c r="A171" s="131"/>
      <c r="B171" s="130" t="s">
        <v>432</v>
      </c>
      <c r="C171" s="99"/>
      <c r="D171" s="99"/>
    </row>
    <row r="172" spans="1:6" ht="28" x14ac:dyDescent="0.3">
      <c r="A172" s="89" t="s">
        <v>379</v>
      </c>
      <c r="B172" s="100" t="s">
        <v>431</v>
      </c>
      <c r="C172" s="99" t="s">
        <v>19</v>
      </c>
      <c r="D172" s="99">
        <v>1</v>
      </c>
      <c r="E172" s="172"/>
      <c r="F172" s="199">
        <f>D172*E172</f>
        <v>0</v>
      </c>
    </row>
    <row r="173" spans="1:6" ht="14" x14ac:dyDescent="0.3">
      <c r="A173" s="89"/>
      <c r="B173" s="100"/>
      <c r="C173" s="99"/>
      <c r="D173" s="99"/>
    </row>
    <row r="174" spans="1:6" ht="14" x14ac:dyDescent="0.3">
      <c r="A174" s="103" t="s">
        <v>430</v>
      </c>
      <c r="B174" s="103" t="s">
        <v>429</v>
      </c>
      <c r="C174" s="99"/>
      <c r="D174" s="99"/>
    </row>
    <row r="175" spans="1:6" ht="42" x14ac:dyDescent="0.3">
      <c r="A175" s="89" t="s">
        <v>340</v>
      </c>
      <c r="B175" s="100" t="s">
        <v>428</v>
      </c>
      <c r="C175" s="99" t="s">
        <v>344</v>
      </c>
      <c r="D175" s="99">
        <v>350</v>
      </c>
      <c r="E175" s="172"/>
      <c r="F175" s="199">
        <f>D175*E175</f>
        <v>0</v>
      </c>
    </row>
    <row r="176" spans="1:6" ht="28" x14ac:dyDescent="0.3">
      <c r="A176" s="89" t="s">
        <v>338</v>
      </c>
      <c r="B176" s="100" t="s">
        <v>427</v>
      </c>
      <c r="C176" s="99" t="s">
        <v>344</v>
      </c>
      <c r="D176" s="99">
        <v>80</v>
      </c>
      <c r="E176" s="172"/>
      <c r="F176" s="199">
        <f>D176*E176</f>
        <v>0</v>
      </c>
    </row>
    <row r="177" spans="1:6" ht="28" x14ac:dyDescent="0.3">
      <c r="A177" s="89" t="s">
        <v>336</v>
      </c>
      <c r="B177" s="100" t="s">
        <v>426</v>
      </c>
      <c r="C177" s="99" t="s">
        <v>19</v>
      </c>
      <c r="D177" s="99">
        <v>64</v>
      </c>
      <c r="E177" s="172"/>
      <c r="F177" s="199">
        <f>D177*E177</f>
        <v>0</v>
      </c>
    </row>
    <row r="178" spans="1:6" ht="42.5" x14ac:dyDescent="0.3">
      <c r="A178" s="89" t="s">
        <v>333</v>
      </c>
      <c r="B178" s="100" t="s">
        <v>425</v>
      </c>
      <c r="C178" s="99"/>
      <c r="D178" s="99"/>
    </row>
    <row r="179" spans="1:6" ht="14" x14ac:dyDescent="0.3">
      <c r="A179" s="89" t="s">
        <v>424</v>
      </c>
      <c r="B179" s="100" t="s">
        <v>423</v>
      </c>
      <c r="C179" s="99" t="s">
        <v>344</v>
      </c>
      <c r="D179" s="99">
        <v>200</v>
      </c>
      <c r="E179" s="172"/>
      <c r="F179" s="199">
        <f t="shared" ref="F179:F182" si="12">D179*E179</f>
        <v>0</v>
      </c>
    </row>
    <row r="180" spans="1:6" ht="14" x14ac:dyDescent="0.3">
      <c r="A180" s="89" t="s">
        <v>422</v>
      </c>
      <c r="B180" s="100" t="s">
        <v>421</v>
      </c>
      <c r="C180" s="99" t="s">
        <v>344</v>
      </c>
      <c r="D180" s="99">
        <v>90</v>
      </c>
      <c r="E180" s="172"/>
      <c r="F180" s="199">
        <f t="shared" si="12"/>
        <v>0</v>
      </c>
    </row>
    <row r="181" spans="1:6" ht="14" x14ac:dyDescent="0.3">
      <c r="A181" s="89" t="s">
        <v>420</v>
      </c>
      <c r="B181" s="100" t="s">
        <v>419</v>
      </c>
      <c r="C181" s="99" t="s">
        <v>344</v>
      </c>
      <c r="D181" s="99">
        <v>95</v>
      </c>
      <c r="E181" s="172"/>
      <c r="F181" s="199">
        <f t="shared" si="12"/>
        <v>0</v>
      </c>
    </row>
    <row r="182" spans="1:6" ht="28" x14ac:dyDescent="0.3">
      <c r="A182" s="89" t="s">
        <v>331</v>
      </c>
      <c r="B182" s="100" t="s">
        <v>418</v>
      </c>
      <c r="C182" s="99" t="s">
        <v>19</v>
      </c>
      <c r="D182" s="99">
        <v>12</v>
      </c>
      <c r="E182" s="172"/>
      <c r="F182" s="199">
        <f t="shared" si="12"/>
        <v>0</v>
      </c>
    </row>
    <row r="183" spans="1:6" ht="56" x14ac:dyDescent="0.3">
      <c r="A183" s="89" t="s">
        <v>329</v>
      </c>
      <c r="B183" s="100" t="s">
        <v>417</v>
      </c>
      <c r="C183" s="99" t="s">
        <v>19</v>
      </c>
      <c r="D183" s="99">
        <v>30</v>
      </c>
      <c r="E183" s="172"/>
      <c r="F183" s="199">
        <f>D183*E183</f>
        <v>0</v>
      </c>
    </row>
    <row r="184" spans="1:6" ht="84" x14ac:dyDescent="0.3">
      <c r="A184" s="89" t="s">
        <v>327</v>
      </c>
      <c r="B184" s="100" t="s">
        <v>416</v>
      </c>
      <c r="C184" s="99" t="s">
        <v>14</v>
      </c>
      <c r="D184" s="99">
        <v>1</v>
      </c>
      <c r="E184" s="172"/>
      <c r="F184" s="199">
        <f>D184*E184</f>
        <v>0</v>
      </c>
    </row>
    <row r="185" spans="1:6" ht="14" x14ac:dyDescent="0.3">
      <c r="A185" s="89"/>
      <c r="B185" s="100"/>
      <c r="C185" s="99"/>
      <c r="D185" s="99"/>
    </row>
    <row r="186" spans="1:6" ht="14" x14ac:dyDescent="0.3">
      <c r="A186" s="115" t="s">
        <v>415</v>
      </c>
      <c r="B186" s="103" t="s">
        <v>414</v>
      </c>
      <c r="C186" s="99"/>
      <c r="D186" s="99"/>
    </row>
    <row r="187" spans="1:6" ht="70" x14ac:dyDescent="0.3">
      <c r="A187" s="89" t="s">
        <v>340</v>
      </c>
      <c r="B187" s="100" t="s">
        <v>413</v>
      </c>
      <c r="C187" s="99" t="s">
        <v>14</v>
      </c>
      <c r="D187" s="99">
        <v>1</v>
      </c>
      <c r="E187" s="172"/>
      <c r="F187" s="199">
        <f t="shared" ref="F187:F190" si="13">D187*E187</f>
        <v>0</v>
      </c>
    </row>
    <row r="188" spans="1:6" ht="14" x14ac:dyDescent="0.3">
      <c r="A188" s="89" t="s">
        <v>338</v>
      </c>
      <c r="B188" s="100" t="s">
        <v>412</v>
      </c>
      <c r="C188" s="99" t="s">
        <v>19</v>
      </c>
      <c r="D188" s="99">
        <v>1</v>
      </c>
      <c r="E188" s="172"/>
      <c r="F188" s="199">
        <f t="shared" si="13"/>
        <v>0</v>
      </c>
    </row>
    <row r="189" spans="1:6" ht="28" x14ac:dyDescent="0.3">
      <c r="A189" s="89" t="s">
        <v>336</v>
      </c>
      <c r="B189" s="100" t="s">
        <v>411</v>
      </c>
      <c r="C189" s="99" t="s">
        <v>19</v>
      </c>
      <c r="D189" s="99">
        <v>1</v>
      </c>
      <c r="E189" s="172"/>
      <c r="F189" s="199">
        <f t="shared" si="13"/>
        <v>0</v>
      </c>
    </row>
    <row r="190" spans="1:6" ht="14" x14ac:dyDescent="0.3">
      <c r="A190" s="89" t="s">
        <v>333</v>
      </c>
      <c r="B190" s="100" t="s">
        <v>410</v>
      </c>
      <c r="C190" s="99" t="s">
        <v>19</v>
      </c>
      <c r="D190" s="99">
        <v>2</v>
      </c>
      <c r="E190" s="172"/>
      <c r="F190" s="199">
        <f t="shared" si="13"/>
        <v>0</v>
      </c>
    </row>
    <row r="191" spans="1:6" ht="14" x14ac:dyDescent="0.3">
      <c r="A191" s="89"/>
      <c r="B191" s="112"/>
      <c r="C191" s="111"/>
      <c r="D191" s="111"/>
      <c r="E191" s="110"/>
      <c r="F191" s="113"/>
    </row>
    <row r="192" spans="1:6" ht="14" x14ac:dyDescent="0.3">
      <c r="A192" s="129" t="s">
        <v>409</v>
      </c>
      <c r="B192" s="103" t="s">
        <v>408</v>
      </c>
      <c r="C192" s="99"/>
      <c r="D192" s="99"/>
    </row>
    <row r="193" spans="1:6" ht="15" x14ac:dyDescent="0.3">
      <c r="A193" s="129"/>
      <c r="B193" s="122" t="s">
        <v>395</v>
      </c>
      <c r="C193" s="99"/>
      <c r="D193" s="99"/>
    </row>
    <row r="194" spans="1:6" ht="84" x14ac:dyDescent="0.3">
      <c r="A194" s="89" t="s">
        <v>407</v>
      </c>
      <c r="B194" s="100" t="s">
        <v>406</v>
      </c>
      <c r="C194" s="99" t="s">
        <v>19</v>
      </c>
      <c r="D194" s="99">
        <v>1</v>
      </c>
      <c r="E194" s="172"/>
      <c r="F194" s="199">
        <f t="shared" ref="F194:F201" si="14">D194*E194</f>
        <v>0</v>
      </c>
    </row>
    <row r="195" spans="1:6" ht="14" x14ac:dyDescent="0.3">
      <c r="A195" s="89" t="s">
        <v>405</v>
      </c>
      <c r="B195" s="100" t="s">
        <v>404</v>
      </c>
      <c r="C195" s="99" t="s">
        <v>19</v>
      </c>
      <c r="D195" s="99">
        <v>1</v>
      </c>
      <c r="E195" s="172"/>
      <c r="F195" s="199">
        <f t="shared" si="14"/>
        <v>0</v>
      </c>
    </row>
    <row r="196" spans="1:6" ht="42" x14ac:dyDescent="0.3">
      <c r="A196" s="89" t="s">
        <v>338</v>
      </c>
      <c r="B196" s="100" t="s">
        <v>403</v>
      </c>
      <c r="C196" s="99" t="s">
        <v>19</v>
      </c>
      <c r="D196" s="99">
        <v>14</v>
      </c>
      <c r="E196" s="172"/>
      <c r="F196" s="199">
        <f t="shared" si="14"/>
        <v>0</v>
      </c>
    </row>
    <row r="197" spans="1:6" ht="28" x14ac:dyDescent="0.3">
      <c r="A197" s="89" t="s">
        <v>336</v>
      </c>
      <c r="B197" s="100" t="s">
        <v>402</v>
      </c>
      <c r="C197" s="99" t="s">
        <v>19</v>
      </c>
      <c r="D197" s="99">
        <v>2</v>
      </c>
      <c r="E197" s="172"/>
      <c r="F197" s="199">
        <f t="shared" si="14"/>
        <v>0</v>
      </c>
    </row>
    <row r="198" spans="1:6" ht="28" x14ac:dyDescent="0.3">
      <c r="A198" s="89" t="s">
        <v>333</v>
      </c>
      <c r="B198" s="100" t="s">
        <v>401</v>
      </c>
      <c r="C198" s="99" t="s">
        <v>19</v>
      </c>
      <c r="D198" s="99">
        <v>10</v>
      </c>
      <c r="E198" s="172"/>
      <c r="F198" s="199">
        <f t="shared" si="14"/>
        <v>0</v>
      </c>
    </row>
    <row r="199" spans="1:6" ht="28" x14ac:dyDescent="0.3">
      <c r="A199" s="89" t="s">
        <v>331</v>
      </c>
      <c r="B199" s="100" t="s">
        <v>400</v>
      </c>
      <c r="C199" s="99" t="s">
        <v>19</v>
      </c>
      <c r="D199" s="99">
        <v>1</v>
      </c>
      <c r="E199" s="172"/>
      <c r="F199" s="199">
        <f t="shared" si="14"/>
        <v>0</v>
      </c>
    </row>
    <row r="200" spans="1:6" ht="28" x14ac:dyDescent="0.3">
      <c r="A200" s="89" t="s">
        <v>329</v>
      </c>
      <c r="B200" s="100" t="s">
        <v>399</v>
      </c>
      <c r="C200" s="99" t="s">
        <v>368</v>
      </c>
      <c r="D200" s="99">
        <v>1</v>
      </c>
      <c r="E200" s="172"/>
      <c r="F200" s="199">
        <f t="shared" si="14"/>
        <v>0</v>
      </c>
    </row>
    <row r="201" spans="1:6" ht="14" x14ac:dyDescent="0.3">
      <c r="A201" s="89" t="s">
        <v>327</v>
      </c>
      <c r="B201" s="100" t="s">
        <v>398</v>
      </c>
      <c r="C201" s="99" t="s">
        <v>14</v>
      </c>
      <c r="D201" s="99">
        <v>1</v>
      </c>
      <c r="E201" s="172"/>
      <c r="F201" s="199">
        <f t="shared" si="14"/>
        <v>0</v>
      </c>
    </row>
    <row r="202" spans="1:6" ht="14" x14ac:dyDescent="0.3">
      <c r="A202" s="89"/>
      <c r="B202" s="112"/>
      <c r="C202" s="111"/>
      <c r="D202" s="111"/>
      <c r="E202" s="110"/>
      <c r="F202" s="113"/>
    </row>
    <row r="203" spans="1:6" ht="14" x14ac:dyDescent="0.3">
      <c r="A203" s="129" t="s">
        <v>397</v>
      </c>
      <c r="B203" s="103" t="s">
        <v>396</v>
      </c>
      <c r="C203" s="111"/>
      <c r="D203" s="111"/>
      <c r="E203" s="110"/>
      <c r="F203" s="113"/>
    </row>
    <row r="204" spans="1:6" ht="15.5" x14ac:dyDescent="0.35">
      <c r="A204" s="128"/>
      <c r="B204" s="122" t="s">
        <v>395</v>
      </c>
      <c r="C204" s="126"/>
      <c r="D204" s="125"/>
      <c r="E204" s="125"/>
      <c r="F204" s="92"/>
    </row>
    <row r="205" spans="1:6" ht="28" x14ac:dyDescent="0.35">
      <c r="A205" s="89" t="s">
        <v>340</v>
      </c>
      <c r="B205" s="100" t="s">
        <v>394</v>
      </c>
      <c r="C205" s="126"/>
      <c r="D205" s="125"/>
      <c r="E205" s="125"/>
      <c r="F205" s="92"/>
    </row>
    <row r="206" spans="1:6" ht="168" x14ac:dyDescent="0.3">
      <c r="A206" s="89"/>
      <c r="B206" s="127" t="s">
        <v>393</v>
      </c>
      <c r="C206" s="121" t="s">
        <v>19</v>
      </c>
      <c r="D206" s="121">
        <v>1</v>
      </c>
      <c r="E206" s="172"/>
      <c r="F206" s="199">
        <f t="shared" ref="F206:F207" si="15">D206*E206</f>
        <v>0</v>
      </c>
    </row>
    <row r="207" spans="1:6" ht="28" x14ac:dyDescent="0.3">
      <c r="A207" s="89" t="s">
        <v>338</v>
      </c>
      <c r="B207" s="100" t="s">
        <v>392</v>
      </c>
      <c r="C207" s="121" t="s">
        <v>19</v>
      </c>
      <c r="D207" s="121">
        <v>1</v>
      </c>
      <c r="E207" s="172"/>
      <c r="F207" s="199">
        <f t="shared" si="15"/>
        <v>0</v>
      </c>
    </row>
    <row r="208" spans="1:6" ht="28" x14ac:dyDescent="0.3">
      <c r="A208" s="89" t="s">
        <v>336</v>
      </c>
      <c r="B208" s="100" t="s">
        <v>391</v>
      </c>
      <c r="C208" s="121"/>
      <c r="D208" s="121"/>
      <c r="E208" s="120"/>
      <c r="F208" s="119"/>
    </row>
    <row r="209" spans="1:6" ht="60" x14ac:dyDescent="0.3">
      <c r="A209" s="89"/>
      <c r="B209" s="127" t="s">
        <v>390</v>
      </c>
      <c r="C209" s="121" t="s">
        <v>19</v>
      </c>
      <c r="D209" s="121">
        <v>1</v>
      </c>
      <c r="E209" s="172"/>
      <c r="F209" s="199">
        <f>D209*E209</f>
        <v>0</v>
      </c>
    </row>
    <row r="210" spans="1:6" ht="28" x14ac:dyDescent="0.35">
      <c r="A210" s="89" t="s">
        <v>333</v>
      </c>
      <c r="B210" s="100" t="s">
        <v>389</v>
      </c>
      <c r="C210" s="126"/>
      <c r="D210" s="125"/>
      <c r="E210" s="125"/>
      <c r="F210" s="92"/>
    </row>
    <row r="211" spans="1:6" ht="80.5" x14ac:dyDescent="0.3">
      <c r="A211" s="89"/>
      <c r="B211" s="123" t="s">
        <v>388</v>
      </c>
      <c r="C211" s="121" t="s">
        <v>19</v>
      </c>
      <c r="D211" s="121">
        <v>8</v>
      </c>
      <c r="E211" s="172"/>
      <c r="F211" s="199">
        <f t="shared" ref="F211:F212" si="16">D211*E211</f>
        <v>0</v>
      </c>
    </row>
    <row r="212" spans="1:6" ht="28" x14ac:dyDescent="0.3">
      <c r="A212" s="89" t="s">
        <v>331</v>
      </c>
      <c r="B212" s="100" t="s">
        <v>387</v>
      </c>
      <c r="C212" s="121" t="s">
        <v>19</v>
      </c>
      <c r="D212" s="121">
        <v>8</v>
      </c>
      <c r="E212" s="172"/>
      <c r="F212" s="199">
        <f t="shared" si="16"/>
        <v>0</v>
      </c>
    </row>
    <row r="213" spans="1:6" ht="14" x14ac:dyDescent="0.3">
      <c r="A213" s="89"/>
      <c r="B213" s="124"/>
      <c r="C213" s="121"/>
      <c r="D213" s="121"/>
      <c r="E213" s="120"/>
      <c r="F213" s="119"/>
    </row>
    <row r="214" spans="1:6" ht="15" x14ac:dyDescent="0.3">
      <c r="A214" s="89"/>
      <c r="B214" s="122" t="s">
        <v>386</v>
      </c>
      <c r="C214" s="121"/>
      <c r="D214" s="121"/>
      <c r="E214" s="120"/>
      <c r="F214" s="119"/>
    </row>
    <row r="215" spans="1:6" ht="14" x14ac:dyDescent="0.3">
      <c r="A215" s="89" t="s">
        <v>329</v>
      </c>
      <c r="B215" s="100" t="s">
        <v>385</v>
      </c>
      <c r="C215" s="121" t="s">
        <v>344</v>
      </c>
      <c r="D215" s="121">
        <v>500</v>
      </c>
      <c r="E215" s="172"/>
      <c r="F215" s="199">
        <f t="shared" ref="F215:F217" si="17">D215*E215</f>
        <v>0</v>
      </c>
    </row>
    <row r="216" spans="1:6" ht="14" x14ac:dyDescent="0.3">
      <c r="A216" s="89" t="s">
        <v>327</v>
      </c>
      <c r="B216" s="100" t="s">
        <v>384</v>
      </c>
      <c r="C216" s="121" t="s">
        <v>19</v>
      </c>
      <c r="D216" s="121">
        <v>20</v>
      </c>
      <c r="E216" s="172"/>
      <c r="F216" s="199">
        <f t="shared" si="17"/>
        <v>0</v>
      </c>
    </row>
    <row r="217" spans="1:6" ht="14" x14ac:dyDescent="0.3">
      <c r="A217" s="89" t="s">
        <v>350</v>
      </c>
      <c r="B217" s="100" t="s">
        <v>383</v>
      </c>
      <c r="C217" s="121" t="s">
        <v>14</v>
      </c>
      <c r="D217" s="121">
        <v>1</v>
      </c>
      <c r="E217" s="172"/>
      <c r="F217" s="199">
        <f t="shared" si="17"/>
        <v>0</v>
      </c>
    </row>
    <row r="218" spans="1:6" ht="14" x14ac:dyDescent="0.3">
      <c r="A218" s="89"/>
      <c r="B218" s="123"/>
      <c r="C218" s="121"/>
      <c r="D218" s="121"/>
      <c r="E218" s="120"/>
      <c r="F218" s="119"/>
    </row>
    <row r="219" spans="1:6" ht="15" x14ac:dyDescent="0.3">
      <c r="A219" s="89"/>
      <c r="B219" s="122" t="s">
        <v>382</v>
      </c>
      <c r="C219" s="121"/>
      <c r="D219" s="121"/>
      <c r="E219" s="120"/>
      <c r="F219" s="119"/>
    </row>
    <row r="220" spans="1:6" ht="14" x14ac:dyDescent="0.3">
      <c r="A220" s="89" t="s">
        <v>348</v>
      </c>
      <c r="B220" s="112" t="s">
        <v>381</v>
      </c>
      <c r="C220" s="121" t="s">
        <v>14</v>
      </c>
      <c r="D220" s="121">
        <v>1</v>
      </c>
      <c r="E220" s="172"/>
      <c r="F220" s="199">
        <f t="shared" ref="F220:F225" si="18">D220*E220</f>
        <v>0</v>
      </c>
    </row>
    <row r="221" spans="1:6" ht="14" x14ac:dyDescent="0.3">
      <c r="A221" s="89" t="s">
        <v>346</v>
      </c>
      <c r="B221" s="112" t="s">
        <v>380</v>
      </c>
      <c r="C221" s="121" t="s">
        <v>19</v>
      </c>
      <c r="D221" s="121">
        <v>1</v>
      </c>
      <c r="E221" s="172"/>
      <c r="F221" s="199">
        <f t="shared" si="18"/>
        <v>0</v>
      </c>
    </row>
    <row r="222" spans="1:6" ht="14" x14ac:dyDescent="0.3">
      <c r="A222" s="89" t="s">
        <v>379</v>
      </c>
      <c r="B222" s="112" t="s">
        <v>378</v>
      </c>
      <c r="C222" s="121" t="s">
        <v>14</v>
      </c>
      <c r="D222" s="121">
        <v>1</v>
      </c>
      <c r="E222" s="172"/>
      <c r="F222" s="199">
        <f t="shared" si="18"/>
        <v>0</v>
      </c>
    </row>
    <row r="223" spans="1:6" ht="14" x14ac:dyDescent="0.3">
      <c r="A223" s="89" t="s">
        <v>377</v>
      </c>
      <c r="B223" s="112" t="s">
        <v>376</v>
      </c>
      <c r="C223" s="121" t="s">
        <v>14</v>
      </c>
      <c r="D223" s="121">
        <v>1</v>
      </c>
      <c r="E223" s="172"/>
      <c r="F223" s="199">
        <f t="shared" si="18"/>
        <v>0</v>
      </c>
    </row>
    <row r="224" spans="1:6" ht="14" x14ac:dyDescent="0.3">
      <c r="A224" s="89" t="s">
        <v>375</v>
      </c>
      <c r="B224" s="112" t="s">
        <v>374</v>
      </c>
      <c r="C224" s="121" t="s">
        <v>19</v>
      </c>
      <c r="D224" s="121">
        <v>8</v>
      </c>
      <c r="E224" s="172"/>
      <c r="F224" s="199">
        <f t="shared" si="18"/>
        <v>0</v>
      </c>
    </row>
    <row r="225" spans="1:7" ht="14" x14ac:dyDescent="0.3">
      <c r="A225" s="89" t="s">
        <v>373</v>
      </c>
      <c r="B225" s="112" t="s">
        <v>372</v>
      </c>
      <c r="C225" s="121" t="s">
        <v>14</v>
      </c>
      <c r="D225" s="121">
        <v>1</v>
      </c>
      <c r="E225" s="172"/>
      <c r="F225" s="199">
        <f t="shared" si="18"/>
        <v>0</v>
      </c>
    </row>
    <row r="226" spans="1:7" ht="14" x14ac:dyDescent="0.3">
      <c r="A226" s="89"/>
      <c r="B226" s="100"/>
      <c r="C226" s="99"/>
      <c r="D226" s="99"/>
    </row>
    <row r="227" spans="1:7" ht="14" x14ac:dyDescent="0.3">
      <c r="A227" s="115" t="s">
        <v>371</v>
      </c>
      <c r="B227" s="103" t="s">
        <v>370</v>
      </c>
      <c r="C227" s="99"/>
      <c r="D227" s="99"/>
    </row>
    <row r="228" spans="1:7" ht="28" x14ac:dyDescent="0.3">
      <c r="A228" s="89" t="s">
        <v>340</v>
      </c>
      <c r="B228" s="100" t="s">
        <v>369</v>
      </c>
      <c r="C228" s="99" t="s">
        <v>368</v>
      </c>
      <c r="D228" s="99">
        <v>1</v>
      </c>
      <c r="E228" s="172"/>
      <c r="F228" s="199">
        <f>D228*E228</f>
        <v>0</v>
      </c>
    </row>
    <row r="229" spans="1:7" ht="28" x14ac:dyDescent="0.3">
      <c r="A229" s="89" t="s">
        <v>338</v>
      </c>
      <c r="B229" s="100" t="s">
        <v>367</v>
      </c>
      <c r="C229" s="99" t="s">
        <v>19</v>
      </c>
      <c r="D229" s="99">
        <v>20</v>
      </c>
      <c r="E229" s="172"/>
      <c r="F229" s="199">
        <f>D229*E229</f>
        <v>0</v>
      </c>
    </row>
    <row r="230" spans="1:7" ht="15.5" x14ac:dyDescent="0.35">
      <c r="A230" s="97"/>
      <c r="B230" s="96" t="s">
        <v>366</v>
      </c>
      <c r="C230" s="95"/>
      <c r="D230" s="94"/>
      <c r="E230" s="93"/>
      <c r="F230" s="207">
        <f>SUM(F117:F229)</f>
        <v>0</v>
      </c>
      <c r="G230" s="92"/>
    </row>
    <row r="231" spans="1:7" ht="15.5" x14ac:dyDescent="0.35">
      <c r="A231" s="109"/>
      <c r="B231" s="108"/>
      <c r="C231" s="107"/>
      <c r="D231" s="106"/>
      <c r="E231" s="105"/>
      <c r="F231" s="105"/>
      <c r="G231" s="92"/>
    </row>
    <row r="232" spans="1:7" ht="14" x14ac:dyDescent="0.3">
      <c r="A232" s="115" t="s">
        <v>365</v>
      </c>
      <c r="B232" s="103" t="s">
        <v>364</v>
      </c>
      <c r="C232" s="99"/>
      <c r="D232" s="99"/>
    </row>
    <row r="233" spans="1:7" ht="29" x14ac:dyDescent="0.3">
      <c r="A233" s="115"/>
      <c r="B233" s="118" t="s">
        <v>363</v>
      </c>
      <c r="C233" s="99"/>
      <c r="D233" s="99"/>
    </row>
    <row r="234" spans="1:7" ht="14.5" x14ac:dyDescent="0.3">
      <c r="A234" s="115"/>
      <c r="B234" s="118"/>
      <c r="C234" s="99"/>
      <c r="D234" s="99"/>
    </row>
    <row r="235" spans="1:7" ht="14" x14ac:dyDescent="0.3">
      <c r="A235" s="115" t="s">
        <v>362</v>
      </c>
      <c r="B235" s="114" t="s">
        <v>361</v>
      </c>
      <c r="C235" s="99"/>
      <c r="D235" s="99"/>
    </row>
    <row r="236" spans="1:7" ht="14" x14ac:dyDescent="0.3">
      <c r="A236" s="89"/>
      <c r="B236" s="114" t="s">
        <v>360</v>
      </c>
      <c r="C236" s="117"/>
      <c r="D236" s="117"/>
      <c r="E236" s="116"/>
      <c r="F236" s="116"/>
    </row>
    <row r="237" spans="1:7" ht="56" x14ac:dyDescent="0.3">
      <c r="A237" s="89" t="s">
        <v>340</v>
      </c>
      <c r="B237" s="112" t="s">
        <v>359</v>
      </c>
      <c r="C237" s="111" t="s">
        <v>344</v>
      </c>
      <c r="D237" s="111">
        <v>310</v>
      </c>
      <c r="E237" s="172"/>
      <c r="F237" s="199">
        <f>D237*E237</f>
        <v>0</v>
      </c>
    </row>
    <row r="238" spans="1:7" ht="14" x14ac:dyDescent="0.3">
      <c r="A238" s="115"/>
      <c r="B238" s="103"/>
      <c r="C238" s="99"/>
      <c r="D238" s="99"/>
    </row>
    <row r="239" spans="1:7" ht="58.5" x14ac:dyDescent="0.3">
      <c r="A239" s="89" t="s">
        <v>338</v>
      </c>
      <c r="B239" s="112" t="s">
        <v>358</v>
      </c>
      <c r="C239" s="111" t="s">
        <v>14</v>
      </c>
      <c r="D239" s="111">
        <v>1</v>
      </c>
      <c r="E239" s="172"/>
      <c r="F239" s="199">
        <f>D239*E239</f>
        <v>0</v>
      </c>
    </row>
    <row r="240" spans="1:7" ht="44.5" x14ac:dyDescent="0.3">
      <c r="A240" s="89" t="s">
        <v>336</v>
      </c>
      <c r="B240" s="112" t="s">
        <v>357</v>
      </c>
      <c r="C240" s="111" t="s">
        <v>344</v>
      </c>
      <c r="D240" s="111">
        <v>130</v>
      </c>
      <c r="E240" s="172"/>
      <c r="F240" s="199">
        <f>D240*E240</f>
        <v>0</v>
      </c>
    </row>
    <row r="241" spans="1:7" ht="42" x14ac:dyDescent="0.3">
      <c r="A241" s="89" t="s">
        <v>333</v>
      </c>
      <c r="B241" s="112" t="s">
        <v>356</v>
      </c>
      <c r="C241" s="111" t="s">
        <v>344</v>
      </c>
      <c r="D241" s="111">
        <v>130</v>
      </c>
      <c r="E241" s="172"/>
      <c r="F241" s="199">
        <f t="shared" ref="F241:F243" si="19">D241*E241</f>
        <v>0</v>
      </c>
    </row>
    <row r="242" spans="1:7" ht="14" x14ac:dyDescent="0.3">
      <c r="A242" s="89" t="s">
        <v>331</v>
      </c>
      <c r="B242" s="112" t="s">
        <v>355</v>
      </c>
      <c r="C242" s="111" t="s">
        <v>14</v>
      </c>
      <c r="D242" s="111">
        <v>1</v>
      </c>
      <c r="E242" s="172"/>
      <c r="F242" s="199">
        <f t="shared" si="19"/>
        <v>0</v>
      </c>
    </row>
    <row r="243" spans="1:7" ht="14" x14ac:dyDescent="0.3">
      <c r="A243" s="89" t="s">
        <v>329</v>
      </c>
      <c r="B243" s="112" t="s">
        <v>354</v>
      </c>
      <c r="C243" s="111" t="s">
        <v>14</v>
      </c>
      <c r="D243" s="111">
        <v>1</v>
      </c>
      <c r="E243" s="172"/>
      <c r="F243" s="199">
        <f t="shared" si="19"/>
        <v>0</v>
      </c>
    </row>
    <row r="244" spans="1:7" ht="14" x14ac:dyDescent="0.3">
      <c r="A244" s="89"/>
      <c r="B244" s="112"/>
      <c r="C244" s="111"/>
      <c r="D244" s="111"/>
      <c r="E244" s="110"/>
      <c r="F244" s="113"/>
    </row>
    <row r="245" spans="1:7" ht="14" x14ac:dyDescent="0.3">
      <c r="A245" s="115" t="s">
        <v>353</v>
      </c>
      <c r="B245" s="114" t="s">
        <v>352</v>
      </c>
      <c r="C245" s="111"/>
      <c r="D245" s="111"/>
      <c r="E245" s="110"/>
      <c r="F245" s="113"/>
    </row>
    <row r="246" spans="1:7" ht="56" x14ac:dyDescent="0.3">
      <c r="A246" s="89" t="s">
        <v>327</v>
      </c>
      <c r="B246" s="112" t="s">
        <v>351</v>
      </c>
      <c r="C246" s="111" t="s">
        <v>344</v>
      </c>
      <c r="D246" s="111">
        <v>170</v>
      </c>
      <c r="E246" s="172"/>
      <c r="F246" s="199">
        <f>D246*E246</f>
        <v>0</v>
      </c>
    </row>
    <row r="247" spans="1:7" ht="44.5" x14ac:dyDescent="0.3">
      <c r="A247" s="89" t="s">
        <v>350</v>
      </c>
      <c r="B247" s="112" t="s">
        <v>349</v>
      </c>
      <c r="C247" s="111" t="s">
        <v>344</v>
      </c>
      <c r="D247" s="111">
        <v>140</v>
      </c>
      <c r="E247" s="172"/>
      <c r="F247" s="199">
        <f t="shared" ref="F247:F249" si="20">D247*E247</f>
        <v>0</v>
      </c>
    </row>
    <row r="248" spans="1:7" ht="44.5" x14ac:dyDescent="0.3">
      <c r="A248" s="89" t="s">
        <v>348</v>
      </c>
      <c r="B248" s="112" t="s">
        <v>347</v>
      </c>
      <c r="C248" s="111" t="s">
        <v>344</v>
      </c>
      <c r="D248" s="111">
        <v>90</v>
      </c>
      <c r="E248" s="172"/>
      <c r="F248" s="199">
        <f t="shared" si="20"/>
        <v>0</v>
      </c>
    </row>
    <row r="249" spans="1:7" ht="42" x14ac:dyDescent="0.3">
      <c r="A249" s="109" t="s">
        <v>346</v>
      </c>
      <c r="B249" s="112" t="s">
        <v>345</v>
      </c>
      <c r="C249" s="111" t="s">
        <v>344</v>
      </c>
      <c r="D249" s="111">
        <v>100</v>
      </c>
      <c r="E249" s="172"/>
      <c r="F249" s="199">
        <f t="shared" si="20"/>
        <v>0</v>
      </c>
    </row>
    <row r="250" spans="1:7" ht="31" x14ac:dyDescent="0.35">
      <c r="A250" s="97"/>
      <c r="B250" s="96" t="s">
        <v>343</v>
      </c>
      <c r="C250" s="95"/>
      <c r="D250" s="94"/>
      <c r="E250" s="93"/>
      <c r="F250" s="207">
        <f>SUM(F237:F249)</f>
        <v>0</v>
      </c>
      <c r="G250" s="92"/>
    </row>
    <row r="251" spans="1:7" ht="15.5" x14ac:dyDescent="0.35">
      <c r="A251" s="109"/>
      <c r="B251" s="108"/>
      <c r="C251" s="107"/>
      <c r="D251" s="106"/>
      <c r="E251" s="105"/>
      <c r="F251" s="105"/>
      <c r="G251" s="92"/>
    </row>
    <row r="252" spans="1:7" ht="14.5" x14ac:dyDescent="0.35">
      <c r="A252" s="104" t="s">
        <v>342</v>
      </c>
      <c r="B252" s="103" t="s">
        <v>341</v>
      </c>
      <c r="C252" s="87"/>
      <c r="D252" s="87"/>
    </row>
    <row r="253" spans="1:7" ht="14.5" x14ac:dyDescent="0.35">
      <c r="A253" s="90"/>
      <c r="B253" s="88"/>
      <c r="C253" s="87"/>
      <c r="D253" s="87"/>
    </row>
    <row r="254" spans="1:7" ht="28" x14ac:dyDescent="0.3">
      <c r="A254" s="89" t="s">
        <v>340</v>
      </c>
      <c r="B254" s="100" t="s">
        <v>339</v>
      </c>
      <c r="C254" s="99" t="s">
        <v>14</v>
      </c>
      <c r="D254" s="99">
        <v>1</v>
      </c>
      <c r="E254" s="172"/>
      <c r="F254" s="199">
        <f t="shared" ref="F254:F260" si="21">D254*E254</f>
        <v>0</v>
      </c>
      <c r="G254" s="98"/>
    </row>
    <row r="255" spans="1:7" ht="14.5" x14ac:dyDescent="0.35">
      <c r="A255" s="89" t="s">
        <v>338</v>
      </c>
      <c r="B255" s="102" t="s">
        <v>337</v>
      </c>
      <c r="C255" s="87" t="s">
        <v>334</v>
      </c>
      <c r="D255" s="101">
        <v>4</v>
      </c>
      <c r="E255" s="172"/>
      <c r="F255" s="199">
        <f t="shared" si="21"/>
        <v>0</v>
      </c>
      <c r="G255" s="98"/>
    </row>
    <row r="256" spans="1:7" ht="14.5" x14ac:dyDescent="0.35">
      <c r="A256" s="89" t="s">
        <v>336</v>
      </c>
      <c r="B256" s="102" t="s">
        <v>335</v>
      </c>
      <c r="C256" s="87" t="s">
        <v>334</v>
      </c>
      <c r="D256" s="101">
        <v>4</v>
      </c>
      <c r="E256" s="172"/>
      <c r="F256" s="199">
        <f t="shared" si="21"/>
        <v>0</v>
      </c>
      <c r="G256" s="98"/>
    </row>
    <row r="257" spans="1:7" ht="14" x14ac:dyDescent="0.3">
      <c r="A257" s="89" t="s">
        <v>333</v>
      </c>
      <c r="B257" s="100" t="s">
        <v>332</v>
      </c>
      <c r="C257" s="99" t="s">
        <v>14</v>
      </c>
      <c r="D257" s="83">
        <v>1</v>
      </c>
      <c r="E257" s="172"/>
      <c r="F257" s="199">
        <f t="shared" si="21"/>
        <v>0</v>
      </c>
      <c r="G257" s="98"/>
    </row>
    <row r="258" spans="1:7" ht="28" x14ac:dyDescent="0.3">
      <c r="A258" s="89" t="s">
        <v>331</v>
      </c>
      <c r="B258" s="100" t="s">
        <v>330</v>
      </c>
      <c r="C258" s="99" t="s">
        <v>14</v>
      </c>
      <c r="D258" s="83">
        <v>1</v>
      </c>
      <c r="E258" s="172"/>
      <c r="F258" s="199">
        <f t="shared" si="21"/>
        <v>0</v>
      </c>
      <c r="G258" s="98"/>
    </row>
    <row r="259" spans="1:7" ht="28" x14ac:dyDescent="0.3">
      <c r="A259" s="89" t="s">
        <v>329</v>
      </c>
      <c r="B259" s="100" t="s">
        <v>328</v>
      </c>
      <c r="C259" s="99" t="s">
        <v>14</v>
      </c>
      <c r="D259" s="83">
        <v>1</v>
      </c>
      <c r="E259" s="172"/>
      <c r="F259" s="199">
        <f t="shared" si="21"/>
        <v>0</v>
      </c>
      <c r="G259" s="98"/>
    </row>
    <row r="260" spans="1:7" ht="28" x14ac:dyDescent="0.3">
      <c r="A260" s="89" t="s">
        <v>327</v>
      </c>
      <c r="B260" s="100" t="s">
        <v>326</v>
      </c>
      <c r="C260" s="99" t="s">
        <v>14</v>
      </c>
      <c r="D260" s="83">
        <v>1</v>
      </c>
      <c r="E260" s="172"/>
      <c r="F260" s="199">
        <f t="shared" si="21"/>
        <v>0</v>
      </c>
      <c r="G260" s="98"/>
    </row>
    <row r="261" spans="1:7" ht="15.5" x14ac:dyDescent="0.35">
      <c r="A261" s="97"/>
      <c r="B261" s="96" t="s">
        <v>325</v>
      </c>
      <c r="C261" s="95"/>
      <c r="D261" s="94"/>
      <c r="E261" s="93"/>
      <c r="F261" s="207">
        <f>SUM(F254:F260)</f>
        <v>0</v>
      </c>
      <c r="G261" s="92"/>
    </row>
    <row r="262" spans="1:7" ht="14.5" x14ac:dyDescent="0.35">
      <c r="A262" s="90"/>
      <c r="B262" s="88"/>
      <c r="C262" s="87"/>
      <c r="D262" s="87"/>
    </row>
    <row r="263" spans="1:7" ht="14.5" x14ac:dyDescent="0.35">
      <c r="A263" s="90"/>
      <c r="B263" s="88"/>
      <c r="C263" s="87"/>
      <c r="D263" s="87"/>
    </row>
    <row r="264" spans="1:7" ht="14.5" x14ac:dyDescent="0.35">
      <c r="A264" s="89" t="s">
        <v>324</v>
      </c>
      <c r="B264" s="91"/>
      <c r="C264" s="87"/>
      <c r="D264" s="87"/>
    </row>
    <row r="265" spans="1:7" ht="14.5" x14ac:dyDescent="0.35">
      <c r="A265" s="89"/>
      <c r="B265" s="91"/>
      <c r="C265" s="87"/>
      <c r="D265" s="87"/>
    </row>
    <row r="266" spans="1:7" ht="14.5" x14ac:dyDescent="0.35">
      <c r="A266" s="89" t="s">
        <v>323</v>
      </c>
      <c r="B266" s="91"/>
      <c r="C266" s="87"/>
      <c r="D266" s="87"/>
    </row>
    <row r="267" spans="1:7" ht="14.5" x14ac:dyDescent="0.35">
      <c r="A267" s="90"/>
      <c r="B267" s="88"/>
      <c r="C267" s="87"/>
      <c r="D267" s="87"/>
    </row>
    <row r="268" spans="1:7" ht="14.5" x14ac:dyDescent="0.35">
      <c r="A268" s="89" t="s">
        <v>322</v>
      </c>
      <c r="B268" s="91"/>
      <c r="C268" s="87"/>
      <c r="D268" s="87"/>
    </row>
    <row r="269" spans="1:7" ht="14.5" x14ac:dyDescent="0.35">
      <c r="A269" s="90"/>
      <c r="B269" s="88"/>
      <c r="C269" s="87"/>
      <c r="D269" s="87"/>
    </row>
    <row r="270" spans="1:7" ht="14.5" x14ac:dyDescent="0.35">
      <c r="A270" s="89" t="s">
        <v>321</v>
      </c>
      <c r="B270" s="88"/>
      <c r="C270" s="87"/>
      <c r="D270" s="87"/>
    </row>
    <row r="271" spans="1:7" ht="14.5" x14ac:dyDescent="0.35">
      <c r="A271" s="89" t="s">
        <v>320</v>
      </c>
      <c r="B271" s="88"/>
      <c r="C271" s="87"/>
      <c r="D271" s="87"/>
    </row>
    <row r="272" spans="1:7" ht="14.5" x14ac:dyDescent="0.35">
      <c r="A272" s="90"/>
      <c r="B272" s="88"/>
      <c r="C272" s="87"/>
      <c r="D272" s="87"/>
    </row>
    <row r="273" spans="1:4" ht="14.5" x14ac:dyDescent="0.35">
      <c r="A273" s="89" t="s">
        <v>319</v>
      </c>
      <c r="B273" s="88"/>
      <c r="C273" s="87"/>
      <c r="D273" s="87"/>
    </row>
    <row r="274" spans="1:4" ht="14.5" x14ac:dyDescent="0.35">
      <c r="A274" s="90"/>
      <c r="B274" s="88"/>
      <c r="C274" s="87"/>
      <c r="D274" s="87"/>
    </row>
    <row r="275" spans="1:4" ht="14.5" x14ac:dyDescent="0.35">
      <c r="A275" s="89" t="s">
        <v>318</v>
      </c>
      <c r="B275" s="88"/>
      <c r="C275" s="87"/>
      <c r="D275" s="87"/>
    </row>
    <row r="276" spans="1:4" ht="14.5" x14ac:dyDescent="0.35">
      <c r="A276" s="89"/>
      <c r="B276" s="88"/>
      <c r="C276" s="87"/>
      <c r="D276" s="87"/>
    </row>
    <row r="277" spans="1:4" x14ac:dyDescent="0.25">
      <c r="A277" s="84" t="s">
        <v>317</v>
      </c>
    </row>
    <row r="287" spans="1:4" x14ac:dyDescent="0.25">
      <c r="A287" s="226"/>
      <c r="B287" s="227"/>
    </row>
    <row r="288" spans="1:4" x14ac:dyDescent="0.25">
      <c r="A288" s="86"/>
      <c r="B288" s="85"/>
    </row>
    <row r="289" spans="1:2" x14ac:dyDescent="0.25">
      <c r="A289" s="86"/>
      <c r="B289" s="85"/>
    </row>
    <row r="290" spans="1:2" x14ac:dyDescent="0.25">
      <c r="A290" s="86"/>
      <c r="B290" s="85"/>
    </row>
    <row r="291" spans="1:2" x14ac:dyDescent="0.25">
      <c r="A291" s="86"/>
      <c r="B291" s="85"/>
    </row>
    <row r="292" spans="1:2" x14ac:dyDescent="0.25">
      <c r="A292" s="86"/>
      <c r="B292" s="85"/>
    </row>
    <row r="293" spans="1:2" x14ac:dyDescent="0.25">
      <c r="A293" s="86"/>
      <c r="B293" s="85"/>
    </row>
    <row r="294" spans="1:2" x14ac:dyDescent="0.25">
      <c r="A294" s="86"/>
      <c r="B294" s="85"/>
    </row>
    <row r="295" spans="1:2" x14ac:dyDescent="0.25">
      <c r="A295" s="86"/>
      <c r="B295" s="85"/>
    </row>
    <row r="296" spans="1:2" x14ac:dyDescent="0.25">
      <c r="A296" s="86"/>
      <c r="B296" s="85"/>
    </row>
    <row r="297" spans="1:2" x14ac:dyDescent="0.25">
      <c r="A297" s="86"/>
      <c r="B297" s="85"/>
    </row>
    <row r="298" spans="1:2" x14ac:dyDescent="0.25">
      <c r="A298" s="86"/>
      <c r="B298" s="85"/>
    </row>
    <row r="299" spans="1:2" x14ac:dyDescent="0.25">
      <c r="A299" s="86"/>
      <c r="B299" s="85"/>
    </row>
  </sheetData>
  <sheetProtection algorithmName="SHA-512" hashValue="IsmdGG8EjinglYGWeBYkYUSAjUEnsehfdjuEZ1H9t+qBM5Lq8cfR1Zml7qiBGesvc6r310sVU4H9sU7KBY9spQ==" saltValue="7ZZX4x02C16+jLECJUtTdQ==" spinCount="100000" sheet="1" objects="1" scenarios="1"/>
  <mergeCells count="2">
    <mergeCell ref="A9:B9"/>
    <mergeCell ref="A287:B287"/>
  </mergeCells>
  <conditionalFormatting sqref="E33">
    <cfRule type="cellIs" dxfId="470" priority="85" operator="lessThanOrEqual">
      <formula>0</formula>
    </cfRule>
  </conditionalFormatting>
  <conditionalFormatting sqref="E34">
    <cfRule type="cellIs" dxfId="469" priority="84" operator="lessThanOrEqual">
      <formula>0</formula>
    </cfRule>
  </conditionalFormatting>
  <conditionalFormatting sqref="E35">
    <cfRule type="cellIs" dxfId="468" priority="83" operator="lessThanOrEqual">
      <formula>0</formula>
    </cfRule>
  </conditionalFormatting>
  <conditionalFormatting sqref="E36">
    <cfRule type="cellIs" dxfId="467" priority="82" operator="lessThanOrEqual">
      <formula>0</formula>
    </cfRule>
  </conditionalFormatting>
  <conditionalFormatting sqref="E37">
    <cfRule type="cellIs" dxfId="466" priority="81" operator="lessThanOrEqual">
      <formula>0</formula>
    </cfRule>
  </conditionalFormatting>
  <conditionalFormatting sqref="E38">
    <cfRule type="cellIs" dxfId="465" priority="80" operator="lessThanOrEqual">
      <formula>0</formula>
    </cfRule>
  </conditionalFormatting>
  <conditionalFormatting sqref="E39">
    <cfRule type="cellIs" dxfId="464" priority="79" operator="lessThanOrEqual">
      <formula>0</formula>
    </cfRule>
  </conditionalFormatting>
  <conditionalFormatting sqref="E40">
    <cfRule type="cellIs" dxfId="463" priority="78" operator="lessThanOrEqual">
      <formula>0</formula>
    </cfRule>
  </conditionalFormatting>
  <conditionalFormatting sqref="E41">
    <cfRule type="cellIs" dxfId="462" priority="77" operator="lessThanOrEqual">
      <formula>0</formula>
    </cfRule>
  </conditionalFormatting>
  <conditionalFormatting sqref="E42">
    <cfRule type="cellIs" dxfId="461" priority="76" operator="lessThanOrEqual">
      <formula>0</formula>
    </cfRule>
  </conditionalFormatting>
  <conditionalFormatting sqref="E43">
    <cfRule type="cellIs" dxfId="460" priority="75" operator="lessThanOrEqual">
      <formula>0</formula>
    </cfRule>
  </conditionalFormatting>
  <conditionalFormatting sqref="E44">
    <cfRule type="cellIs" dxfId="459" priority="74" operator="lessThanOrEqual">
      <formula>0</formula>
    </cfRule>
  </conditionalFormatting>
  <conditionalFormatting sqref="E45">
    <cfRule type="cellIs" dxfId="458" priority="73" operator="lessThanOrEqual">
      <formula>0</formula>
    </cfRule>
  </conditionalFormatting>
  <conditionalFormatting sqref="E49">
    <cfRule type="cellIs" dxfId="457" priority="72" operator="lessThanOrEqual">
      <formula>0</formula>
    </cfRule>
  </conditionalFormatting>
  <conditionalFormatting sqref="E50">
    <cfRule type="cellIs" dxfId="456" priority="71" operator="lessThanOrEqual">
      <formula>0</formula>
    </cfRule>
  </conditionalFormatting>
  <conditionalFormatting sqref="E51">
    <cfRule type="cellIs" dxfId="455" priority="70" operator="lessThanOrEqual">
      <formula>0</formula>
    </cfRule>
  </conditionalFormatting>
  <conditionalFormatting sqref="E52">
    <cfRule type="cellIs" dxfId="454" priority="69" operator="lessThanOrEqual">
      <formula>0</formula>
    </cfRule>
  </conditionalFormatting>
  <conditionalFormatting sqref="E53">
    <cfRule type="cellIs" dxfId="453" priority="68" operator="lessThanOrEqual">
      <formula>0</formula>
    </cfRule>
  </conditionalFormatting>
  <conditionalFormatting sqref="E54">
    <cfRule type="cellIs" dxfId="452" priority="67" operator="lessThanOrEqual">
      <formula>0</formula>
    </cfRule>
  </conditionalFormatting>
  <conditionalFormatting sqref="E55">
    <cfRule type="cellIs" dxfId="451" priority="66" operator="lessThanOrEqual">
      <formula>0</formula>
    </cfRule>
  </conditionalFormatting>
  <conditionalFormatting sqref="E56">
    <cfRule type="cellIs" dxfId="450" priority="65" operator="lessThanOrEqual">
      <formula>0</formula>
    </cfRule>
  </conditionalFormatting>
  <conditionalFormatting sqref="E60">
    <cfRule type="cellIs" dxfId="449" priority="64" operator="lessThanOrEqual">
      <formula>0</formula>
    </cfRule>
  </conditionalFormatting>
  <conditionalFormatting sqref="E61">
    <cfRule type="cellIs" dxfId="448" priority="63" operator="lessThanOrEqual">
      <formula>0</formula>
    </cfRule>
  </conditionalFormatting>
  <conditionalFormatting sqref="E62">
    <cfRule type="cellIs" dxfId="447" priority="62" operator="lessThanOrEqual">
      <formula>0</formula>
    </cfRule>
  </conditionalFormatting>
  <conditionalFormatting sqref="E63">
    <cfRule type="cellIs" dxfId="446" priority="61" operator="lessThanOrEqual">
      <formula>0</formula>
    </cfRule>
  </conditionalFormatting>
  <conditionalFormatting sqref="E64">
    <cfRule type="cellIs" dxfId="445" priority="60" operator="lessThanOrEqual">
      <formula>0</formula>
    </cfRule>
  </conditionalFormatting>
  <conditionalFormatting sqref="E65">
    <cfRule type="cellIs" dxfId="444" priority="59" operator="lessThanOrEqual">
      <formula>0</formula>
    </cfRule>
  </conditionalFormatting>
  <conditionalFormatting sqref="E66">
    <cfRule type="cellIs" dxfId="443" priority="58" operator="lessThanOrEqual">
      <formula>0</formula>
    </cfRule>
  </conditionalFormatting>
  <conditionalFormatting sqref="E70">
    <cfRule type="cellIs" dxfId="442" priority="57" operator="lessThanOrEqual">
      <formula>0</formula>
    </cfRule>
  </conditionalFormatting>
  <conditionalFormatting sqref="E71">
    <cfRule type="cellIs" dxfId="441" priority="56" operator="lessThanOrEqual">
      <formula>0</formula>
    </cfRule>
  </conditionalFormatting>
  <conditionalFormatting sqref="E72">
    <cfRule type="cellIs" dxfId="440" priority="55" operator="lessThanOrEqual">
      <formula>0</formula>
    </cfRule>
  </conditionalFormatting>
  <conditionalFormatting sqref="E73">
    <cfRule type="cellIs" dxfId="439" priority="54" operator="lessThanOrEqual">
      <formula>0</formula>
    </cfRule>
  </conditionalFormatting>
  <conditionalFormatting sqref="E74">
    <cfRule type="cellIs" dxfId="438" priority="53" operator="lessThanOrEqual">
      <formula>0</formula>
    </cfRule>
  </conditionalFormatting>
  <conditionalFormatting sqref="E75">
    <cfRule type="cellIs" dxfId="437" priority="52" operator="lessThanOrEqual">
      <formula>0</formula>
    </cfRule>
  </conditionalFormatting>
  <conditionalFormatting sqref="E76">
    <cfRule type="cellIs" dxfId="436" priority="51" operator="lessThanOrEqual">
      <formula>0</formula>
    </cfRule>
  </conditionalFormatting>
  <conditionalFormatting sqref="E86:E96">
    <cfRule type="cellIs" dxfId="435" priority="50" operator="lessThanOrEqual">
      <formula>0</formula>
    </cfRule>
  </conditionalFormatting>
  <conditionalFormatting sqref="E99">
    <cfRule type="cellIs" dxfId="434" priority="49" operator="lessThanOrEqual">
      <formula>0</formula>
    </cfRule>
  </conditionalFormatting>
  <conditionalFormatting sqref="E101">
    <cfRule type="cellIs" dxfId="433" priority="48" operator="lessThanOrEqual">
      <formula>0</formula>
    </cfRule>
  </conditionalFormatting>
  <conditionalFormatting sqref="E103:E105">
    <cfRule type="cellIs" dxfId="432" priority="47" operator="lessThanOrEqual">
      <formula>0</formula>
    </cfRule>
  </conditionalFormatting>
  <conditionalFormatting sqref="E107:E108">
    <cfRule type="cellIs" dxfId="431" priority="46" operator="lessThanOrEqual">
      <formula>0</formula>
    </cfRule>
  </conditionalFormatting>
  <conditionalFormatting sqref="E110">
    <cfRule type="cellIs" dxfId="430" priority="45" operator="lessThanOrEqual">
      <formula>0</formula>
    </cfRule>
  </conditionalFormatting>
  <conditionalFormatting sqref="E111">
    <cfRule type="cellIs" dxfId="429" priority="44" operator="lessThanOrEqual">
      <formula>0</formula>
    </cfRule>
  </conditionalFormatting>
  <conditionalFormatting sqref="E118:E122">
    <cfRule type="cellIs" dxfId="428" priority="43" operator="lessThanOrEqual">
      <formula>0</formula>
    </cfRule>
  </conditionalFormatting>
  <conditionalFormatting sqref="E124:E127">
    <cfRule type="cellIs" dxfId="427" priority="42" operator="lessThanOrEqual">
      <formula>0</formula>
    </cfRule>
  </conditionalFormatting>
  <conditionalFormatting sqref="E128">
    <cfRule type="cellIs" dxfId="426" priority="41" operator="lessThanOrEqual">
      <formula>0</formula>
    </cfRule>
  </conditionalFormatting>
  <conditionalFormatting sqref="E130:E134">
    <cfRule type="cellIs" dxfId="425" priority="40" operator="lessThanOrEqual">
      <formula>0</formula>
    </cfRule>
  </conditionalFormatting>
  <conditionalFormatting sqref="E136:E137">
    <cfRule type="cellIs" dxfId="424" priority="39" operator="lessThanOrEqual">
      <formula>0</formula>
    </cfRule>
  </conditionalFormatting>
  <conditionalFormatting sqref="E139:E146">
    <cfRule type="cellIs" dxfId="423" priority="38" operator="lessThanOrEqual">
      <formula>0</formula>
    </cfRule>
  </conditionalFormatting>
  <conditionalFormatting sqref="E147">
    <cfRule type="cellIs" dxfId="422" priority="37" operator="lessThanOrEqual">
      <formula>0</formula>
    </cfRule>
  </conditionalFormatting>
  <conditionalFormatting sqref="E148">
    <cfRule type="cellIs" dxfId="421" priority="36" operator="lessThanOrEqual">
      <formula>0</formula>
    </cfRule>
  </conditionalFormatting>
  <conditionalFormatting sqref="E149">
    <cfRule type="cellIs" dxfId="420" priority="35" operator="lessThanOrEqual">
      <formula>0</formula>
    </cfRule>
  </conditionalFormatting>
  <conditionalFormatting sqref="E152">
    <cfRule type="cellIs" dxfId="419" priority="34" operator="lessThanOrEqual">
      <formula>0</formula>
    </cfRule>
  </conditionalFormatting>
  <conditionalFormatting sqref="E154">
    <cfRule type="cellIs" dxfId="418" priority="33" operator="lessThanOrEqual">
      <formula>0</formula>
    </cfRule>
  </conditionalFormatting>
  <conditionalFormatting sqref="E156">
    <cfRule type="cellIs" dxfId="417" priority="32" operator="lessThanOrEqual">
      <formula>0</formula>
    </cfRule>
  </conditionalFormatting>
  <conditionalFormatting sqref="E158">
    <cfRule type="cellIs" dxfId="416" priority="31" operator="lessThanOrEqual">
      <formula>0</formula>
    </cfRule>
  </conditionalFormatting>
  <conditionalFormatting sqref="E160">
    <cfRule type="cellIs" dxfId="415" priority="30" operator="lessThanOrEqual">
      <formula>0</formula>
    </cfRule>
  </conditionalFormatting>
  <conditionalFormatting sqref="E162">
    <cfRule type="cellIs" dxfId="414" priority="29" operator="lessThanOrEqual">
      <formula>0</formula>
    </cfRule>
  </conditionalFormatting>
  <conditionalFormatting sqref="E164">
    <cfRule type="cellIs" dxfId="413" priority="28" operator="lessThanOrEqual">
      <formula>0</formula>
    </cfRule>
  </conditionalFormatting>
  <conditionalFormatting sqref="E166">
    <cfRule type="cellIs" dxfId="412" priority="27" operator="lessThanOrEqual">
      <formula>0</formula>
    </cfRule>
  </conditionalFormatting>
  <conditionalFormatting sqref="E168">
    <cfRule type="cellIs" dxfId="411" priority="26" operator="lessThanOrEqual">
      <formula>0</formula>
    </cfRule>
  </conditionalFormatting>
  <conditionalFormatting sqref="E170">
    <cfRule type="cellIs" dxfId="410" priority="25" operator="lessThanOrEqual">
      <formula>0</formula>
    </cfRule>
  </conditionalFormatting>
  <conditionalFormatting sqref="E172">
    <cfRule type="cellIs" dxfId="409" priority="24" operator="lessThanOrEqual">
      <formula>0</formula>
    </cfRule>
  </conditionalFormatting>
  <conditionalFormatting sqref="E175">
    <cfRule type="cellIs" dxfId="408" priority="23" operator="lessThanOrEqual">
      <formula>0</formula>
    </cfRule>
  </conditionalFormatting>
  <conditionalFormatting sqref="E176">
    <cfRule type="cellIs" dxfId="407" priority="22" operator="lessThanOrEqual">
      <formula>0</formula>
    </cfRule>
  </conditionalFormatting>
  <conditionalFormatting sqref="E177">
    <cfRule type="cellIs" dxfId="406" priority="21" operator="lessThanOrEqual">
      <formula>0</formula>
    </cfRule>
  </conditionalFormatting>
  <conditionalFormatting sqref="E179:E182">
    <cfRule type="cellIs" dxfId="405" priority="20" operator="lessThanOrEqual">
      <formula>0</formula>
    </cfRule>
  </conditionalFormatting>
  <conditionalFormatting sqref="E183">
    <cfRule type="cellIs" dxfId="404" priority="19" operator="lessThanOrEqual">
      <formula>0</formula>
    </cfRule>
  </conditionalFormatting>
  <conditionalFormatting sqref="E184">
    <cfRule type="cellIs" dxfId="403" priority="18" operator="lessThanOrEqual">
      <formula>0</formula>
    </cfRule>
  </conditionalFormatting>
  <conditionalFormatting sqref="E187:E190">
    <cfRule type="cellIs" dxfId="402" priority="17" operator="lessThanOrEqual">
      <formula>0</formula>
    </cfRule>
  </conditionalFormatting>
  <conditionalFormatting sqref="E194:E201">
    <cfRule type="cellIs" dxfId="401" priority="16" operator="lessThanOrEqual">
      <formula>0</formula>
    </cfRule>
  </conditionalFormatting>
  <conditionalFormatting sqref="E206:E207">
    <cfRule type="cellIs" dxfId="400" priority="15" operator="lessThanOrEqual">
      <formula>0</formula>
    </cfRule>
  </conditionalFormatting>
  <conditionalFormatting sqref="E209">
    <cfRule type="cellIs" dxfId="399" priority="14" operator="lessThanOrEqual">
      <formula>0</formula>
    </cfRule>
  </conditionalFormatting>
  <conditionalFormatting sqref="E211:E212">
    <cfRule type="cellIs" dxfId="398" priority="13" operator="lessThanOrEqual">
      <formula>0</formula>
    </cfRule>
  </conditionalFormatting>
  <conditionalFormatting sqref="E215:E217">
    <cfRule type="cellIs" dxfId="397" priority="12" operator="lessThanOrEqual">
      <formula>0</formula>
    </cfRule>
  </conditionalFormatting>
  <conditionalFormatting sqref="E220:E225">
    <cfRule type="cellIs" dxfId="396" priority="11" operator="lessThanOrEqual">
      <formula>0</formula>
    </cfRule>
  </conditionalFormatting>
  <conditionalFormatting sqref="E228">
    <cfRule type="cellIs" dxfId="395" priority="10" operator="lessThanOrEqual">
      <formula>0</formula>
    </cfRule>
  </conditionalFormatting>
  <conditionalFormatting sqref="E229">
    <cfRule type="cellIs" dxfId="394" priority="9" operator="lessThanOrEqual">
      <formula>0</formula>
    </cfRule>
  </conditionalFormatting>
  <conditionalFormatting sqref="E237">
    <cfRule type="cellIs" dxfId="393" priority="8" operator="lessThanOrEqual">
      <formula>0</formula>
    </cfRule>
  </conditionalFormatting>
  <conditionalFormatting sqref="E239">
    <cfRule type="cellIs" dxfId="392" priority="7" operator="lessThanOrEqual">
      <formula>0</formula>
    </cfRule>
  </conditionalFormatting>
  <conditionalFormatting sqref="E240">
    <cfRule type="cellIs" dxfId="391" priority="6" operator="lessThanOrEqual">
      <formula>0</formula>
    </cfRule>
  </conditionalFormatting>
  <conditionalFormatting sqref="E241:E243">
    <cfRule type="cellIs" dxfId="390" priority="5" operator="lessThanOrEqual">
      <formula>0</formula>
    </cfRule>
  </conditionalFormatting>
  <conditionalFormatting sqref="E246">
    <cfRule type="cellIs" dxfId="389" priority="4" operator="lessThanOrEqual">
      <formula>0</formula>
    </cfRule>
  </conditionalFormatting>
  <conditionalFormatting sqref="E247:E249">
    <cfRule type="cellIs" dxfId="388" priority="3" operator="lessThanOrEqual">
      <formula>0</formula>
    </cfRule>
  </conditionalFormatting>
  <conditionalFormatting sqref="E254:E260">
    <cfRule type="cellIs" dxfId="387" priority="2" operator="lessThanOrEqual">
      <formula>0</formula>
    </cfRule>
  </conditionalFormatting>
  <conditionalFormatting sqref="E79">
    <cfRule type="cellIs" dxfId="386" priority="1" operator="lessThanOrEqual">
      <formula>0</formula>
    </cfRule>
  </conditionalFormatting>
  <pageMargins left="1.0236220472440944" right="0.23622047244094491" top="0.74803149606299213" bottom="0.74803149606299213" header="0.31496062992125984" footer="0.31496062992125984"/>
  <pageSetup paperSize="9" scale="96" fitToHeight="0" orientation="portrait" r:id="rId1"/>
  <headerFooter alignWithMargins="0"/>
  <rowBreaks count="2" manualBreakCount="2">
    <brk id="29" max="16383" man="1"/>
    <brk id="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F12C-C6CF-4852-AFD4-7F23F479E71D}">
  <sheetPr>
    <tabColor rgb="FF00B0F0"/>
    <pageSetUpPr fitToPage="1"/>
  </sheetPr>
  <dimension ref="A1:E476"/>
  <sheetViews>
    <sheetView view="pageBreakPreview" topLeftCell="A312" zoomScale="115" zoomScaleNormal="93" zoomScaleSheetLayoutView="115" workbookViewId="0">
      <selection activeCell="B319" sqref="B319:C319"/>
    </sheetView>
  </sheetViews>
  <sheetFormatPr defaultColWidth="9.1796875" defaultRowHeight="14" x14ac:dyDescent="0.3"/>
  <cols>
    <col min="1" max="1" width="6.54296875" style="215" customWidth="1"/>
    <col min="2" max="2" width="38.7265625" style="170" customWidth="1"/>
    <col min="3" max="3" width="10.54296875" style="169" customWidth="1"/>
    <col min="4" max="5" width="15.08984375" style="168" bestFit="1" customWidth="1"/>
    <col min="6" max="16384" width="9.1796875" style="167"/>
  </cols>
  <sheetData>
    <row r="1" spans="1:5" ht="18" x14ac:dyDescent="0.4">
      <c r="A1" s="214" t="s">
        <v>870</v>
      </c>
      <c r="B1" s="198" t="s">
        <v>869</v>
      </c>
      <c r="C1" s="197"/>
      <c r="D1" s="172"/>
    </row>
    <row r="2" spans="1:5" x14ac:dyDescent="0.3">
      <c r="B2" s="195"/>
      <c r="C2" s="194"/>
      <c r="D2" s="172"/>
    </row>
    <row r="3" spans="1:5" x14ac:dyDescent="0.3">
      <c r="A3" s="215" t="s">
        <v>860</v>
      </c>
      <c r="B3" s="196" t="s">
        <v>859</v>
      </c>
      <c r="C3" s="194"/>
      <c r="D3" s="172"/>
      <c r="E3" s="199">
        <f>E196</f>
        <v>0</v>
      </c>
    </row>
    <row r="4" spans="1:5" x14ac:dyDescent="0.3">
      <c r="B4" s="195"/>
      <c r="C4" s="194"/>
      <c r="D4" s="172"/>
      <c r="E4" s="199"/>
    </row>
    <row r="5" spans="1:5" x14ac:dyDescent="0.3">
      <c r="A5" s="215" t="s">
        <v>771</v>
      </c>
      <c r="B5" s="196" t="s">
        <v>770</v>
      </c>
      <c r="C5" s="194"/>
      <c r="D5" s="172"/>
      <c r="E5" s="199">
        <f>E372</f>
        <v>0</v>
      </c>
    </row>
    <row r="6" spans="1:5" x14ac:dyDescent="0.3">
      <c r="B6" s="196"/>
      <c r="C6" s="194"/>
      <c r="D6" s="172"/>
      <c r="E6" s="199"/>
    </row>
    <row r="7" spans="1:5" x14ac:dyDescent="0.3">
      <c r="A7" s="216" t="s">
        <v>701</v>
      </c>
      <c r="B7" s="196" t="s">
        <v>700</v>
      </c>
      <c r="C7" s="194"/>
      <c r="D7" s="172"/>
      <c r="E7" s="199">
        <f>E434</f>
        <v>0</v>
      </c>
    </row>
    <row r="8" spans="1:5" x14ac:dyDescent="0.3">
      <c r="B8" s="195"/>
      <c r="C8" s="194"/>
      <c r="D8" s="172"/>
      <c r="E8" s="199"/>
    </row>
    <row r="9" spans="1:5" x14ac:dyDescent="0.3">
      <c r="A9" s="215" t="s">
        <v>678</v>
      </c>
      <c r="B9" s="196" t="s">
        <v>677</v>
      </c>
      <c r="C9" s="194"/>
      <c r="D9" s="172"/>
      <c r="E9" s="199">
        <f>E475</f>
        <v>0</v>
      </c>
    </row>
    <row r="10" spans="1:5" x14ac:dyDescent="0.3">
      <c r="B10" s="195"/>
      <c r="C10" s="194"/>
      <c r="D10" s="172"/>
      <c r="E10" s="172"/>
    </row>
    <row r="11" spans="1:5" x14ac:dyDescent="0.3">
      <c r="B11" s="195"/>
      <c r="C11" s="194"/>
      <c r="D11" s="172"/>
      <c r="E11" s="172"/>
    </row>
    <row r="12" spans="1:5" ht="18.5" thickBot="1" x14ac:dyDescent="0.45">
      <c r="B12" s="193" t="s">
        <v>868</v>
      </c>
      <c r="C12" s="192"/>
      <c r="D12" s="171"/>
      <c r="E12" s="213">
        <f>SUM(E3:E11)</f>
        <v>0</v>
      </c>
    </row>
    <row r="13" spans="1:5" ht="14.5" thickTop="1" x14ac:dyDescent="0.3">
      <c r="A13" s="216" t="s">
        <v>867</v>
      </c>
      <c r="B13" s="191"/>
    </row>
    <row r="14" spans="1:5" x14ac:dyDescent="0.3">
      <c r="A14" s="217" t="s">
        <v>866</v>
      </c>
      <c r="B14" s="190" t="s">
        <v>865</v>
      </c>
      <c r="C14" s="189" t="s">
        <v>864</v>
      </c>
      <c r="D14" s="188"/>
      <c r="E14" s="188" t="s">
        <v>863</v>
      </c>
    </row>
    <row r="15" spans="1:5" x14ac:dyDescent="0.3">
      <c r="B15" s="173"/>
    </row>
    <row r="16" spans="1:5" ht="18" x14ac:dyDescent="0.3">
      <c r="B16" s="187" t="s">
        <v>862</v>
      </c>
      <c r="D16" s="172"/>
      <c r="E16" s="172"/>
    </row>
    <row r="17" spans="1:5" ht="72.5" x14ac:dyDescent="0.3">
      <c r="B17" s="186" t="s">
        <v>861</v>
      </c>
      <c r="D17" s="172"/>
      <c r="E17" s="172"/>
    </row>
    <row r="18" spans="1:5" ht="21.75" customHeight="1" x14ac:dyDescent="0.3">
      <c r="A18" s="215" t="s">
        <v>860</v>
      </c>
      <c r="B18" s="174" t="s">
        <v>859</v>
      </c>
      <c r="D18" s="172"/>
      <c r="E18" s="172"/>
    </row>
    <row r="19" spans="1:5" ht="24" customHeight="1" x14ac:dyDescent="0.3">
      <c r="D19" s="172"/>
      <c r="E19" s="172"/>
    </row>
    <row r="20" spans="1:5" hidden="1" x14ac:dyDescent="0.3">
      <c r="D20" s="172"/>
      <c r="E20" s="172"/>
    </row>
    <row r="21" spans="1:5" hidden="1" x14ac:dyDescent="0.3">
      <c r="D21" s="172"/>
      <c r="E21" s="172"/>
    </row>
    <row r="22" spans="1:5" hidden="1" x14ac:dyDescent="0.3">
      <c r="B22" s="174"/>
      <c r="D22" s="172"/>
      <c r="E22" s="172"/>
    </row>
    <row r="23" spans="1:5" hidden="1" x14ac:dyDescent="0.3">
      <c r="B23" s="174"/>
      <c r="D23" s="172"/>
      <c r="E23" s="172"/>
    </row>
    <row r="24" spans="1:5" ht="15" hidden="1" customHeight="1" x14ac:dyDescent="0.3">
      <c r="B24" s="234"/>
      <c r="C24" s="234"/>
      <c r="D24" s="172"/>
      <c r="E24" s="172"/>
    </row>
    <row r="25" spans="1:5" ht="409.5" customHeight="1" x14ac:dyDescent="0.3">
      <c r="A25" s="215" t="s">
        <v>340</v>
      </c>
      <c r="B25" s="228" t="s">
        <v>858</v>
      </c>
      <c r="C25" s="230"/>
      <c r="D25" s="172"/>
    </row>
    <row r="26" spans="1:5" ht="204.75" customHeight="1" x14ac:dyDescent="0.3">
      <c r="B26" s="175" t="s">
        <v>857</v>
      </c>
      <c r="C26" s="167"/>
      <c r="D26" s="172"/>
      <c r="E26" s="167"/>
    </row>
    <row r="27" spans="1:5" ht="28.5" customHeight="1" x14ac:dyDescent="0.3">
      <c r="B27" s="175" t="s">
        <v>749</v>
      </c>
      <c r="C27" s="169">
        <v>1</v>
      </c>
      <c r="D27" s="172"/>
      <c r="E27" s="199">
        <f>C27*D27</f>
        <v>0</v>
      </c>
    </row>
    <row r="28" spans="1:5" ht="19.5" customHeight="1" x14ac:dyDescent="0.3">
      <c r="B28" s="175"/>
      <c r="D28" s="172"/>
      <c r="E28" s="172"/>
    </row>
    <row r="29" spans="1:5" ht="222" customHeight="1" x14ac:dyDescent="0.3">
      <c r="A29" s="215" t="s">
        <v>338</v>
      </c>
      <c r="B29" s="175" t="s">
        <v>856</v>
      </c>
      <c r="C29" s="167"/>
      <c r="D29" s="172"/>
      <c r="E29" s="167"/>
    </row>
    <row r="30" spans="1:5" ht="30" customHeight="1" x14ac:dyDescent="0.3">
      <c r="B30" s="175" t="s">
        <v>749</v>
      </c>
      <c r="C30" s="169">
        <v>1</v>
      </c>
      <c r="D30" s="172"/>
      <c r="E30" s="199">
        <f>C30*D30</f>
        <v>0</v>
      </c>
    </row>
    <row r="31" spans="1:5" ht="27.75" customHeight="1" x14ac:dyDescent="0.3">
      <c r="B31" s="175"/>
      <c r="D31" s="172"/>
      <c r="E31" s="172"/>
    </row>
    <row r="32" spans="1:5" ht="84" x14ac:dyDescent="0.3">
      <c r="A32" s="215" t="s">
        <v>336</v>
      </c>
      <c r="B32" s="175" t="s">
        <v>855</v>
      </c>
      <c r="C32" s="167"/>
      <c r="D32" s="172"/>
      <c r="E32" s="172"/>
    </row>
    <row r="33" spans="1:5" x14ac:dyDescent="0.3">
      <c r="B33" s="175" t="s">
        <v>749</v>
      </c>
      <c r="C33" s="169">
        <v>1</v>
      </c>
      <c r="D33" s="172"/>
      <c r="E33" s="199">
        <f>C33*D33</f>
        <v>0</v>
      </c>
    </row>
    <row r="34" spans="1:5" x14ac:dyDescent="0.3">
      <c r="B34" s="175"/>
      <c r="D34" s="172"/>
      <c r="E34" s="172"/>
    </row>
    <row r="35" spans="1:5" ht="112" x14ac:dyDescent="0.3">
      <c r="A35" s="215" t="s">
        <v>333</v>
      </c>
      <c r="B35" s="175" t="s">
        <v>854</v>
      </c>
      <c r="C35" s="167"/>
      <c r="D35" s="172"/>
      <c r="E35" s="167"/>
    </row>
    <row r="36" spans="1:5" x14ac:dyDescent="0.3">
      <c r="B36" s="175" t="s">
        <v>749</v>
      </c>
      <c r="C36" s="169">
        <v>1</v>
      </c>
      <c r="D36" s="172"/>
      <c r="E36" s="199">
        <f>C36*D36</f>
        <v>0</v>
      </c>
    </row>
    <row r="37" spans="1:5" x14ac:dyDescent="0.3">
      <c r="B37" s="175"/>
      <c r="D37" s="172"/>
      <c r="E37" s="172"/>
    </row>
    <row r="38" spans="1:5" ht="56" x14ac:dyDescent="0.3">
      <c r="A38" s="215" t="s">
        <v>331</v>
      </c>
      <c r="B38" s="175" t="s">
        <v>853</v>
      </c>
      <c r="C38" s="167"/>
      <c r="D38" s="172"/>
      <c r="E38" s="167"/>
    </row>
    <row r="39" spans="1:5" x14ac:dyDescent="0.3">
      <c r="B39" s="175" t="s">
        <v>749</v>
      </c>
      <c r="C39" s="169">
        <v>1</v>
      </c>
      <c r="D39" s="172"/>
      <c r="E39" s="199">
        <f>C39*D39</f>
        <v>0</v>
      </c>
    </row>
    <row r="40" spans="1:5" x14ac:dyDescent="0.3">
      <c r="B40" s="231"/>
      <c r="C40" s="232"/>
      <c r="D40" s="172"/>
      <c r="E40" s="172"/>
    </row>
    <row r="41" spans="1:5" ht="84" customHeight="1" x14ac:dyDescent="0.3">
      <c r="A41" s="215" t="s">
        <v>329</v>
      </c>
      <c r="B41" s="175" t="s">
        <v>852</v>
      </c>
      <c r="C41" s="179"/>
      <c r="D41" s="172"/>
      <c r="E41" s="172"/>
    </row>
    <row r="42" spans="1:5" x14ac:dyDescent="0.3">
      <c r="B42" s="170" t="s">
        <v>749</v>
      </c>
      <c r="C42" s="169">
        <v>1</v>
      </c>
      <c r="D42" s="172"/>
      <c r="E42" s="199">
        <f>C42*D42</f>
        <v>0</v>
      </c>
    </row>
    <row r="43" spans="1:5" x14ac:dyDescent="0.3">
      <c r="D43" s="172"/>
      <c r="E43" s="172"/>
    </row>
    <row r="44" spans="1:5" ht="58.5" customHeight="1" x14ac:dyDescent="0.3">
      <c r="A44" s="215" t="s">
        <v>327</v>
      </c>
      <c r="B44" s="228" t="s">
        <v>851</v>
      </c>
      <c r="C44" s="230"/>
      <c r="D44" s="172"/>
      <c r="E44" s="172"/>
    </row>
    <row r="45" spans="1:5" x14ac:dyDescent="0.3">
      <c r="B45" s="170" t="s">
        <v>749</v>
      </c>
      <c r="C45" s="169">
        <v>1</v>
      </c>
      <c r="D45" s="172"/>
      <c r="E45" s="199">
        <f>C45*D45</f>
        <v>0</v>
      </c>
    </row>
    <row r="46" spans="1:5" x14ac:dyDescent="0.3">
      <c r="B46" s="233"/>
      <c r="C46" s="230"/>
      <c r="D46" s="172"/>
      <c r="E46" s="172"/>
    </row>
    <row r="47" spans="1:5" ht="287.25" customHeight="1" x14ac:dyDescent="0.3">
      <c r="A47" s="215" t="s">
        <v>350</v>
      </c>
      <c r="B47" s="228" t="s">
        <v>850</v>
      </c>
      <c r="C47" s="230"/>
      <c r="D47" s="172"/>
      <c r="E47" s="172"/>
    </row>
    <row r="48" spans="1:5" x14ac:dyDescent="0.3">
      <c r="B48" s="170" t="s">
        <v>749</v>
      </c>
      <c r="C48" s="169">
        <v>1</v>
      </c>
      <c r="D48" s="172"/>
      <c r="E48" s="199">
        <f>C48*D48</f>
        <v>0</v>
      </c>
    </row>
    <row r="49" spans="1:5" x14ac:dyDescent="0.3">
      <c r="B49" s="228"/>
      <c r="C49" s="230"/>
      <c r="D49" s="172"/>
      <c r="E49" s="172"/>
    </row>
    <row r="50" spans="1:5" ht="81.75" customHeight="1" x14ac:dyDescent="0.3">
      <c r="A50" s="215" t="s">
        <v>348</v>
      </c>
      <c r="B50" s="228" t="s">
        <v>849</v>
      </c>
      <c r="C50" s="230"/>
      <c r="D50" s="172"/>
      <c r="E50" s="172"/>
    </row>
    <row r="51" spans="1:5" x14ac:dyDescent="0.3">
      <c r="B51" s="170" t="s">
        <v>669</v>
      </c>
      <c r="C51" s="169">
        <v>1</v>
      </c>
      <c r="D51" s="172"/>
      <c r="E51" s="199">
        <f>C51*D51</f>
        <v>0</v>
      </c>
    </row>
    <row r="52" spans="1:5" ht="15.75" customHeight="1" x14ac:dyDescent="0.3">
      <c r="B52" s="231"/>
      <c r="C52" s="232"/>
      <c r="D52" s="172"/>
      <c r="E52" s="172"/>
    </row>
    <row r="53" spans="1:5" ht="46.5" customHeight="1" x14ac:dyDescent="0.3">
      <c r="A53" s="215">
        <v>10</v>
      </c>
      <c r="B53" s="228" t="s">
        <v>848</v>
      </c>
      <c r="C53" s="230"/>
      <c r="D53" s="172"/>
      <c r="E53" s="172"/>
    </row>
    <row r="54" spans="1:5" x14ac:dyDescent="0.3">
      <c r="B54" s="170" t="s">
        <v>806</v>
      </c>
      <c r="C54" s="169">
        <v>2</v>
      </c>
      <c r="D54" s="172"/>
      <c r="E54" s="199">
        <f>C54*D54</f>
        <v>0</v>
      </c>
    </row>
    <row r="55" spans="1:5" ht="15" customHeight="1" x14ac:dyDescent="0.3">
      <c r="B55" s="183"/>
      <c r="C55" s="182"/>
      <c r="D55" s="172"/>
      <c r="E55" s="172"/>
    </row>
    <row r="56" spans="1:5" ht="60.75" customHeight="1" x14ac:dyDescent="0.3">
      <c r="A56" s="215">
        <v>11</v>
      </c>
      <c r="B56" s="228" t="s">
        <v>847</v>
      </c>
      <c r="C56" s="230"/>
      <c r="D56" s="172"/>
      <c r="E56" s="172"/>
    </row>
    <row r="57" spans="1:5" x14ac:dyDescent="0.3">
      <c r="B57" s="170" t="s">
        <v>806</v>
      </c>
      <c r="C57" s="169">
        <v>2</v>
      </c>
      <c r="D57" s="172"/>
      <c r="E57" s="199">
        <f>C57*D57</f>
        <v>0</v>
      </c>
    </row>
    <row r="58" spans="1:5" x14ac:dyDescent="0.3">
      <c r="D58" s="172"/>
      <c r="E58" s="172"/>
    </row>
    <row r="59" spans="1:5" ht="34.5" customHeight="1" x14ac:dyDescent="0.3">
      <c r="A59" s="215">
        <v>12</v>
      </c>
      <c r="B59" s="184" t="s">
        <v>846</v>
      </c>
      <c r="C59" s="167"/>
      <c r="D59" s="172"/>
      <c r="E59" s="167"/>
    </row>
    <row r="60" spans="1:5" ht="15.75" customHeight="1" x14ac:dyDescent="0.3">
      <c r="B60" s="170" t="s">
        <v>806</v>
      </c>
      <c r="C60" s="169">
        <v>1</v>
      </c>
      <c r="D60" s="172"/>
      <c r="E60" s="199">
        <f>C60*D60</f>
        <v>0</v>
      </c>
    </row>
    <row r="61" spans="1:5" ht="17.25" customHeight="1" x14ac:dyDescent="0.3">
      <c r="B61" s="184"/>
      <c r="D61" s="172"/>
      <c r="E61" s="172"/>
    </row>
    <row r="62" spans="1:5" ht="56" x14ac:dyDescent="0.3">
      <c r="A62" s="215">
        <v>13</v>
      </c>
      <c r="B62" s="184" t="s">
        <v>845</v>
      </c>
      <c r="C62" s="167"/>
      <c r="D62" s="172"/>
      <c r="E62" s="167"/>
    </row>
    <row r="63" spans="1:5" x14ac:dyDescent="0.3">
      <c r="B63" s="170" t="s">
        <v>806</v>
      </c>
      <c r="C63" s="169">
        <v>1</v>
      </c>
      <c r="D63" s="172"/>
      <c r="E63" s="199">
        <f>C63*D63</f>
        <v>0</v>
      </c>
    </row>
    <row r="64" spans="1:5" x14ac:dyDescent="0.3">
      <c r="B64" s="184"/>
      <c r="D64" s="172"/>
      <c r="E64" s="172"/>
    </row>
    <row r="65" spans="1:5" ht="84" x14ac:dyDescent="0.3">
      <c r="A65" s="215">
        <v>14</v>
      </c>
      <c r="B65" s="184" t="s">
        <v>844</v>
      </c>
      <c r="C65" s="167"/>
      <c r="D65" s="172"/>
      <c r="E65" s="172"/>
    </row>
    <row r="66" spans="1:5" x14ac:dyDescent="0.3">
      <c r="B66" s="170" t="s">
        <v>806</v>
      </c>
      <c r="C66" s="169">
        <v>1</v>
      </c>
      <c r="D66" s="172"/>
      <c r="E66" s="199">
        <f>C66*D66</f>
        <v>0</v>
      </c>
    </row>
    <row r="67" spans="1:5" x14ac:dyDescent="0.3">
      <c r="B67" s="184"/>
      <c r="D67" s="172"/>
      <c r="E67" s="172"/>
    </row>
    <row r="68" spans="1:5" ht="205.5" customHeight="1" x14ac:dyDescent="0.3">
      <c r="A68" s="215">
        <v>15</v>
      </c>
      <c r="B68" s="175" t="s">
        <v>843</v>
      </c>
      <c r="D68" s="172"/>
    </row>
    <row r="69" spans="1:5" ht="13.5" customHeight="1" x14ac:dyDescent="0.3">
      <c r="B69" s="170" t="s">
        <v>842</v>
      </c>
      <c r="C69" s="169">
        <v>1</v>
      </c>
      <c r="D69" s="172"/>
      <c r="E69" s="199">
        <f>C69*D69</f>
        <v>0</v>
      </c>
    </row>
    <row r="70" spans="1:5" ht="20.25" customHeight="1" x14ac:dyDescent="0.3">
      <c r="B70" s="175"/>
      <c r="D70" s="172"/>
      <c r="E70" s="172"/>
    </row>
    <row r="71" spans="1:5" ht="91.5" customHeight="1" x14ac:dyDescent="0.3">
      <c r="A71" s="215">
        <v>16</v>
      </c>
      <c r="B71" s="184" t="s">
        <v>841</v>
      </c>
      <c r="C71" s="185"/>
      <c r="D71" s="172"/>
      <c r="E71" s="172"/>
    </row>
    <row r="72" spans="1:5" x14ac:dyDescent="0.3">
      <c r="B72" s="170" t="s">
        <v>754</v>
      </c>
      <c r="C72" s="169">
        <v>1</v>
      </c>
      <c r="D72" s="172"/>
      <c r="E72" s="199">
        <f>C72*D72</f>
        <v>0</v>
      </c>
    </row>
    <row r="73" spans="1:5" x14ac:dyDescent="0.3">
      <c r="D73" s="172"/>
      <c r="E73" s="172"/>
    </row>
    <row r="74" spans="1:5" ht="56" x14ac:dyDescent="0.3">
      <c r="A74" s="215">
        <v>17</v>
      </c>
      <c r="B74" s="175" t="s">
        <v>840</v>
      </c>
      <c r="D74" s="172"/>
      <c r="E74" s="172"/>
    </row>
    <row r="75" spans="1:5" ht="15" customHeight="1" x14ac:dyDescent="0.3">
      <c r="B75" s="170" t="s">
        <v>806</v>
      </c>
      <c r="C75" s="169">
        <v>1</v>
      </c>
      <c r="D75" s="172"/>
      <c r="E75" s="199">
        <f>C75*D75</f>
        <v>0</v>
      </c>
    </row>
    <row r="76" spans="1:5" ht="15" customHeight="1" x14ac:dyDescent="0.3">
      <c r="B76" s="181" t="s">
        <v>839</v>
      </c>
      <c r="C76" s="180"/>
      <c r="D76" s="172"/>
      <c r="E76" s="172"/>
    </row>
    <row r="77" spans="1:5" ht="108.75" customHeight="1" x14ac:dyDescent="0.3">
      <c r="A77" s="215">
        <v>18</v>
      </c>
      <c r="B77" s="184" t="s">
        <v>838</v>
      </c>
      <c r="C77" s="185"/>
      <c r="D77" s="172"/>
      <c r="E77" s="172"/>
    </row>
    <row r="78" spans="1:5" x14ac:dyDescent="0.3">
      <c r="B78" s="170" t="s">
        <v>749</v>
      </c>
      <c r="C78" s="169">
        <v>1</v>
      </c>
      <c r="D78" s="172"/>
      <c r="E78" s="199">
        <f>C78*D78</f>
        <v>0</v>
      </c>
    </row>
    <row r="79" spans="1:5" ht="15" customHeight="1" x14ac:dyDescent="0.3">
      <c r="B79" s="181" t="s">
        <v>837</v>
      </c>
      <c r="C79" s="180"/>
      <c r="D79" s="172"/>
      <c r="E79" s="172"/>
    </row>
    <row r="80" spans="1:5" ht="60" customHeight="1" x14ac:dyDescent="0.3">
      <c r="A80" s="215">
        <v>19</v>
      </c>
      <c r="B80" s="184" t="s">
        <v>836</v>
      </c>
      <c r="C80" s="179"/>
      <c r="D80" s="172"/>
      <c r="E80" s="172"/>
    </row>
    <row r="81" spans="1:5" ht="18" customHeight="1" x14ac:dyDescent="0.3">
      <c r="B81" s="170" t="s">
        <v>835</v>
      </c>
      <c r="C81" s="169">
        <v>2</v>
      </c>
      <c r="D81" s="172"/>
      <c r="E81" s="199">
        <f>C81*D81</f>
        <v>0</v>
      </c>
    </row>
    <row r="82" spans="1:5" x14ac:dyDescent="0.3">
      <c r="B82" s="170" t="s">
        <v>834</v>
      </c>
      <c r="C82" s="169">
        <v>2</v>
      </c>
      <c r="D82" s="172"/>
      <c r="E82" s="199">
        <f>C82*D82</f>
        <v>0</v>
      </c>
    </row>
    <row r="83" spans="1:5" x14ac:dyDescent="0.3">
      <c r="B83" s="170" t="s">
        <v>833</v>
      </c>
      <c r="C83" s="169">
        <v>1</v>
      </c>
      <c r="D83" s="172"/>
      <c r="E83" s="199">
        <f>C83*D83</f>
        <v>0</v>
      </c>
    </row>
    <row r="84" spans="1:5" ht="15" customHeight="1" x14ac:dyDescent="0.3">
      <c r="B84" s="183"/>
      <c r="C84" s="182"/>
      <c r="D84" s="172"/>
      <c r="E84" s="172"/>
    </row>
    <row r="85" spans="1:5" ht="70" x14ac:dyDescent="0.3">
      <c r="A85" s="215">
        <v>20</v>
      </c>
      <c r="B85" s="175" t="s">
        <v>832</v>
      </c>
      <c r="D85" s="172"/>
      <c r="E85" s="172">
        <f>C85*D85</f>
        <v>0</v>
      </c>
    </row>
    <row r="86" spans="1:5" x14ac:dyDescent="0.3">
      <c r="B86" s="175" t="s">
        <v>831</v>
      </c>
      <c r="C86" s="169">
        <v>1</v>
      </c>
      <c r="D86" s="172"/>
      <c r="E86" s="199">
        <f>C86*D86</f>
        <v>0</v>
      </c>
    </row>
    <row r="87" spans="1:5" x14ac:dyDescent="0.3">
      <c r="B87" s="175"/>
      <c r="D87" s="172"/>
      <c r="E87" s="172"/>
    </row>
    <row r="88" spans="1:5" ht="73.5" customHeight="1" x14ac:dyDescent="0.3">
      <c r="A88" s="215">
        <v>21</v>
      </c>
      <c r="B88" s="175" t="s">
        <v>830</v>
      </c>
      <c r="D88" s="172"/>
      <c r="E88" s="172">
        <f>C88*D88</f>
        <v>0</v>
      </c>
    </row>
    <row r="89" spans="1:5" x14ac:dyDescent="0.3">
      <c r="B89" s="175" t="s">
        <v>829</v>
      </c>
      <c r="C89" s="169">
        <v>1</v>
      </c>
      <c r="D89" s="172"/>
      <c r="E89" s="199">
        <f>C89*D89</f>
        <v>0</v>
      </c>
    </row>
    <row r="90" spans="1:5" ht="15" customHeight="1" x14ac:dyDescent="0.3">
      <c r="B90" s="183"/>
      <c r="C90" s="182"/>
      <c r="D90" s="172"/>
      <c r="E90" s="172"/>
    </row>
    <row r="91" spans="1:5" ht="81.75" customHeight="1" x14ac:dyDescent="0.3">
      <c r="A91" s="215">
        <v>22</v>
      </c>
      <c r="B91" s="175" t="s">
        <v>828</v>
      </c>
      <c r="C91" s="179"/>
      <c r="D91" s="172"/>
      <c r="E91" s="172"/>
    </row>
    <row r="92" spans="1:5" x14ac:dyDescent="0.3">
      <c r="B92" s="170" t="s">
        <v>827</v>
      </c>
      <c r="C92" s="169">
        <v>6</v>
      </c>
      <c r="D92" s="172"/>
      <c r="E92" s="199">
        <f t="shared" ref="E92:E93" si="0">C92*D92</f>
        <v>0</v>
      </c>
    </row>
    <row r="93" spans="1:5" x14ac:dyDescent="0.3">
      <c r="B93" s="170" t="s">
        <v>826</v>
      </c>
      <c r="C93" s="169">
        <v>4</v>
      </c>
      <c r="D93" s="172"/>
      <c r="E93" s="199">
        <f t="shared" si="0"/>
        <v>0</v>
      </c>
    </row>
    <row r="94" spans="1:5" x14ac:dyDescent="0.3">
      <c r="B94" s="183"/>
      <c r="C94" s="182"/>
      <c r="D94" s="172"/>
      <c r="E94" s="172"/>
    </row>
    <row r="95" spans="1:5" ht="84" x14ac:dyDescent="0.3">
      <c r="A95" s="215">
        <v>23</v>
      </c>
      <c r="B95" s="175" t="s">
        <v>825</v>
      </c>
      <c r="C95" s="179"/>
      <c r="D95" s="172"/>
      <c r="E95" s="172"/>
    </row>
    <row r="96" spans="1:5" x14ac:dyDescent="0.3">
      <c r="B96" s="170" t="s">
        <v>669</v>
      </c>
      <c r="C96" s="169">
        <v>25</v>
      </c>
      <c r="D96" s="172"/>
      <c r="E96" s="199">
        <f>C96*D96</f>
        <v>0</v>
      </c>
    </row>
    <row r="97" spans="1:5" ht="15" customHeight="1" x14ac:dyDescent="0.3">
      <c r="B97" s="181" t="s">
        <v>824</v>
      </c>
      <c r="C97" s="180"/>
      <c r="D97" s="172"/>
      <c r="E97" s="172"/>
    </row>
    <row r="98" spans="1:5" ht="113.25" customHeight="1" x14ac:dyDescent="0.3">
      <c r="A98" s="215">
        <v>24</v>
      </c>
      <c r="B98" s="175" t="s">
        <v>823</v>
      </c>
      <c r="C98" s="179"/>
      <c r="D98" s="172"/>
      <c r="E98" s="172"/>
    </row>
    <row r="99" spans="1:5" x14ac:dyDescent="0.3">
      <c r="B99" s="170" t="s">
        <v>822</v>
      </c>
      <c r="C99" s="169">
        <v>2</v>
      </c>
      <c r="D99" s="172"/>
      <c r="E99" s="199">
        <f t="shared" ref="E99:E100" si="1">C99*D99</f>
        <v>0</v>
      </c>
    </row>
    <row r="100" spans="1:5" x14ac:dyDescent="0.3">
      <c r="B100" s="170" t="s">
        <v>821</v>
      </c>
      <c r="C100" s="169">
        <v>2</v>
      </c>
      <c r="D100" s="172"/>
      <c r="E100" s="199">
        <f t="shared" si="1"/>
        <v>0</v>
      </c>
    </row>
    <row r="102" spans="1:5" ht="115.5" customHeight="1" x14ac:dyDescent="0.3">
      <c r="A102" s="215">
        <v>25</v>
      </c>
      <c r="B102" s="233" t="s">
        <v>820</v>
      </c>
      <c r="C102" s="228"/>
      <c r="D102" s="172"/>
      <c r="E102" s="172"/>
    </row>
    <row r="103" spans="1:5" ht="18" customHeight="1" x14ac:dyDescent="0.3">
      <c r="B103" s="175" t="s">
        <v>819</v>
      </c>
      <c r="C103" s="169">
        <v>2</v>
      </c>
      <c r="D103" s="172"/>
      <c r="E103" s="199">
        <f>C103*D103</f>
        <v>0</v>
      </c>
    </row>
    <row r="104" spans="1:5" ht="18" customHeight="1" x14ac:dyDescent="0.3">
      <c r="B104" s="175"/>
      <c r="D104" s="172"/>
      <c r="E104" s="172"/>
    </row>
    <row r="105" spans="1:5" ht="28" x14ac:dyDescent="0.3">
      <c r="A105" s="215">
        <v>26</v>
      </c>
      <c r="B105" s="175" t="s">
        <v>818</v>
      </c>
      <c r="D105" s="172"/>
      <c r="E105" s="172"/>
    </row>
    <row r="106" spans="1:5" ht="15" customHeight="1" x14ac:dyDescent="0.3">
      <c r="B106" s="175" t="s">
        <v>817</v>
      </c>
      <c r="C106" s="169">
        <v>1</v>
      </c>
      <c r="D106" s="172"/>
      <c r="E106" s="199">
        <f t="shared" ref="E106:E107" si="2">C106*D106</f>
        <v>0</v>
      </c>
    </row>
    <row r="107" spans="1:5" ht="15" customHeight="1" x14ac:dyDescent="0.3">
      <c r="B107" s="175" t="s">
        <v>816</v>
      </c>
      <c r="C107" s="169">
        <v>3</v>
      </c>
      <c r="D107" s="172"/>
      <c r="E107" s="199">
        <f t="shared" si="2"/>
        <v>0</v>
      </c>
    </row>
    <row r="109" spans="1:5" ht="71.25" customHeight="1" x14ac:dyDescent="0.3">
      <c r="A109" s="215">
        <v>27</v>
      </c>
      <c r="B109" s="175" t="s">
        <v>815</v>
      </c>
      <c r="D109" s="172"/>
      <c r="E109" s="172"/>
    </row>
    <row r="110" spans="1:5" x14ac:dyDescent="0.3">
      <c r="B110" s="170" t="s">
        <v>724</v>
      </c>
      <c r="C110" s="169">
        <v>1</v>
      </c>
      <c r="D110" s="172"/>
      <c r="E110" s="199">
        <f>C110*D110</f>
        <v>0</v>
      </c>
    </row>
    <row r="111" spans="1:5" x14ac:dyDescent="0.3">
      <c r="D111" s="172"/>
      <c r="E111" s="172"/>
    </row>
    <row r="112" spans="1:5" ht="57.75" customHeight="1" x14ac:dyDescent="0.3">
      <c r="A112" s="215">
        <v>28</v>
      </c>
      <c r="B112" s="170" t="s">
        <v>814</v>
      </c>
      <c r="D112" s="172"/>
      <c r="E112" s="172"/>
    </row>
    <row r="113" spans="1:5" x14ac:dyDescent="0.3">
      <c r="B113" s="170" t="s">
        <v>813</v>
      </c>
      <c r="C113" s="169">
        <v>4</v>
      </c>
      <c r="D113" s="172"/>
      <c r="E113" s="199">
        <f t="shared" ref="E113:E114" si="3">C113*D113</f>
        <v>0</v>
      </c>
    </row>
    <row r="114" spans="1:5" x14ac:dyDescent="0.3">
      <c r="B114" s="170" t="s">
        <v>812</v>
      </c>
      <c r="C114" s="169">
        <v>4</v>
      </c>
      <c r="D114" s="172"/>
      <c r="E114" s="199">
        <f t="shared" si="3"/>
        <v>0</v>
      </c>
    </row>
    <row r="115" spans="1:5" x14ac:dyDescent="0.3">
      <c r="D115" s="172"/>
      <c r="E115" s="172"/>
    </row>
    <row r="116" spans="1:5" ht="28" x14ac:dyDescent="0.3">
      <c r="A116" s="215">
        <v>29</v>
      </c>
      <c r="B116" s="170" t="s">
        <v>811</v>
      </c>
      <c r="D116" s="172"/>
      <c r="E116" s="172"/>
    </row>
    <row r="117" spans="1:5" x14ac:dyDescent="0.3">
      <c r="B117" s="170" t="s">
        <v>809</v>
      </c>
      <c r="C117" s="169">
        <v>6</v>
      </c>
      <c r="D117" s="172"/>
      <c r="E117" s="199">
        <f t="shared" ref="E117:E118" si="4">C117*D117</f>
        <v>0</v>
      </c>
    </row>
    <row r="118" spans="1:5" x14ac:dyDescent="0.3">
      <c r="B118" s="170" t="s">
        <v>808</v>
      </c>
      <c r="C118" s="169">
        <v>7</v>
      </c>
      <c r="D118" s="172"/>
      <c r="E118" s="199">
        <f t="shared" si="4"/>
        <v>0</v>
      </c>
    </row>
    <row r="119" spans="1:5" x14ac:dyDescent="0.3">
      <c r="D119" s="172"/>
      <c r="E119" s="172"/>
    </row>
    <row r="120" spans="1:5" ht="38.25" customHeight="1" x14ac:dyDescent="0.3">
      <c r="A120" s="215">
        <v>30</v>
      </c>
      <c r="B120" s="170" t="s">
        <v>810</v>
      </c>
      <c r="D120" s="172"/>
      <c r="E120" s="172"/>
    </row>
    <row r="121" spans="1:5" x14ac:dyDescent="0.3">
      <c r="B121" s="170" t="s">
        <v>809</v>
      </c>
      <c r="C121" s="169">
        <v>10</v>
      </c>
      <c r="D121" s="172"/>
      <c r="E121" s="199">
        <f t="shared" ref="E121:E122" si="5">C121*D121</f>
        <v>0</v>
      </c>
    </row>
    <row r="122" spans="1:5" x14ac:dyDescent="0.3">
      <c r="B122" s="170" t="s">
        <v>808</v>
      </c>
      <c r="C122" s="169">
        <v>10</v>
      </c>
      <c r="D122" s="172"/>
      <c r="E122" s="199">
        <f t="shared" si="5"/>
        <v>0</v>
      </c>
    </row>
    <row r="123" spans="1:5" x14ac:dyDescent="0.3">
      <c r="D123" s="172"/>
      <c r="E123" s="172"/>
    </row>
    <row r="124" spans="1:5" ht="56" x14ac:dyDescent="0.3">
      <c r="A124" s="215">
        <v>31</v>
      </c>
      <c r="B124" s="175" t="s">
        <v>807</v>
      </c>
      <c r="D124" s="172"/>
      <c r="E124" s="172"/>
    </row>
    <row r="125" spans="1:5" x14ac:dyDescent="0.3">
      <c r="B125" s="170" t="s">
        <v>806</v>
      </c>
      <c r="C125" s="169">
        <v>20</v>
      </c>
      <c r="D125" s="172"/>
      <c r="E125" s="199">
        <f>C125*D125</f>
        <v>0</v>
      </c>
    </row>
    <row r="126" spans="1:5" x14ac:dyDescent="0.3">
      <c r="D126" s="172"/>
      <c r="E126" s="172"/>
    </row>
    <row r="127" spans="1:5" ht="112" x14ac:dyDescent="0.3">
      <c r="A127" s="215">
        <v>32</v>
      </c>
      <c r="B127" s="175" t="s">
        <v>805</v>
      </c>
      <c r="D127" s="172"/>
      <c r="E127" s="172"/>
    </row>
    <row r="128" spans="1:5" x14ac:dyDescent="0.3">
      <c r="B128" s="170" t="s">
        <v>804</v>
      </c>
      <c r="C128" s="169">
        <v>2</v>
      </c>
      <c r="D128" s="172"/>
      <c r="E128" s="199">
        <f t="shared" ref="E128:E129" si="6">C128*D128</f>
        <v>0</v>
      </c>
    </row>
    <row r="129" spans="1:5" x14ac:dyDescent="0.3">
      <c r="B129" s="170" t="s">
        <v>803</v>
      </c>
      <c r="C129" s="169">
        <v>2</v>
      </c>
      <c r="D129" s="172"/>
      <c r="E129" s="199">
        <f t="shared" si="6"/>
        <v>0</v>
      </c>
    </row>
    <row r="130" spans="1:5" x14ac:dyDescent="0.3">
      <c r="D130" s="172"/>
      <c r="E130" s="172"/>
    </row>
    <row r="131" spans="1:5" ht="70" x14ac:dyDescent="0.3">
      <c r="A131" s="215">
        <v>33</v>
      </c>
      <c r="B131" s="175" t="s">
        <v>802</v>
      </c>
      <c r="D131" s="172"/>
      <c r="E131" s="172"/>
    </row>
    <row r="132" spans="1:5" x14ac:dyDescent="0.3">
      <c r="B132" s="170" t="s">
        <v>669</v>
      </c>
      <c r="C132" s="169">
        <v>1</v>
      </c>
      <c r="D132" s="172"/>
      <c r="E132" s="199">
        <f>C132*D132</f>
        <v>0</v>
      </c>
    </row>
    <row r="133" spans="1:5" x14ac:dyDescent="0.3">
      <c r="D133" s="172"/>
      <c r="E133" s="172"/>
    </row>
    <row r="134" spans="1:5" ht="69" customHeight="1" x14ac:dyDescent="0.3">
      <c r="A134" s="215">
        <v>34</v>
      </c>
      <c r="B134" s="175" t="s">
        <v>801</v>
      </c>
      <c r="D134" s="172"/>
      <c r="E134" s="172"/>
    </row>
    <row r="135" spans="1:5" x14ac:dyDescent="0.3">
      <c r="B135" s="170" t="s">
        <v>669</v>
      </c>
      <c r="C135" s="169">
        <v>1</v>
      </c>
      <c r="D135" s="172"/>
      <c r="E135" s="199">
        <f>C135*D135</f>
        <v>0</v>
      </c>
    </row>
    <row r="136" spans="1:5" x14ac:dyDescent="0.3">
      <c r="D136" s="172"/>
      <c r="E136" s="172"/>
    </row>
    <row r="137" spans="1:5" ht="267.75" customHeight="1" x14ac:dyDescent="0.3">
      <c r="A137" s="215">
        <v>35</v>
      </c>
      <c r="B137" s="175" t="s">
        <v>800</v>
      </c>
      <c r="D137" s="172"/>
      <c r="E137" s="172"/>
    </row>
    <row r="138" spans="1:5" x14ac:dyDescent="0.3">
      <c r="B138" s="170" t="s">
        <v>799</v>
      </c>
      <c r="C138" s="169">
        <v>13</v>
      </c>
      <c r="D138" s="172"/>
      <c r="E138" s="199">
        <f t="shared" ref="E138:E139" si="7">C138*D138</f>
        <v>0</v>
      </c>
    </row>
    <row r="139" spans="1:5" x14ac:dyDescent="0.3">
      <c r="B139" s="170" t="s">
        <v>798</v>
      </c>
      <c r="C139" s="169">
        <v>5</v>
      </c>
      <c r="D139" s="172"/>
      <c r="E139" s="199">
        <f t="shared" si="7"/>
        <v>0</v>
      </c>
    </row>
    <row r="140" spans="1:5" x14ac:dyDescent="0.3">
      <c r="D140" s="172"/>
      <c r="E140" s="172"/>
    </row>
    <row r="141" spans="1:5" ht="98" x14ac:dyDescent="0.3">
      <c r="A141" s="215">
        <v>36</v>
      </c>
      <c r="B141" s="175" t="s">
        <v>797</v>
      </c>
      <c r="D141" s="172"/>
      <c r="E141" s="172"/>
    </row>
    <row r="142" spans="1:5" x14ac:dyDescent="0.3">
      <c r="B142" s="170" t="s">
        <v>784</v>
      </c>
      <c r="C142" s="169">
        <v>18</v>
      </c>
      <c r="D142" s="172"/>
      <c r="E142" s="199">
        <f>C142*D142</f>
        <v>0</v>
      </c>
    </row>
    <row r="143" spans="1:5" x14ac:dyDescent="0.3">
      <c r="D143" s="172"/>
      <c r="E143" s="172"/>
    </row>
    <row r="144" spans="1:5" ht="129.75" customHeight="1" x14ac:dyDescent="0.3">
      <c r="A144" s="215">
        <v>37</v>
      </c>
      <c r="B144" s="175" t="s">
        <v>796</v>
      </c>
      <c r="D144" s="172"/>
      <c r="E144" s="172"/>
    </row>
    <row r="145" spans="1:5" x14ac:dyDescent="0.3">
      <c r="B145" s="170" t="s">
        <v>795</v>
      </c>
      <c r="C145" s="169">
        <v>200</v>
      </c>
      <c r="D145" s="172"/>
      <c r="E145" s="199">
        <f t="shared" ref="E145:E147" si="8">C145*D145</f>
        <v>0</v>
      </c>
    </row>
    <row r="146" spans="1:5" x14ac:dyDescent="0.3">
      <c r="B146" s="170" t="s">
        <v>794</v>
      </c>
      <c r="C146" s="169">
        <v>50</v>
      </c>
      <c r="D146" s="172"/>
      <c r="E146" s="199">
        <f t="shared" si="8"/>
        <v>0</v>
      </c>
    </row>
    <row r="147" spans="1:5" x14ac:dyDescent="0.3">
      <c r="B147" s="170" t="s">
        <v>793</v>
      </c>
      <c r="C147" s="169">
        <v>150</v>
      </c>
      <c r="D147" s="172"/>
      <c r="E147" s="199">
        <f t="shared" si="8"/>
        <v>0</v>
      </c>
    </row>
    <row r="148" spans="1:5" x14ac:dyDescent="0.3">
      <c r="D148" s="172"/>
      <c r="E148" s="172"/>
    </row>
    <row r="149" spans="1:5" ht="98" x14ac:dyDescent="0.3">
      <c r="A149" s="215">
        <v>38</v>
      </c>
      <c r="B149" s="175" t="s">
        <v>792</v>
      </c>
      <c r="D149" s="172"/>
      <c r="E149" s="172"/>
    </row>
    <row r="150" spans="1:5" x14ac:dyDescent="0.3">
      <c r="B150" s="170" t="s">
        <v>791</v>
      </c>
      <c r="C150" s="169">
        <v>200</v>
      </c>
      <c r="D150" s="172"/>
      <c r="E150" s="199">
        <f t="shared" ref="E150:E152" si="9">C150*D150</f>
        <v>0</v>
      </c>
    </row>
    <row r="151" spans="1:5" x14ac:dyDescent="0.3">
      <c r="B151" s="170" t="s">
        <v>790</v>
      </c>
      <c r="C151" s="169">
        <v>50</v>
      </c>
      <c r="D151" s="172"/>
      <c r="E151" s="199">
        <f t="shared" si="9"/>
        <v>0</v>
      </c>
    </row>
    <row r="152" spans="1:5" ht="15.5" x14ac:dyDescent="0.35">
      <c r="B152" s="178" t="s">
        <v>789</v>
      </c>
      <c r="C152" s="169">
        <v>150</v>
      </c>
      <c r="D152" s="172"/>
      <c r="E152" s="199">
        <f t="shared" si="9"/>
        <v>0</v>
      </c>
    </row>
    <row r="153" spans="1:5" x14ac:dyDescent="0.3">
      <c r="D153" s="172"/>
      <c r="E153" s="172"/>
    </row>
    <row r="154" spans="1:5" ht="224" x14ac:dyDescent="0.3">
      <c r="A154" s="215">
        <v>39</v>
      </c>
      <c r="B154" s="175" t="s">
        <v>788</v>
      </c>
      <c r="D154" s="172"/>
      <c r="E154" s="172"/>
    </row>
    <row r="155" spans="1:5" x14ac:dyDescent="0.3">
      <c r="B155" s="170" t="s">
        <v>784</v>
      </c>
      <c r="C155" s="169">
        <v>525</v>
      </c>
      <c r="D155" s="172"/>
      <c r="E155" s="199">
        <f>C155*D155</f>
        <v>0</v>
      </c>
    </row>
    <row r="156" spans="1:5" x14ac:dyDescent="0.3">
      <c r="D156" s="172"/>
      <c r="E156" s="172"/>
    </row>
    <row r="157" spans="1:5" ht="170.25" customHeight="1" x14ac:dyDescent="0.3">
      <c r="A157" s="215">
        <v>40</v>
      </c>
      <c r="B157" s="175" t="s">
        <v>787</v>
      </c>
      <c r="D157" s="172"/>
      <c r="E157" s="172"/>
    </row>
    <row r="158" spans="1:5" x14ac:dyDescent="0.3">
      <c r="B158" s="170" t="s">
        <v>784</v>
      </c>
      <c r="C158" s="169">
        <v>3000</v>
      </c>
      <c r="D158" s="172"/>
      <c r="E158" s="199">
        <f>C158*D158</f>
        <v>0</v>
      </c>
    </row>
    <row r="159" spans="1:5" x14ac:dyDescent="0.3">
      <c r="D159" s="172"/>
      <c r="E159" s="172"/>
    </row>
    <row r="160" spans="1:5" ht="255" customHeight="1" x14ac:dyDescent="0.3">
      <c r="A160" s="215">
        <v>41</v>
      </c>
      <c r="B160" s="175" t="s">
        <v>786</v>
      </c>
      <c r="D160" s="172"/>
      <c r="E160" s="172"/>
    </row>
    <row r="161" spans="1:5" x14ac:dyDescent="0.3">
      <c r="B161" s="170" t="s">
        <v>784</v>
      </c>
      <c r="C161" s="169">
        <v>2</v>
      </c>
      <c r="D161" s="172"/>
      <c r="E161" s="199">
        <f>C161*D161</f>
        <v>0</v>
      </c>
    </row>
    <row r="162" spans="1:5" x14ac:dyDescent="0.3">
      <c r="D162" s="172"/>
      <c r="E162" s="172"/>
    </row>
    <row r="163" spans="1:5" ht="168" customHeight="1" x14ac:dyDescent="0.3">
      <c r="A163" s="215">
        <v>42</v>
      </c>
      <c r="B163" s="175" t="s">
        <v>785</v>
      </c>
      <c r="D163" s="172"/>
      <c r="E163" s="172"/>
    </row>
    <row r="164" spans="1:5" x14ac:dyDescent="0.3">
      <c r="B164" s="170" t="s">
        <v>784</v>
      </c>
      <c r="C164" s="169">
        <v>2</v>
      </c>
      <c r="D164" s="172"/>
      <c r="E164" s="199">
        <f>C164*D164</f>
        <v>0</v>
      </c>
    </row>
    <row r="165" spans="1:5" x14ac:dyDescent="0.3">
      <c r="D165" s="172"/>
      <c r="E165" s="172"/>
    </row>
    <row r="166" spans="1:5" ht="39.75" customHeight="1" x14ac:dyDescent="0.3">
      <c r="A166" s="215">
        <v>43</v>
      </c>
      <c r="B166" s="175" t="s">
        <v>781</v>
      </c>
      <c r="D166" s="172"/>
      <c r="E166" s="172"/>
    </row>
    <row r="167" spans="1:5" x14ac:dyDescent="0.3">
      <c r="B167" s="170" t="s">
        <v>736</v>
      </c>
      <c r="C167" s="169">
        <v>400</v>
      </c>
      <c r="D167" s="172"/>
      <c r="E167" s="199">
        <f>C167*D167</f>
        <v>0</v>
      </c>
    </row>
    <row r="168" spans="1:5" x14ac:dyDescent="0.3">
      <c r="D168" s="172"/>
      <c r="E168" s="172"/>
    </row>
    <row r="169" spans="1:5" ht="20.25" customHeight="1" x14ac:dyDescent="0.3">
      <c r="A169" s="215">
        <v>44</v>
      </c>
      <c r="B169" s="175" t="s">
        <v>783</v>
      </c>
      <c r="D169" s="172"/>
      <c r="E169" s="172"/>
    </row>
    <row r="170" spans="1:5" x14ac:dyDescent="0.3">
      <c r="B170" s="170" t="s">
        <v>782</v>
      </c>
      <c r="C170" s="169">
        <v>400</v>
      </c>
      <c r="D170" s="172"/>
      <c r="E170" s="199">
        <f>C170*D170</f>
        <v>0</v>
      </c>
    </row>
    <row r="171" spans="1:5" x14ac:dyDescent="0.3">
      <c r="D171" s="172"/>
      <c r="E171" s="172"/>
    </row>
    <row r="172" spans="1:5" ht="39.75" customHeight="1" x14ac:dyDescent="0.3">
      <c r="A172" s="215">
        <v>45</v>
      </c>
      <c r="B172" s="175" t="s">
        <v>781</v>
      </c>
      <c r="D172" s="172"/>
      <c r="E172" s="172"/>
    </row>
    <row r="173" spans="1:5" x14ac:dyDescent="0.3">
      <c r="B173" s="170" t="s">
        <v>736</v>
      </c>
      <c r="C173" s="169">
        <v>537</v>
      </c>
      <c r="D173" s="172"/>
      <c r="E173" s="199">
        <f>C173*D173</f>
        <v>0</v>
      </c>
    </row>
    <row r="174" spans="1:5" x14ac:dyDescent="0.3">
      <c r="D174" s="172"/>
      <c r="E174" s="172"/>
    </row>
    <row r="175" spans="1:5" ht="15.75" customHeight="1" x14ac:dyDescent="0.3">
      <c r="A175" s="215">
        <v>46</v>
      </c>
      <c r="B175" s="175" t="s">
        <v>780</v>
      </c>
      <c r="D175" s="172"/>
      <c r="E175" s="172"/>
    </row>
    <row r="176" spans="1:5" x14ac:dyDescent="0.3">
      <c r="B176" s="170" t="s">
        <v>726</v>
      </c>
      <c r="C176" s="169">
        <v>209</v>
      </c>
      <c r="D176" s="172"/>
      <c r="E176" s="199">
        <f>C176*D176</f>
        <v>0</v>
      </c>
    </row>
    <row r="177" spans="1:5" x14ac:dyDescent="0.3">
      <c r="D177" s="172"/>
      <c r="E177" s="172"/>
    </row>
    <row r="178" spans="1:5" ht="15.75" customHeight="1" x14ac:dyDescent="0.3">
      <c r="A178" s="215">
        <v>47</v>
      </c>
      <c r="B178" s="175" t="s">
        <v>779</v>
      </c>
      <c r="D178" s="172"/>
      <c r="E178" s="172"/>
    </row>
    <row r="179" spans="1:5" x14ac:dyDescent="0.3">
      <c r="B179" s="170" t="s">
        <v>726</v>
      </c>
      <c r="C179" s="169">
        <v>12</v>
      </c>
      <c r="D179" s="172"/>
      <c r="E179" s="199">
        <f>C179*D179</f>
        <v>0</v>
      </c>
    </row>
    <row r="180" spans="1:5" x14ac:dyDescent="0.3">
      <c r="D180" s="172"/>
      <c r="E180" s="172"/>
    </row>
    <row r="181" spans="1:5" ht="32.25" customHeight="1" x14ac:dyDescent="0.3">
      <c r="A181" s="215">
        <v>48</v>
      </c>
      <c r="B181" s="175" t="s">
        <v>778</v>
      </c>
      <c r="D181" s="172"/>
      <c r="E181" s="172"/>
    </row>
    <row r="182" spans="1:5" x14ac:dyDescent="0.3">
      <c r="B182" s="170" t="s">
        <v>726</v>
      </c>
      <c r="C182" s="169">
        <v>9</v>
      </c>
      <c r="D182" s="172"/>
      <c r="E182" s="199">
        <f>C182*D182</f>
        <v>0</v>
      </c>
    </row>
    <row r="183" spans="1:5" x14ac:dyDescent="0.3">
      <c r="D183" s="172"/>
      <c r="E183" s="172"/>
    </row>
    <row r="184" spans="1:5" ht="15.75" customHeight="1" x14ac:dyDescent="0.3">
      <c r="A184" s="215">
        <v>49</v>
      </c>
      <c r="B184" s="175" t="s">
        <v>777</v>
      </c>
      <c r="D184" s="172"/>
      <c r="E184" s="172"/>
    </row>
    <row r="185" spans="1:5" x14ac:dyDescent="0.3">
      <c r="B185" s="170" t="s">
        <v>776</v>
      </c>
      <c r="C185" s="169">
        <v>54</v>
      </c>
      <c r="D185" s="172"/>
      <c r="E185" s="199">
        <f>C185*D185</f>
        <v>0</v>
      </c>
    </row>
    <row r="186" spans="1:5" x14ac:dyDescent="0.3">
      <c r="D186" s="172"/>
      <c r="E186" s="172"/>
    </row>
    <row r="187" spans="1:5" ht="59.25" customHeight="1" x14ac:dyDescent="0.3">
      <c r="A187" s="215">
        <v>50</v>
      </c>
      <c r="B187" s="175" t="s">
        <v>775</v>
      </c>
      <c r="D187" s="172"/>
      <c r="E187" s="172"/>
    </row>
    <row r="188" spans="1:5" x14ac:dyDescent="0.3">
      <c r="B188" s="170" t="s">
        <v>754</v>
      </c>
      <c r="C188" s="169">
        <v>1</v>
      </c>
      <c r="D188" s="172"/>
      <c r="E188" s="199">
        <f>C188*D188</f>
        <v>0</v>
      </c>
    </row>
    <row r="189" spans="1:5" x14ac:dyDescent="0.3">
      <c r="D189" s="172"/>
      <c r="E189" s="172"/>
    </row>
    <row r="190" spans="1:5" ht="15.75" customHeight="1" x14ac:dyDescent="0.3">
      <c r="A190" s="215">
        <v>51</v>
      </c>
      <c r="B190" s="175" t="s">
        <v>774</v>
      </c>
      <c r="D190" s="172"/>
      <c r="E190" s="172"/>
    </row>
    <row r="191" spans="1:5" x14ac:dyDescent="0.3">
      <c r="B191" s="170" t="s">
        <v>754</v>
      </c>
      <c r="C191" s="169">
        <v>1</v>
      </c>
      <c r="D191" s="172"/>
      <c r="E191" s="199">
        <f>C191*D191</f>
        <v>0</v>
      </c>
    </row>
    <row r="192" spans="1:5" x14ac:dyDescent="0.3">
      <c r="D192" s="172"/>
      <c r="E192" s="172"/>
    </row>
    <row r="193" spans="1:5" ht="15.75" customHeight="1" x14ac:dyDescent="0.3">
      <c r="A193" s="215">
        <v>52</v>
      </c>
      <c r="B193" s="175" t="s">
        <v>773</v>
      </c>
      <c r="D193" s="172"/>
      <c r="E193" s="172"/>
    </row>
    <row r="194" spans="1:5" x14ac:dyDescent="0.3">
      <c r="B194" s="170" t="s">
        <v>754</v>
      </c>
      <c r="C194" s="169">
        <v>1</v>
      </c>
      <c r="D194" s="172"/>
      <c r="E194" s="199">
        <f>C194*D194</f>
        <v>0</v>
      </c>
    </row>
    <row r="195" spans="1:5" x14ac:dyDescent="0.3">
      <c r="D195" s="172"/>
      <c r="E195" s="172"/>
    </row>
    <row r="196" spans="1:5" ht="15.75" customHeight="1" thickBot="1" x14ac:dyDescent="0.35">
      <c r="B196" s="229" t="s">
        <v>772</v>
      </c>
      <c r="C196" s="229"/>
      <c r="D196" s="171"/>
      <c r="E196" s="200">
        <f>SUM(E25:E195)</f>
        <v>0</v>
      </c>
    </row>
    <row r="197" spans="1:5" ht="15.75" customHeight="1" thickTop="1" x14ac:dyDescent="0.3">
      <c r="B197" s="177"/>
      <c r="C197" s="176"/>
      <c r="D197" s="172"/>
      <c r="E197" s="172"/>
    </row>
    <row r="198" spans="1:5" x14ac:dyDescent="0.3">
      <c r="A198" s="215" t="s">
        <v>771</v>
      </c>
      <c r="B198" s="174" t="s">
        <v>770</v>
      </c>
      <c r="D198" s="172"/>
      <c r="E198" s="172"/>
    </row>
    <row r="199" spans="1:5" x14ac:dyDescent="0.3">
      <c r="B199" s="174"/>
      <c r="D199" s="172"/>
      <c r="E199" s="172"/>
    </row>
    <row r="200" spans="1:5" ht="28" x14ac:dyDescent="0.3">
      <c r="B200" s="174" t="s">
        <v>769</v>
      </c>
      <c r="D200" s="172"/>
      <c r="E200" s="172"/>
    </row>
    <row r="201" spans="1:5" x14ac:dyDescent="0.3">
      <c r="B201" s="175"/>
      <c r="D201" s="172"/>
      <c r="E201" s="172"/>
    </row>
    <row r="202" spans="1:5" ht="82.5" customHeight="1" x14ac:dyDescent="0.3">
      <c r="A202" s="215">
        <v>1</v>
      </c>
      <c r="B202" s="175" t="s">
        <v>768</v>
      </c>
      <c r="D202" s="172"/>
      <c r="E202" s="172"/>
    </row>
    <row r="203" spans="1:5" x14ac:dyDescent="0.3">
      <c r="B203" s="170" t="s">
        <v>754</v>
      </c>
      <c r="C203" s="169">
        <v>4</v>
      </c>
      <c r="D203" s="172"/>
      <c r="E203" s="199">
        <f>C203*D203</f>
        <v>0</v>
      </c>
    </row>
    <row r="204" spans="1:5" x14ac:dyDescent="0.3">
      <c r="B204" s="173"/>
      <c r="D204" s="172"/>
      <c r="E204" s="172"/>
    </row>
    <row r="205" spans="1:5" ht="44.25" customHeight="1" x14ac:dyDescent="0.3">
      <c r="A205" s="215">
        <v>2</v>
      </c>
      <c r="B205" s="228" t="s">
        <v>767</v>
      </c>
      <c r="C205" s="228"/>
      <c r="D205" s="172"/>
      <c r="E205" s="172"/>
    </row>
    <row r="206" spans="1:5" x14ac:dyDescent="0.3">
      <c r="B206" s="170" t="s">
        <v>754</v>
      </c>
      <c r="C206" s="169">
        <v>4</v>
      </c>
      <c r="D206" s="172"/>
      <c r="E206" s="199">
        <f>C206*D206</f>
        <v>0</v>
      </c>
    </row>
    <row r="207" spans="1:5" x14ac:dyDescent="0.3">
      <c r="B207" s="173"/>
      <c r="D207" s="172"/>
      <c r="E207" s="172"/>
    </row>
    <row r="208" spans="1:5" ht="100.5" customHeight="1" x14ac:dyDescent="0.3">
      <c r="A208" s="215">
        <v>3</v>
      </c>
      <c r="B208" s="228" t="s">
        <v>766</v>
      </c>
      <c r="C208" s="228"/>
      <c r="D208" s="172"/>
      <c r="E208" s="172"/>
    </row>
    <row r="209" spans="1:5" x14ac:dyDescent="0.3">
      <c r="B209" s="170" t="s">
        <v>754</v>
      </c>
      <c r="C209" s="169">
        <v>5</v>
      </c>
      <c r="D209" s="172"/>
      <c r="E209" s="199">
        <f>C209*D209</f>
        <v>0</v>
      </c>
    </row>
    <row r="210" spans="1:5" x14ac:dyDescent="0.3">
      <c r="B210" s="173"/>
      <c r="D210" s="172"/>
      <c r="E210" s="172"/>
    </row>
    <row r="211" spans="1:5" ht="60.75" customHeight="1" x14ac:dyDescent="0.3">
      <c r="A211" s="215">
        <v>4</v>
      </c>
      <c r="B211" s="228" t="s">
        <v>765</v>
      </c>
      <c r="C211" s="228"/>
      <c r="D211" s="172"/>
      <c r="E211" s="172"/>
    </row>
    <row r="212" spans="1:5" x14ac:dyDescent="0.3">
      <c r="B212" s="170" t="s">
        <v>754</v>
      </c>
      <c r="C212" s="169">
        <v>2</v>
      </c>
      <c r="D212" s="172"/>
      <c r="E212" s="199">
        <f>C212*D212</f>
        <v>0</v>
      </c>
    </row>
    <row r="213" spans="1:5" x14ac:dyDescent="0.3">
      <c r="B213" s="173"/>
      <c r="D213" s="172"/>
      <c r="E213" s="172"/>
    </row>
    <row r="214" spans="1:5" ht="36" customHeight="1" x14ac:dyDescent="0.3">
      <c r="A214" s="215">
        <v>5</v>
      </c>
      <c r="B214" s="228" t="s">
        <v>764</v>
      </c>
      <c r="C214" s="228"/>
      <c r="D214" s="172"/>
      <c r="E214" s="172"/>
    </row>
    <row r="215" spans="1:5" x14ac:dyDescent="0.3">
      <c r="B215" s="170" t="s">
        <v>754</v>
      </c>
      <c r="C215" s="169">
        <v>1</v>
      </c>
      <c r="D215" s="172"/>
      <c r="E215" s="199">
        <f>C215*D215</f>
        <v>0</v>
      </c>
    </row>
    <row r="216" spans="1:5" x14ac:dyDescent="0.3">
      <c r="B216" s="173"/>
      <c r="D216" s="172"/>
      <c r="E216" s="172"/>
    </row>
    <row r="217" spans="1:5" ht="18.75" customHeight="1" x14ac:dyDescent="0.3">
      <c r="A217" s="215">
        <v>6</v>
      </c>
      <c r="B217" s="228" t="s">
        <v>763</v>
      </c>
      <c r="C217" s="228"/>
      <c r="D217" s="172"/>
      <c r="E217" s="172"/>
    </row>
    <row r="218" spans="1:5" x14ac:dyDescent="0.3">
      <c r="B218" s="170" t="s">
        <v>754</v>
      </c>
      <c r="C218" s="169">
        <v>1</v>
      </c>
      <c r="D218" s="172"/>
      <c r="E218" s="199">
        <f>C218*D218</f>
        <v>0</v>
      </c>
    </row>
    <row r="219" spans="1:5" x14ac:dyDescent="0.3">
      <c r="B219" s="173"/>
      <c r="D219" s="172"/>
      <c r="E219" s="172"/>
    </row>
    <row r="220" spans="1:5" ht="64.5" customHeight="1" x14ac:dyDescent="0.3">
      <c r="A220" s="215">
        <v>7</v>
      </c>
      <c r="B220" s="228" t="s">
        <v>762</v>
      </c>
      <c r="C220" s="228"/>
      <c r="D220" s="172"/>
      <c r="E220" s="172"/>
    </row>
    <row r="221" spans="1:5" x14ac:dyDescent="0.3">
      <c r="B221" s="170" t="s">
        <v>754</v>
      </c>
      <c r="C221" s="169">
        <v>1</v>
      </c>
      <c r="D221" s="172"/>
      <c r="E221" s="199">
        <f>C221*D221</f>
        <v>0</v>
      </c>
    </row>
    <row r="222" spans="1:5" x14ac:dyDescent="0.3">
      <c r="B222" s="173"/>
      <c r="D222" s="172"/>
      <c r="E222" s="172"/>
    </row>
    <row r="223" spans="1:5" ht="56" x14ac:dyDescent="0.3">
      <c r="A223" s="215">
        <v>8</v>
      </c>
      <c r="B223" s="175" t="s">
        <v>761</v>
      </c>
      <c r="D223" s="172"/>
      <c r="E223" s="172"/>
    </row>
    <row r="224" spans="1:5" x14ac:dyDescent="0.3">
      <c r="B224" s="170" t="s">
        <v>757</v>
      </c>
      <c r="C224" s="169">
        <v>50</v>
      </c>
      <c r="D224" s="172"/>
      <c r="E224" s="199">
        <f t="shared" ref="E224:E227" si="10">C224*D224</f>
        <v>0</v>
      </c>
    </row>
    <row r="225" spans="1:5" x14ac:dyDescent="0.3">
      <c r="B225" s="170" t="s">
        <v>756</v>
      </c>
      <c r="C225" s="169">
        <v>30</v>
      </c>
      <c r="D225" s="172"/>
      <c r="E225" s="199">
        <f t="shared" si="10"/>
        <v>0</v>
      </c>
    </row>
    <row r="226" spans="1:5" x14ac:dyDescent="0.3">
      <c r="B226" s="170" t="s">
        <v>760</v>
      </c>
      <c r="C226" s="169">
        <v>10</v>
      </c>
      <c r="D226" s="172"/>
      <c r="E226" s="199">
        <f t="shared" si="10"/>
        <v>0</v>
      </c>
    </row>
    <row r="227" spans="1:5" x14ac:dyDescent="0.3">
      <c r="B227" s="170" t="s">
        <v>759</v>
      </c>
      <c r="C227" s="169">
        <v>10</v>
      </c>
      <c r="D227" s="172"/>
      <c r="E227" s="199">
        <f t="shared" si="10"/>
        <v>0</v>
      </c>
    </row>
    <row r="228" spans="1:5" x14ac:dyDescent="0.3">
      <c r="B228" s="173"/>
      <c r="D228" s="172"/>
      <c r="E228" s="172"/>
    </row>
    <row r="229" spans="1:5" ht="56" x14ac:dyDescent="0.3">
      <c r="A229" s="215">
        <v>9</v>
      </c>
      <c r="B229" s="175" t="s">
        <v>758</v>
      </c>
      <c r="D229" s="172"/>
      <c r="E229" s="172"/>
    </row>
    <row r="230" spans="1:5" x14ac:dyDescent="0.3">
      <c r="B230" s="170" t="s">
        <v>757</v>
      </c>
      <c r="C230" s="169">
        <v>30</v>
      </c>
      <c r="D230" s="172"/>
      <c r="E230" s="199">
        <f t="shared" ref="E230:E231" si="11">C230*D230</f>
        <v>0</v>
      </c>
    </row>
    <row r="231" spans="1:5" x14ac:dyDescent="0.3">
      <c r="B231" s="170" t="s">
        <v>756</v>
      </c>
      <c r="C231" s="169">
        <v>20</v>
      </c>
      <c r="D231" s="172"/>
      <c r="E231" s="199">
        <f t="shared" si="11"/>
        <v>0</v>
      </c>
    </row>
    <row r="232" spans="1:5" x14ac:dyDescent="0.3">
      <c r="B232" s="173"/>
      <c r="D232" s="172"/>
      <c r="E232" s="172"/>
    </row>
    <row r="233" spans="1:5" ht="18.75" customHeight="1" x14ac:dyDescent="0.3">
      <c r="A233" s="215">
        <v>10</v>
      </c>
      <c r="B233" s="228" t="s">
        <v>755</v>
      </c>
      <c r="C233" s="228"/>
      <c r="D233" s="172"/>
      <c r="E233" s="172"/>
    </row>
    <row r="234" spans="1:5" x14ac:dyDescent="0.3">
      <c r="B234" s="170" t="s">
        <v>754</v>
      </c>
      <c r="C234" s="169">
        <v>5</v>
      </c>
      <c r="D234" s="172"/>
      <c r="E234" s="199">
        <f>C234*D234</f>
        <v>0</v>
      </c>
    </row>
    <row r="235" spans="1:5" x14ac:dyDescent="0.3">
      <c r="B235" s="173"/>
      <c r="D235" s="172"/>
      <c r="E235" s="172"/>
    </row>
    <row r="236" spans="1:5" ht="18.75" customHeight="1" x14ac:dyDescent="0.3">
      <c r="A236" s="215">
        <v>11</v>
      </c>
      <c r="B236" s="228" t="s">
        <v>753</v>
      </c>
      <c r="C236" s="228"/>
      <c r="D236" s="172"/>
      <c r="E236" s="172"/>
    </row>
    <row r="237" spans="1:5" x14ac:dyDescent="0.3">
      <c r="B237" s="170" t="s">
        <v>726</v>
      </c>
      <c r="C237" s="169">
        <v>5</v>
      </c>
      <c r="D237" s="172"/>
      <c r="E237" s="199">
        <f>C237*D237</f>
        <v>0</v>
      </c>
    </row>
    <row r="238" spans="1:5" x14ac:dyDescent="0.3">
      <c r="B238" s="173"/>
      <c r="D238" s="172"/>
      <c r="E238" s="172"/>
    </row>
    <row r="239" spans="1:5" ht="18.75" customHeight="1" x14ac:dyDescent="0.3">
      <c r="A239" s="215">
        <v>12</v>
      </c>
      <c r="B239" s="228" t="s">
        <v>752</v>
      </c>
      <c r="C239" s="228"/>
      <c r="D239" s="172"/>
      <c r="E239" s="172"/>
    </row>
    <row r="240" spans="1:5" x14ac:dyDescent="0.3">
      <c r="B240" s="170" t="s">
        <v>726</v>
      </c>
      <c r="C240" s="169">
        <v>1</v>
      </c>
      <c r="D240" s="172"/>
      <c r="E240" s="199">
        <f>C240*D240</f>
        <v>0</v>
      </c>
    </row>
    <row r="241" spans="1:5" x14ac:dyDescent="0.3">
      <c r="B241" s="173"/>
      <c r="D241" s="172"/>
      <c r="E241" s="172"/>
    </row>
    <row r="242" spans="1:5" ht="18.75" customHeight="1" x14ac:dyDescent="0.3">
      <c r="A242" s="215">
        <v>13</v>
      </c>
      <c r="B242" s="228" t="s">
        <v>751</v>
      </c>
      <c r="C242" s="228"/>
      <c r="D242" s="172"/>
      <c r="E242" s="172"/>
    </row>
    <row r="243" spans="1:5" x14ac:dyDescent="0.3">
      <c r="B243" s="170" t="s">
        <v>726</v>
      </c>
      <c r="C243" s="169">
        <v>1</v>
      </c>
      <c r="D243" s="172"/>
      <c r="E243" s="199">
        <f>C243*D243</f>
        <v>0</v>
      </c>
    </row>
    <row r="244" spans="1:5" x14ac:dyDescent="0.3">
      <c r="B244" s="173"/>
      <c r="D244" s="172"/>
      <c r="E244" s="172"/>
    </row>
    <row r="245" spans="1:5" ht="18.75" customHeight="1" x14ac:dyDescent="0.3">
      <c r="A245" s="215">
        <v>14</v>
      </c>
      <c r="B245" s="228" t="s">
        <v>750</v>
      </c>
      <c r="C245" s="228"/>
      <c r="D245" s="172"/>
      <c r="E245" s="172"/>
    </row>
    <row r="246" spans="1:5" x14ac:dyDescent="0.3">
      <c r="B246" s="173" t="s">
        <v>749</v>
      </c>
      <c r="C246" s="169">
        <v>1</v>
      </c>
      <c r="D246" s="172"/>
      <c r="E246" s="199">
        <f>C246*D246</f>
        <v>0</v>
      </c>
    </row>
    <row r="247" spans="1:5" x14ac:dyDescent="0.3">
      <c r="B247" s="173"/>
      <c r="D247" s="172"/>
      <c r="E247" s="172"/>
    </row>
    <row r="248" spans="1:5" ht="39.75" customHeight="1" x14ac:dyDescent="0.3">
      <c r="A248" s="215">
        <v>15</v>
      </c>
      <c r="B248" s="228" t="s">
        <v>748</v>
      </c>
      <c r="C248" s="228"/>
      <c r="D248" s="172"/>
      <c r="E248" s="172"/>
    </row>
    <row r="249" spans="1:5" x14ac:dyDescent="0.3">
      <c r="B249" s="173" t="s">
        <v>734</v>
      </c>
      <c r="C249" s="169">
        <v>1</v>
      </c>
      <c r="D249" s="172"/>
      <c r="E249" s="199">
        <f>C249*D249</f>
        <v>0</v>
      </c>
    </row>
    <row r="250" spans="1:5" x14ac:dyDescent="0.3">
      <c r="B250" s="173"/>
      <c r="D250" s="172"/>
      <c r="E250" s="172"/>
    </row>
    <row r="251" spans="1:5" ht="18.75" customHeight="1" x14ac:dyDescent="0.3">
      <c r="A251" s="215">
        <v>16</v>
      </c>
      <c r="B251" s="228" t="s">
        <v>719</v>
      </c>
      <c r="C251" s="228"/>
      <c r="D251" s="172"/>
      <c r="E251" s="172"/>
    </row>
    <row r="252" spans="1:5" x14ac:dyDescent="0.3">
      <c r="B252" s="173" t="s">
        <v>734</v>
      </c>
      <c r="C252" s="169">
        <v>1</v>
      </c>
      <c r="D252" s="172"/>
      <c r="E252" s="199">
        <f>C252*D252</f>
        <v>0</v>
      </c>
    </row>
    <row r="253" spans="1:5" x14ac:dyDescent="0.3">
      <c r="B253" s="173"/>
      <c r="D253" s="172"/>
      <c r="E253" s="172"/>
    </row>
    <row r="254" spans="1:5" ht="42" x14ac:dyDescent="0.3">
      <c r="B254" s="174" t="s">
        <v>747</v>
      </c>
      <c r="D254" s="172"/>
      <c r="E254" s="172"/>
    </row>
    <row r="255" spans="1:5" x14ac:dyDescent="0.3">
      <c r="B255" s="173"/>
      <c r="D255" s="172"/>
      <c r="E255" s="172"/>
    </row>
    <row r="256" spans="1:5" ht="39" customHeight="1" x14ac:dyDescent="0.3">
      <c r="A256" s="215">
        <v>17</v>
      </c>
      <c r="B256" s="228" t="s">
        <v>746</v>
      </c>
      <c r="C256" s="228"/>
      <c r="D256" s="172"/>
      <c r="E256" s="172"/>
    </row>
    <row r="257" spans="1:5" x14ac:dyDescent="0.3">
      <c r="B257" s="170" t="s">
        <v>726</v>
      </c>
      <c r="C257" s="169">
        <v>1</v>
      </c>
      <c r="D257" s="172"/>
      <c r="E257" s="199">
        <f>C257*D257</f>
        <v>0</v>
      </c>
    </row>
    <row r="258" spans="1:5" x14ac:dyDescent="0.3">
      <c r="B258" s="173"/>
      <c r="D258" s="172"/>
      <c r="E258" s="172"/>
    </row>
    <row r="259" spans="1:5" ht="18" customHeight="1" x14ac:dyDescent="0.3">
      <c r="A259" s="215">
        <v>18</v>
      </c>
      <c r="B259" s="228" t="s">
        <v>745</v>
      </c>
      <c r="C259" s="228"/>
      <c r="D259" s="172"/>
      <c r="E259" s="172"/>
    </row>
    <row r="260" spans="1:5" x14ac:dyDescent="0.3">
      <c r="B260" s="170" t="s">
        <v>726</v>
      </c>
      <c r="C260" s="169">
        <v>1</v>
      </c>
      <c r="D260" s="172"/>
      <c r="E260" s="199">
        <f>C260*D260</f>
        <v>0</v>
      </c>
    </row>
    <row r="261" spans="1:5" x14ac:dyDescent="0.3">
      <c r="B261" s="173"/>
      <c r="D261" s="172"/>
      <c r="E261" s="172"/>
    </row>
    <row r="262" spans="1:5" ht="30.75" customHeight="1" x14ac:dyDescent="0.3">
      <c r="A262" s="215">
        <v>19</v>
      </c>
      <c r="B262" s="228" t="s">
        <v>744</v>
      </c>
      <c r="C262" s="228"/>
      <c r="D262" s="172"/>
      <c r="E262" s="172"/>
    </row>
    <row r="263" spans="1:5" x14ac:dyDescent="0.3">
      <c r="B263" s="170" t="s">
        <v>726</v>
      </c>
      <c r="C263" s="169">
        <v>1</v>
      </c>
      <c r="D263" s="172"/>
      <c r="E263" s="199">
        <f>C263*D263</f>
        <v>0</v>
      </c>
    </row>
    <row r="264" spans="1:5" x14ac:dyDescent="0.3">
      <c r="B264" s="173"/>
      <c r="D264" s="172"/>
      <c r="E264" s="172"/>
    </row>
    <row r="265" spans="1:5" ht="21" customHeight="1" x14ac:dyDescent="0.3">
      <c r="A265" s="215">
        <v>20</v>
      </c>
      <c r="B265" s="228" t="s">
        <v>743</v>
      </c>
      <c r="C265" s="228"/>
      <c r="D265" s="172"/>
      <c r="E265" s="172"/>
    </row>
    <row r="266" spans="1:5" x14ac:dyDescent="0.3">
      <c r="B266" s="170" t="s">
        <v>726</v>
      </c>
      <c r="C266" s="169">
        <v>1</v>
      </c>
      <c r="D266" s="172"/>
      <c r="E266" s="199">
        <f>C266*D266</f>
        <v>0</v>
      </c>
    </row>
    <row r="267" spans="1:5" x14ac:dyDescent="0.3">
      <c r="B267" s="173"/>
      <c r="D267" s="172"/>
      <c r="E267" s="172"/>
    </row>
    <row r="268" spans="1:5" ht="18.75" customHeight="1" x14ac:dyDescent="0.3">
      <c r="A268" s="215">
        <v>21</v>
      </c>
      <c r="B268" s="228" t="s">
        <v>742</v>
      </c>
      <c r="C268" s="228"/>
      <c r="D268" s="172"/>
      <c r="E268" s="172"/>
    </row>
    <row r="269" spans="1:5" x14ac:dyDescent="0.3">
      <c r="B269" s="170" t="s">
        <v>726</v>
      </c>
      <c r="C269" s="169">
        <v>1</v>
      </c>
      <c r="D269" s="172"/>
      <c r="E269" s="199">
        <f>C269*D269</f>
        <v>0</v>
      </c>
    </row>
    <row r="270" spans="1:5" x14ac:dyDescent="0.3">
      <c r="B270" s="173"/>
      <c r="D270" s="172"/>
      <c r="E270" s="172"/>
    </row>
    <row r="271" spans="1:5" ht="19.5" customHeight="1" x14ac:dyDescent="0.3">
      <c r="A271" s="215">
        <v>22</v>
      </c>
      <c r="B271" s="228" t="s">
        <v>741</v>
      </c>
      <c r="C271" s="228"/>
      <c r="D271" s="172"/>
      <c r="E271" s="172"/>
    </row>
    <row r="272" spans="1:5" x14ac:dyDescent="0.3">
      <c r="B272" s="170" t="s">
        <v>726</v>
      </c>
      <c r="C272" s="169">
        <v>1</v>
      </c>
      <c r="D272" s="172"/>
      <c r="E272" s="199">
        <f>C272*D272</f>
        <v>0</v>
      </c>
    </row>
    <row r="273" spans="1:5" x14ac:dyDescent="0.3">
      <c r="B273" s="173"/>
      <c r="D273" s="172"/>
      <c r="E273" s="172"/>
    </row>
    <row r="274" spans="1:5" ht="30" customHeight="1" x14ac:dyDescent="0.3">
      <c r="A274" s="215">
        <v>23</v>
      </c>
      <c r="B274" s="228" t="s">
        <v>740</v>
      </c>
      <c r="C274" s="228"/>
      <c r="D274" s="172"/>
      <c r="E274" s="172"/>
    </row>
    <row r="275" spans="1:5" x14ac:dyDescent="0.3">
      <c r="B275" s="173" t="s">
        <v>736</v>
      </c>
      <c r="C275" s="169">
        <v>50</v>
      </c>
      <c r="D275" s="172"/>
      <c r="E275" s="199">
        <f>C275*D275</f>
        <v>0</v>
      </c>
    </row>
    <row r="276" spans="1:5" x14ac:dyDescent="0.3">
      <c r="B276" s="173"/>
      <c r="D276" s="172"/>
      <c r="E276" s="172"/>
    </row>
    <row r="277" spans="1:5" ht="30" customHeight="1" x14ac:dyDescent="0.3">
      <c r="A277" s="215">
        <v>24</v>
      </c>
      <c r="B277" s="228" t="s">
        <v>739</v>
      </c>
      <c r="C277" s="228"/>
      <c r="D277" s="172"/>
      <c r="E277" s="172"/>
    </row>
    <row r="278" spans="1:5" x14ac:dyDescent="0.3">
      <c r="B278" s="173" t="s">
        <v>736</v>
      </c>
      <c r="C278" s="169">
        <v>50</v>
      </c>
      <c r="D278" s="172"/>
      <c r="E278" s="199">
        <f>C278*D278</f>
        <v>0</v>
      </c>
    </row>
    <row r="279" spans="1:5" x14ac:dyDescent="0.3">
      <c r="B279" s="173"/>
      <c r="D279" s="172"/>
      <c r="E279" s="172"/>
    </row>
    <row r="280" spans="1:5" ht="31.5" customHeight="1" x14ac:dyDescent="0.3">
      <c r="A280" s="215">
        <v>25</v>
      </c>
      <c r="B280" s="228" t="s">
        <v>738</v>
      </c>
      <c r="C280" s="228"/>
      <c r="D280" s="172"/>
      <c r="E280" s="172"/>
    </row>
    <row r="281" spans="1:5" x14ac:dyDescent="0.3">
      <c r="B281" s="170" t="s">
        <v>726</v>
      </c>
      <c r="C281" s="169">
        <v>1</v>
      </c>
      <c r="D281" s="172"/>
      <c r="E281" s="199">
        <f>C281*D281</f>
        <v>0</v>
      </c>
    </row>
    <row r="282" spans="1:5" x14ac:dyDescent="0.3">
      <c r="B282" s="173"/>
      <c r="D282" s="172"/>
      <c r="E282" s="172"/>
    </row>
    <row r="283" spans="1:5" ht="39.75" customHeight="1" x14ac:dyDescent="0.3">
      <c r="A283" s="215">
        <v>26</v>
      </c>
      <c r="B283" s="228" t="s">
        <v>737</v>
      </c>
      <c r="C283" s="228"/>
      <c r="D283" s="172"/>
      <c r="E283" s="172"/>
    </row>
    <row r="284" spans="1:5" x14ac:dyDescent="0.3">
      <c r="B284" s="173" t="s">
        <v>736</v>
      </c>
      <c r="C284" s="169">
        <v>50</v>
      </c>
      <c r="D284" s="172"/>
      <c r="E284" s="199">
        <f>C284*D284</f>
        <v>0</v>
      </c>
    </row>
    <row r="285" spans="1:5" x14ac:dyDescent="0.3">
      <c r="B285" s="173"/>
      <c r="D285" s="172"/>
      <c r="E285" s="172"/>
    </row>
    <row r="286" spans="1:5" ht="19.5" customHeight="1" x14ac:dyDescent="0.3">
      <c r="A286" s="215">
        <v>27</v>
      </c>
      <c r="B286" s="228" t="s">
        <v>735</v>
      </c>
      <c r="C286" s="228"/>
      <c r="D286" s="172"/>
      <c r="E286" s="172"/>
    </row>
    <row r="287" spans="1:5" x14ac:dyDescent="0.3">
      <c r="B287" s="173" t="s">
        <v>734</v>
      </c>
      <c r="C287" s="169">
        <v>1</v>
      </c>
      <c r="D287" s="172"/>
      <c r="E287" s="199">
        <f>C287*D287</f>
        <v>0</v>
      </c>
    </row>
    <row r="288" spans="1:5" x14ac:dyDescent="0.3">
      <c r="B288" s="173"/>
      <c r="D288" s="172"/>
      <c r="E288" s="172"/>
    </row>
    <row r="289" spans="1:5" ht="16.5" customHeight="1" x14ac:dyDescent="0.3">
      <c r="A289" s="215">
        <v>28</v>
      </c>
      <c r="B289" s="228" t="s">
        <v>733</v>
      </c>
      <c r="C289" s="228"/>
      <c r="D289" s="172"/>
      <c r="E289" s="172"/>
    </row>
    <row r="290" spans="1:5" x14ac:dyDescent="0.3">
      <c r="B290" s="173" t="s">
        <v>726</v>
      </c>
      <c r="C290" s="169">
        <v>2</v>
      </c>
      <c r="D290" s="172"/>
      <c r="E290" s="199">
        <f>C290*D290</f>
        <v>0</v>
      </c>
    </row>
    <row r="291" spans="1:5" x14ac:dyDescent="0.3">
      <c r="B291" s="173"/>
      <c r="D291" s="172"/>
      <c r="E291" s="172"/>
    </row>
    <row r="292" spans="1:5" ht="16.5" customHeight="1" x14ac:dyDescent="0.3">
      <c r="A292" s="215">
        <v>29</v>
      </c>
      <c r="B292" s="228" t="s">
        <v>733</v>
      </c>
      <c r="C292" s="228"/>
      <c r="D292" s="172"/>
      <c r="E292" s="172"/>
    </row>
    <row r="293" spans="1:5" x14ac:dyDescent="0.3">
      <c r="B293" s="173" t="s">
        <v>726</v>
      </c>
      <c r="C293" s="169">
        <v>2</v>
      </c>
      <c r="D293" s="172"/>
      <c r="E293" s="199">
        <f>C293*D293</f>
        <v>0</v>
      </c>
    </row>
    <row r="294" spans="1:5" x14ac:dyDescent="0.3">
      <c r="B294" s="173"/>
      <c r="D294" s="172"/>
      <c r="E294" s="172"/>
    </row>
    <row r="295" spans="1:5" ht="16.5" customHeight="1" x14ac:dyDescent="0.3">
      <c r="A295" s="215">
        <v>30</v>
      </c>
      <c r="B295" s="228" t="s">
        <v>732</v>
      </c>
      <c r="C295" s="228"/>
      <c r="D295" s="172"/>
      <c r="E295" s="172"/>
    </row>
    <row r="296" spans="1:5" x14ac:dyDescent="0.3">
      <c r="B296" s="173" t="s">
        <v>726</v>
      </c>
      <c r="C296" s="169">
        <v>1</v>
      </c>
      <c r="D296" s="172"/>
      <c r="E296" s="199">
        <f>C296*D296</f>
        <v>0</v>
      </c>
    </row>
    <row r="297" spans="1:5" x14ac:dyDescent="0.3">
      <c r="B297" s="173"/>
      <c r="D297" s="172"/>
      <c r="E297" s="172"/>
    </row>
    <row r="298" spans="1:5" ht="16.5" customHeight="1" x14ac:dyDescent="0.3">
      <c r="A298" s="215">
        <v>31</v>
      </c>
      <c r="B298" s="228" t="s">
        <v>731</v>
      </c>
      <c r="C298" s="228"/>
      <c r="D298" s="172"/>
      <c r="E298" s="172"/>
    </row>
    <row r="299" spans="1:5" x14ac:dyDescent="0.3">
      <c r="B299" s="173" t="s">
        <v>726</v>
      </c>
      <c r="C299" s="169">
        <v>1</v>
      </c>
      <c r="D299" s="172"/>
      <c r="E299" s="199">
        <f>C299*D299</f>
        <v>0</v>
      </c>
    </row>
    <row r="300" spans="1:5" x14ac:dyDescent="0.3">
      <c r="B300" s="173"/>
      <c r="D300" s="172"/>
      <c r="E300" s="172"/>
    </row>
    <row r="301" spans="1:5" ht="28.5" customHeight="1" x14ac:dyDescent="0.3">
      <c r="A301" s="215">
        <v>32</v>
      </c>
      <c r="B301" s="228" t="s">
        <v>730</v>
      </c>
      <c r="C301" s="228"/>
      <c r="D301" s="172"/>
      <c r="E301" s="172"/>
    </row>
    <row r="302" spans="1:5" x14ac:dyDescent="0.3">
      <c r="B302" s="173" t="s">
        <v>726</v>
      </c>
      <c r="C302" s="169">
        <v>1</v>
      </c>
      <c r="D302" s="172"/>
      <c r="E302" s="199">
        <f>C302*D302</f>
        <v>0</v>
      </c>
    </row>
    <row r="303" spans="1:5" x14ac:dyDescent="0.3">
      <c r="B303" s="173"/>
      <c r="D303" s="172"/>
      <c r="E303" s="172"/>
    </row>
    <row r="304" spans="1:5" ht="16.5" customHeight="1" x14ac:dyDescent="0.3">
      <c r="A304" s="215">
        <v>33</v>
      </c>
      <c r="B304" s="228" t="s">
        <v>729</v>
      </c>
      <c r="C304" s="228"/>
      <c r="D304" s="172"/>
      <c r="E304" s="172"/>
    </row>
    <row r="305" spans="1:5" x14ac:dyDescent="0.3">
      <c r="B305" s="173" t="s">
        <v>726</v>
      </c>
      <c r="C305" s="169">
        <v>1</v>
      </c>
      <c r="D305" s="172"/>
      <c r="E305" s="199">
        <f>C305*D305</f>
        <v>0</v>
      </c>
    </row>
    <row r="306" spans="1:5" x14ac:dyDescent="0.3">
      <c r="B306" s="173"/>
      <c r="D306" s="172"/>
      <c r="E306" s="172"/>
    </row>
    <row r="307" spans="1:5" ht="16.5" customHeight="1" x14ac:dyDescent="0.3">
      <c r="A307" s="215">
        <v>34</v>
      </c>
      <c r="B307" s="228" t="s">
        <v>728</v>
      </c>
      <c r="C307" s="228"/>
      <c r="D307" s="172"/>
      <c r="E307" s="172"/>
    </row>
    <row r="308" spans="1:5" x14ac:dyDescent="0.3">
      <c r="B308" s="173" t="s">
        <v>726</v>
      </c>
      <c r="C308" s="169">
        <v>1</v>
      </c>
      <c r="D308" s="172"/>
      <c r="E308" s="199">
        <f>C308*D308</f>
        <v>0</v>
      </c>
    </row>
    <row r="309" spans="1:5" x14ac:dyDescent="0.3">
      <c r="B309" s="173"/>
      <c r="D309" s="172"/>
      <c r="E309" s="172"/>
    </row>
    <row r="310" spans="1:5" ht="16.5" customHeight="1" x14ac:dyDescent="0.3">
      <c r="A310" s="215">
        <v>35</v>
      </c>
      <c r="B310" s="228" t="s">
        <v>727</v>
      </c>
      <c r="C310" s="228"/>
      <c r="D310" s="172"/>
      <c r="E310" s="172"/>
    </row>
    <row r="311" spans="1:5" x14ac:dyDescent="0.3">
      <c r="B311" s="173" t="s">
        <v>726</v>
      </c>
      <c r="C311" s="169">
        <v>1</v>
      </c>
      <c r="D311" s="172"/>
      <c r="E311" s="199">
        <f>C311*D311</f>
        <v>0</v>
      </c>
    </row>
    <row r="312" spans="1:5" x14ac:dyDescent="0.3">
      <c r="B312" s="173"/>
      <c r="D312" s="172"/>
      <c r="E312" s="172"/>
    </row>
    <row r="313" spans="1:5" ht="16.5" customHeight="1" x14ac:dyDescent="0.3">
      <c r="A313" s="215">
        <v>36</v>
      </c>
      <c r="B313" s="228" t="s">
        <v>725</v>
      </c>
      <c r="C313" s="228"/>
      <c r="D313" s="172"/>
      <c r="E313" s="172"/>
    </row>
    <row r="314" spans="1:5" x14ac:dyDescent="0.3">
      <c r="B314" s="173" t="s">
        <v>724</v>
      </c>
      <c r="C314" s="169">
        <v>1</v>
      </c>
      <c r="D314" s="172"/>
      <c r="E314" s="199">
        <f>C314*D314</f>
        <v>0</v>
      </c>
    </row>
    <row r="315" spans="1:5" x14ac:dyDescent="0.3">
      <c r="B315" s="173"/>
      <c r="D315" s="172"/>
      <c r="E315" s="172"/>
    </row>
    <row r="316" spans="1:5" ht="16.5" customHeight="1" x14ac:dyDescent="0.3">
      <c r="A316" s="215">
        <v>37</v>
      </c>
      <c r="B316" s="228" t="s">
        <v>723</v>
      </c>
      <c r="C316" s="228"/>
      <c r="D316" s="172"/>
      <c r="E316" s="172"/>
    </row>
    <row r="317" spans="1:5" x14ac:dyDescent="0.3">
      <c r="B317" s="173" t="s">
        <v>722</v>
      </c>
      <c r="C317" s="169">
        <v>2</v>
      </c>
      <c r="D317" s="172"/>
      <c r="E317" s="199">
        <f>C317*D317</f>
        <v>0</v>
      </c>
    </row>
    <row r="318" spans="1:5" x14ac:dyDescent="0.3">
      <c r="B318" s="173"/>
      <c r="D318" s="172"/>
      <c r="E318" s="172"/>
    </row>
    <row r="319" spans="1:5" ht="34.5" customHeight="1" x14ac:dyDescent="0.3">
      <c r="A319" s="215">
        <v>38</v>
      </c>
      <c r="B319" s="228" t="s">
        <v>721</v>
      </c>
      <c r="C319" s="228"/>
      <c r="D319" s="172"/>
      <c r="E319" s="172"/>
    </row>
    <row r="320" spans="1:5" x14ac:dyDescent="0.3">
      <c r="B320" s="173" t="s">
        <v>661</v>
      </c>
      <c r="C320" s="169">
        <v>1</v>
      </c>
      <c r="D320" s="172"/>
      <c r="E320" s="199">
        <f>C320*D320</f>
        <v>0</v>
      </c>
    </row>
    <row r="321" spans="1:5" x14ac:dyDescent="0.3">
      <c r="B321" s="173"/>
      <c r="D321" s="172"/>
      <c r="E321" s="172"/>
    </row>
    <row r="322" spans="1:5" ht="34.5" customHeight="1" x14ac:dyDescent="0.3">
      <c r="A322" s="215">
        <v>39</v>
      </c>
      <c r="B322" s="228" t="s">
        <v>720</v>
      </c>
      <c r="C322" s="228"/>
      <c r="D322" s="172"/>
      <c r="E322" s="172"/>
    </row>
    <row r="323" spans="1:5" x14ac:dyDescent="0.3">
      <c r="B323" s="173" t="s">
        <v>661</v>
      </c>
      <c r="C323" s="169">
        <v>1</v>
      </c>
      <c r="D323" s="172"/>
      <c r="E323" s="199">
        <f>C323*D323</f>
        <v>0</v>
      </c>
    </row>
    <row r="324" spans="1:5" x14ac:dyDescent="0.3">
      <c r="B324" s="173"/>
      <c r="D324" s="172"/>
      <c r="E324" s="172"/>
    </row>
    <row r="325" spans="1:5" ht="34.5" customHeight="1" x14ac:dyDescent="0.3">
      <c r="A325" s="215">
        <v>40</v>
      </c>
      <c r="B325" s="228" t="s">
        <v>719</v>
      </c>
      <c r="C325" s="228"/>
      <c r="D325" s="172"/>
      <c r="E325" s="172"/>
    </row>
    <row r="326" spans="1:5" x14ac:dyDescent="0.3">
      <c r="B326" s="173" t="s">
        <v>661</v>
      </c>
      <c r="C326" s="169">
        <v>1</v>
      </c>
      <c r="D326" s="172"/>
      <c r="E326" s="199">
        <f>C326*D326</f>
        <v>0</v>
      </c>
    </row>
    <row r="327" spans="1:5" x14ac:dyDescent="0.3">
      <c r="B327" s="173"/>
      <c r="D327" s="172"/>
      <c r="E327" s="172"/>
    </row>
    <row r="328" spans="1:5" ht="45" customHeight="1" x14ac:dyDescent="0.3">
      <c r="B328" s="173" t="s">
        <v>718</v>
      </c>
      <c r="D328" s="172"/>
      <c r="E328" s="172"/>
    </row>
    <row r="329" spans="1:5" x14ac:dyDescent="0.3">
      <c r="B329" s="173"/>
      <c r="D329" s="172"/>
      <c r="E329" s="172"/>
    </row>
    <row r="330" spans="1:5" ht="52.5" customHeight="1" x14ac:dyDescent="0.3">
      <c r="A330" s="215">
        <v>41</v>
      </c>
      <c r="B330" s="228" t="s">
        <v>717</v>
      </c>
      <c r="C330" s="228"/>
      <c r="D330" s="172"/>
      <c r="E330" s="172"/>
    </row>
    <row r="331" spans="1:5" x14ac:dyDescent="0.3">
      <c r="B331" s="173" t="s">
        <v>692</v>
      </c>
      <c r="C331" s="169">
        <v>50</v>
      </c>
      <c r="D331" s="172"/>
      <c r="E331" s="199">
        <f>C331*D331</f>
        <v>0</v>
      </c>
    </row>
    <row r="332" spans="1:5" x14ac:dyDescent="0.3">
      <c r="B332" s="173"/>
      <c r="D332" s="172"/>
      <c r="E332" s="172"/>
    </row>
    <row r="333" spans="1:5" ht="63.75" customHeight="1" x14ac:dyDescent="0.3">
      <c r="A333" s="215">
        <v>42</v>
      </c>
      <c r="B333" s="228" t="s">
        <v>716</v>
      </c>
      <c r="C333" s="228"/>
      <c r="D333" s="172"/>
      <c r="E333" s="172"/>
    </row>
    <row r="334" spans="1:5" x14ac:dyDescent="0.3">
      <c r="B334" s="173" t="s">
        <v>669</v>
      </c>
      <c r="C334" s="169">
        <v>10</v>
      </c>
      <c r="D334" s="172"/>
      <c r="E334" s="199">
        <f>C334*D334</f>
        <v>0</v>
      </c>
    </row>
    <row r="335" spans="1:5" x14ac:dyDescent="0.3">
      <c r="B335" s="173"/>
      <c r="D335" s="172"/>
      <c r="E335" s="172"/>
    </row>
    <row r="336" spans="1:5" ht="53.25" customHeight="1" x14ac:dyDescent="0.3">
      <c r="A336" s="215">
        <v>43</v>
      </c>
      <c r="B336" s="228" t="s">
        <v>715</v>
      </c>
      <c r="C336" s="228"/>
      <c r="D336" s="172"/>
      <c r="E336" s="172"/>
    </row>
    <row r="337" spans="1:5" x14ac:dyDescent="0.3">
      <c r="B337" s="173" t="s">
        <v>661</v>
      </c>
      <c r="C337" s="169">
        <v>1</v>
      </c>
      <c r="D337" s="172"/>
      <c r="E337" s="199">
        <f>C337*D337</f>
        <v>0</v>
      </c>
    </row>
    <row r="338" spans="1:5" x14ac:dyDescent="0.3">
      <c r="B338" s="173"/>
      <c r="D338" s="172"/>
      <c r="E338" s="172"/>
    </row>
    <row r="339" spans="1:5" ht="55.5" customHeight="1" x14ac:dyDescent="0.3">
      <c r="A339" s="215">
        <v>44</v>
      </c>
      <c r="B339" s="228" t="s">
        <v>714</v>
      </c>
      <c r="C339" s="228"/>
      <c r="D339" s="172"/>
      <c r="E339" s="172"/>
    </row>
    <row r="340" spans="1:5" x14ac:dyDescent="0.3">
      <c r="B340" s="173" t="s">
        <v>667</v>
      </c>
      <c r="C340" s="169">
        <v>100</v>
      </c>
      <c r="D340" s="172"/>
      <c r="E340" s="199">
        <f>C340*D340</f>
        <v>0</v>
      </c>
    </row>
    <row r="341" spans="1:5" x14ac:dyDescent="0.3">
      <c r="B341" s="173"/>
      <c r="D341" s="172"/>
      <c r="E341" s="172"/>
    </row>
    <row r="342" spans="1:5" ht="89.25" customHeight="1" x14ac:dyDescent="0.3">
      <c r="A342" s="215">
        <v>45</v>
      </c>
      <c r="B342" s="228" t="s">
        <v>713</v>
      </c>
      <c r="C342" s="228"/>
      <c r="D342" s="172"/>
      <c r="E342" s="172"/>
    </row>
    <row r="343" spans="1:5" x14ac:dyDescent="0.3">
      <c r="B343" s="173" t="s">
        <v>708</v>
      </c>
      <c r="C343" s="169">
        <v>70</v>
      </c>
      <c r="D343" s="172"/>
      <c r="E343" s="199">
        <f>C343*D343</f>
        <v>0</v>
      </c>
    </row>
    <row r="344" spans="1:5" x14ac:dyDescent="0.3">
      <c r="B344" s="173"/>
      <c r="D344" s="172"/>
      <c r="E344" s="172"/>
    </row>
    <row r="345" spans="1:5" ht="59.25" customHeight="1" x14ac:dyDescent="0.3">
      <c r="A345" s="215">
        <v>46</v>
      </c>
      <c r="B345" s="228" t="s">
        <v>712</v>
      </c>
      <c r="C345" s="228"/>
      <c r="D345" s="172"/>
      <c r="E345" s="172"/>
    </row>
    <row r="346" spans="1:5" x14ac:dyDescent="0.3">
      <c r="B346" s="173" t="s">
        <v>667</v>
      </c>
      <c r="C346" s="169">
        <v>25</v>
      </c>
      <c r="D346" s="172"/>
      <c r="E346" s="199">
        <f>C346*D346</f>
        <v>0</v>
      </c>
    </row>
    <row r="347" spans="1:5" x14ac:dyDescent="0.3">
      <c r="B347" s="173"/>
      <c r="D347" s="172"/>
      <c r="E347" s="172"/>
    </row>
    <row r="348" spans="1:5" ht="128.25" customHeight="1" x14ac:dyDescent="0.3">
      <c r="A348" s="215">
        <v>47</v>
      </c>
      <c r="B348" s="228" t="s">
        <v>711</v>
      </c>
      <c r="C348" s="228"/>
      <c r="D348" s="172"/>
      <c r="E348" s="172"/>
    </row>
    <row r="349" spans="1:5" x14ac:dyDescent="0.3">
      <c r="B349" s="173" t="s">
        <v>708</v>
      </c>
      <c r="C349" s="169">
        <v>5</v>
      </c>
      <c r="D349" s="172"/>
      <c r="E349" s="199">
        <f>C349*D349</f>
        <v>0</v>
      </c>
    </row>
    <row r="350" spans="1:5" x14ac:dyDescent="0.3">
      <c r="B350" s="173"/>
      <c r="D350" s="172"/>
      <c r="E350" s="172"/>
    </row>
    <row r="351" spans="1:5" ht="138.75" customHeight="1" x14ac:dyDescent="0.3">
      <c r="A351" s="215">
        <v>48</v>
      </c>
      <c r="B351" s="228" t="s">
        <v>710</v>
      </c>
      <c r="C351" s="228"/>
      <c r="D351" s="172"/>
      <c r="E351" s="172"/>
    </row>
    <row r="352" spans="1:5" x14ac:dyDescent="0.3">
      <c r="B352" s="173" t="s">
        <v>708</v>
      </c>
      <c r="C352" s="169">
        <v>75</v>
      </c>
      <c r="D352" s="172"/>
      <c r="E352" s="199">
        <f>C352*D352</f>
        <v>0</v>
      </c>
    </row>
    <row r="353" spans="1:5" x14ac:dyDescent="0.3">
      <c r="B353" s="173"/>
      <c r="D353" s="172"/>
      <c r="E353" s="172"/>
    </row>
    <row r="354" spans="1:5" ht="34.5" customHeight="1" x14ac:dyDescent="0.3">
      <c r="A354" s="215">
        <v>49</v>
      </c>
      <c r="B354" s="228" t="s">
        <v>709</v>
      </c>
      <c r="C354" s="228"/>
      <c r="D354" s="172"/>
      <c r="E354" s="172"/>
    </row>
    <row r="355" spans="1:5" x14ac:dyDescent="0.3">
      <c r="B355" s="173" t="s">
        <v>708</v>
      </c>
      <c r="C355" s="169">
        <v>5</v>
      </c>
      <c r="D355" s="172"/>
      <c r="E355" s="199">
        <f>C355*D355</f>
        <v>0</v>
      </c>
    </row>
    <row r="356" spans="1:5" x14ac:dyDescent="0.3">
      <c r="B356" s="173"/>
      <c r="D356" s="172"/>
      <c r="E356" s="172"/>
    </row>
    <row r="357" spans="1:5" ht="34.5" customHeight="1" x14ac:dyDescent="0.3">
      <c r="A357" s="215">
        <v>50</v>
      </c>
      <c r="B357" s="228" t="s">
        <v>707</v>
      </c>
      <c r="C357" s="228"/>
      <c r="D357" s="172"/>
      <c r="E357" s="172"/>
    </row>
    <row r="358" spans="1:5" x14ac:dyDescent="0.3">
      <c r="B358" s="173" t="s">
        <v>661</v>
      </c>
      <c r="C358" s="169">
        <v>1</v>
      </c>
      <c r="D358" s="172"/>
      <c r="E358" s="199">
        <f>C358*D358</f>
        <v>0</v>
      </c>
    </row>
    <row r="359" spans="1:5" x14ac:dyDescent="0.3">
      <c r="B359" s="173"/>
      <c r="D359" s="172"/>
      <c r="E359" s="172"/>
    </row>
    <row r="360" spans="1:5" ht="66.75" customHeight="1" x14ac:dyDescent="0.3">
      <c r="A360" s="215">
        <v>51</v>
      </c>
      <c r="B360" s="228" t="s">
        <v>706</v>
      </c>
      <c r="C360" s="228"/>
      <c r="D360" s="172"/>
      <c r="E360" s="172"/>
    </row>
    <row r="361" spans="1:5" x14ac:dyDescent="0.3">
      <c r="B361" s="173" t="s">
        <v>692</v>
      </c>
      <c r="C361" s="169">
        <v>50</v>
      </c>
      <c r="D361" s="172"/>
      <c r="E361" s="199">
        <f>C361*D361</f>
        <v>0</v>
      </c>
    </row>
    <row r="362" spans="1:5" x14ac:dyDescent="0.3">
      <c r="B362" s="173"/>
      <c r="D362" s="172"/>
      <c r="E362" s="172"/>
    </row>
    <row r="363" spans="1:5" ht="34.5" customHeight="1" x14ac:dyDescent="0.3">
      <c r="A363" s="215">
        <v>52</v>
      </c>
      <c r="B363" s="228" t="s">
        <v>705</v>
      </c>
      <c r="C363" s="228"/>
      <c r="D363" s="172"/>
      <c r="E363" s="172"/>
    </row>
    <row r="364" spans="1:5" x14ac:dyDescent="0.3">
      <c r="B364" s="173" t="s">
        <v>667</v>
      </c>
      <c r="C364" s="169">
        <v>100</v>
      </c>
      <c r="D364" s="172"/>
      <c r="E364" s="199">
        <f>C364*D364</f>
        <v>0</v>
      </c>
    </row>
    <row r="365" spans="1:5" x14ac:dyDescent="0.3">
      <c r="B365" s="173"/>
      <c r="D365" s="172"/>
      <c r="E365" s="172"/>
    </row>
    <row r="366" spans="1:5" ht="18" customHeight="1" x14ac:dyDescent="0.3">
      <c r="A366" s="215">
        <v>53</v>
      </c>
      <c r="B366" s="228" t="s">
        <v>704</v>
      </c>
      <c r="C366" s="228"/>
      <c r="D366" s="172"/>
      <c r="E366" s="172"/>
    </row>
    <row r="367" spans="1:5" x14ac:dyDescent="0.3">
      <c r="B367" s="173" t="s">
        <v>661</v>
      </c>
      <c r="C367" s="169">
        <v>1</v>
      </c>
      <c r="D367" s="172"/>
      <c r="E367" s="199">
        <f>C367*D367</f>
        <v>0</v>
      </c>
    </row>
    <row r="368" spans="1:5" x14ac:dyDescent="0.3">
      <c r="B368" s="173"/>
      <c r="D368" s="172"/>
      <c r="E368" s="172"/>
    </row>
    <row r="369" spans="1:5" ht="33" customHeight="1" x14ac:dyDescent="0.3">
      <c r="A369" s="215">
        <v>54</v>
      </c>
      <c r="B369" s="228" t="s">
        <v>703</v>
      </c>
      <c r="C369" s="228"/>
      <c r="D369" s="172"/>
      <c r="E369" s="172"/>
    </row>
    <row r="370" spans="1:5" x14ac:dyDescent="0.3">
      <c r="B370" s="173" t="s">
        <v>692</v>
      </c>
      <c r="C370" s="169">
        <v>50</v>
      </c>
      <c r="D370" s="172"/>
      <c r="E370" s="199">
        <f>C370*D370</f>
        <v>0</v>
      </c>
    </row>
    <row r="371" spans="1:5" x14ac:dyDescent="0.3">
      <c r="B371" s="173"/>
      <c r="D371" s="172"/>
      <c r="E371" s="172"/>
    </row>
    <row r="372" spans="1:5" ht="15.75" customHeight="1" thickBot="1" x14ac:dyDescent="0.35">
      <c r="B372" s="229" t="s">
        <v>702</v>
      </c>
      <c r="C372" s="229"/>
      <c r="D372" s="171"/>
      <c r="E372" s="200">
        <f>SUM(E202:E371)</f>
        <v>0</v>
      </c>
    </row>
    <row r="373" spans="1:5" ht="14.5" thickTop="1" x14ac:dyDescent="0.3">
      <c r="B373" s="173"/>
      <c r="D373" s="172"/>
      <c r="E373" s="172"/>
    </row>
    <row r="374" spans="1:5" x14ac:dyDescent="0.3">
      <c r="B374" s="173"/>
      <c r="D374" s="172"/>
      <c r="E374" s="172"/>
    </row>
    <row r="375" spans="1:5" x14ac:dyDescent="0.3">
      <c r="A375" s="215" t="s">
        <v>701</v>
      </c>
      <c r="B375" s="174" t="s">
        <v>700</v>
      </c>
      <c r="D375" s="172"/>
      <c r="E375" s="172"/>
    </row>
    <row r="376" spans="1:5" x14ac:dyDescent="0.3">
      <c r="B376" s="173"/>
      <c r="D376" s="172"/>
      <c r="E376" s="172"/>
    </row>
    <row r="377" spans="1:5" ht="85.5" customHeight="1" x14ac:dyDescent="0.3">
      <c r="A377" s="215">
        <v>1</v>
      </c>
      <c r="B377" s="228" t="s">
        <v>699</v>
      </c>
      <c r="C377" s="228"/>
      <c r="D377" s="172"/>
      <c r="E377" s="172"/>
    </row>
    <row r="378" spans="1:5" x14ac:dyDescent="0.3">
      <c r="B378" s="173" t="s">
        <v>661</v>
      </c>
      <c r="C378" s="169">
        <v>1</v>
      </c>
      <c r="D378" s="172"/>
      <c r="E378" s="199">
        <f>C378*D378</f>
        <v>0</v>
      </c>
    </row>
    <row r="379" spans="1:5" x14ac:dyDescent="0.3">
      <c r="B379" s="173"/>
      <c r="D379" s="172"/>
      <c r="E379" s="172"/>
    </row>
    <row r="380" spans="1:5" ht="84" customHeight="1" x14ac:dyDescent="0.3">
      <c r="A380" s="215">
        <v>2</v>
      </c>
      <c r="B380" s="228" t="s">
        <v>698</v>
      </c>
      <c r="C380" s="228"/>
      <c r="D380" s="172"/>
      <c r="E380" s="172"/>
    </row>
    <row r="381" spans="1:5" x14ac:dyDescent="0.3">
      <c r="B381" s="173" t="s">
        <v>669</v>
      </c>
      <c r="C381" s="169">
        <v>1</v>
      </c>
      <c r="D381" s="172"/>
      <c r="E381" s="199">
        <f>C381*D381</f>
        <v>0</v>
      </c>
    </row>
    <row r="382" spans="1:5" x14ac:dyDescent="0.3">
      <c r="B382" s="173"/>
      <c r="D382" s="172"/>
      <c r="E382" s="172"/>
    </row>
    <row r="383" spans="1:5" ht="33" customHeight="1" x14ac:dyDescent="0.3">
      <c r="A383" s="215">
        <v>3</v>
      </c>
      <c r="B383" s="228" t="s">
        <v>697</v>
      </c>
      <c r="C383" s="228"/>
      <c r="D383" s="172"/>
      <c r="E383" s="172"/>
    </row>
    <row r="384" spans="1:5" x14ac:dyDescent="0.3">
      <c r="B384" s="173" t="s">
        <v>669</v>
      </c>
      <c r="C384" s="169">
        <v>1</v>
      </c>
      <c r="D384" s="172"/>
      <c r="E384" s="199">
        <f>C384*D384</f>
        <v>0</v>
      </c>
    </row>
    <row r="385" spans="1:5" x14ac:dyDescent="0.3">
      <c r="B385" s="173"/>
      <c r="D385" s="172"/>
      <c r="E385" s="172"/>
    </row>
    <row r="386" spans="1:5" ht="60" customHeight="1" x14ac:dyDescent="0.3">
      <c r="A386" s="215">
        <v>4</v>
      </c>
      <c r="B386" s="228" t="s">
        <v>696</v>
      </c>
      <c r="C386" s="228"/>
      <c r="D386" s="172"/>
      <c r="E386" s="172"/>
    </row>
    <row r="387" spans="1:5" x14ac:dyDescent="0.3">
      <c r="B387" s="173" t="s">
        <v>669</v>
      </c>
      <c r="C387" s="169">
        <v>1</v>
      </c>
      <c r="D387" s="172"/>
      <c r="E387" s="199">
        <f>C387*D387</f>
        <v>0</v>
      </c>
    </row>
    <row r="388" spans="1:5" x14ac:dyDescent="0.3">
      <c r="B388" s="173"/>
      <c r="D388" s="172"/>
      <c r="E388" s="172"/>
    </row>
    <row r="389" spans="1:5" ht="60" customHeight="1" x14ac:dyDescent="0.3">
      <c r="A389" s="215">
        <v>5</v>
      </c>
      <c r="B389" s="228" t="s">
        <v>695</v>
      </c>
      <c r="C389" s="228"/>
      <c r="D389" s="172"/>
      <c r="E389" s="172"/>
    </row>
    <row r="390" spans="1:5" x14ac:dyDescent="0.3">
      <c r="B390" s="173" t="s">
        <v>669</v>
      </c>
      <c r="C390" s="169">
        <v>2</v>
      </c>
      <c r="D390" s="172"/>
      <c r="E390" s="199">
        <f>C390*D390</f>
        <v>0</v>
      </c>
    </row>
    <row r="391" spans="1:5" x14ac:dyDescent="0.3">
      <c r="B391" s="173"/>
      <c r="D391" s="172"/>
      <c r="E391" s="172"/>
    </row>
    <row r="392" spans="1:5" ht="60" customHeight="1" x14ac:dyDescent="0.3">
      <c r="A392" s="215">
        <v>6</v>
      </c>
      <c r="B392" s="228" t="s">
        <v>694</v>
      </c>
      <c r="C392" s="228"/>
      <c r="D392" s="172"/>
      <c r="E392" s="172"/>
    </row>
    <row r="393" spans="1:5" x14ac:dyDescent="0.3">
      <c r="B393" s="173" t="s">
        <v>669</v>
      </c>
      <c r="C393" s="169">
        <v>1</v>
      </c>
      <c r="D393" s="172"/>
      <c r="E393" s="199">
        <f>C393*D393</f>
        <v>0</v>
      </c>
    </row>
    <row r="394" spans="1:5" x14ac:dyDescent="0.3">
      <c r="B394" s="173"/>
      <c r="D394" s="172"/>
      <c r="E394" s="172"/>
    </row>
    <row r="395" spans="1:5" ht="129" customHeight="1" x14ac:dyDescent="0.3">
      <c r="A395" s="215">
        <v>7</v>
      </c>
      <c r="B395" s="228" t="s">
        <v>693</v>
      </c>
      <c r="C395" s="228"/>
      <c r="D395" s="172"/>
      <c r="E395" s="172"/>
    </row>
    <row r="396" spans="1:5" x14ac:dyDescent="0.3">
      <c r="B396" s="173" t="s">
        <v>692</v>
      </c>
      <c r="C396" s="169">
        <v>6</v>
      </c>
      <c r="D396" s="172"/>
      <c r="E396" s="199">
        <f>C396*D396</f>
        <v>0</v>
      </c>
    </row>
    <row r="397" spans="1:5" x14ac:dyDescent="0.3">
      <c r="B397" s="173"/>
      <c r="D397" s="172"/>
      <c r="E397" s="172"/>
    </row>
    <row r="398" spans="1:5" ht="60" customHeight="1" x14ac:dyDescent="0.3">
      <c r="A398" s="215">
        <v>8</v>
      </c>
      <c r="B398" s="228" t="s">
        <v>691</v>
      </c>
      <c r="C398" s="228"/>
      <c r="D398" s="172"/>
      <c r="E398" s="172"/>
    </row>
    <row r="399" spans="1:5" x14ac:dyDescent="0.3">
      <c r="B399" s="173" t="s">
        <v>667</v>
      </c>
      <c r="C399" s="169">
        <v>2</v>
      </c>
      <c r="D399" s="172"/>
      <c r="E399" s="199">
        <f>C399*D399</f>
        <v>0</v>
      </c>
    </row>
    <row r="400" spans="1:5" x14ac:dyDescent="0.3">
      <c r="B400" s="173"/>
      <c r="D400" s="172"/>
      <c r="E400" s="172"/>
    </row>
    <row r="401" spans="1:5" ht="70.5" customHeight="1" x14ac:dyDescent="0.3">
      <c r="A401" s="215">
        <v>9</v>
      </c>
      <c r="B401" s="228" t="s">
        <v>690</v>
      </c>
      <c r="C401" s="228"/>
      <c r="D401" s="172"/>
      <c r="E401" s="172"/>
    </row>
    <row r="402" spans="1:5" x14ac:dyDescent="0.3">
      <c r="B402" s="173" t="s">
        <v>669</v>
      </c>
      <c r="C402" s="169">
        <v>1</v>
      </c>
      <c r="D402" s="172"/>
      <c r="E402" s="199">
        <f>C402*D402</f>
        <v>0</v>
      </c>
    </row>
    <row r="403" spans="1:5" x14ac:dyDescent="0.3">
      <c r="B403" s="173"/>
      <c r="D403" s="172"/>
      <c r="E403" s="172"/>
    </row>
    <row r="404" spans="1:5" ht="105.75" customHeight="1" x14ac:dyDescent="0.3">
      <c r="A404" s="215">
        <v>10</v>
      </c>
      <c r="B404" s="228" t="s">
        <v>689</v>
      </c>
      <c r="C404" s="228"/>
      <c r="D404" s="172"/>
      <c r="E404" s="172"/>
    </row>
    <row r="405" spans="1:5" x14ac:dyDescent="0.3">
      <c r="B405" s="173" t="s">
        <v>667</v>
      </c>
      <c r="C405" s="169">
        <v>1</v>
      </c>
      <c r="D405" s="172"/>
      <c r="E405" s="199">
        <f>C405*D405</f>
        <v>0</v>
      </c>
    </row>
    <row r="406" spans="1:5" x14ac:dyDescent="0.3">
      <c r="B406" s="173"/>
      <c r="D406" s="172"/>
      <c r="E406" s="172"/>
    </row>
    <row r="407" spans="1:5" ht="60" customHeight="1" x14ac:dyDescent="0.3">
      <c r="A407" s="215">
        <v>11</v>
      </c>
      <c r="B407" s="228" t="s">
        <v>688</v>
      </c>
      <c r="C407" s="228"/>
      <c r="D407" s="172"/>
      <c r="E407" s="172"/>
    </row>
    <row r="408" spans="1:5" x14ac:dyDescent="0.3">
      <c r="B408" s="173" t="s">
        <v>669</v>
      </c>
      <c r="C408" s="169">
        <v>1</v>
      </c>
      <c r="D408" s="172"/>
      <c r="E408" s="199">
        <f>C408*D408</f>
        <v>0</v>
      </c>
    </row>
    <row r="409" spans="1:5" x14ac:dyDescent="0.3">
      <c r="B409" s="173"/>
      <c r="D409" s="172"/>
      <c r="E409" s="172"/>
    </row>
    <row r="410" spans="1:5" ht="74.25" customHeight="1" x14ac:dyDescent="0.3">
      <c r="A410" s="215">
        <v>12</v>
      </c>
      <c r="B410" s="228" t="s">
        <v>687</v>
      </c>
      <c r="C410" s="228"/>
      <c r="D410" s="172"/>
      <c r="E410" s="172"/>
    </row>
    <row r="411" spans="1:5" x14ac:dyDescent="0.3">
      <c r="B411" s="173" t="s">
        <v>671</v>
      </c>
      <c r="C411" s="169">
        <v>1</v>
      </c>
      <c r="D411" s="172"/>
      <c r="E411" s="199">
        <f>C411*D411</f>
        <v>0</v>
      </c>
    </row>
    <row r="412" spans="1:5" x14ac:dyDescent="0.3">
      <c r="B412" s="173"/>
      <c r="D412" s="172"/>
      <c r="E412" s="172"/>
    </row>
    <row r="413" spans="1:5" ht="32.25" customHeight="1" x14ac:dyDescent="0.3">
      <c r="A413" s="215">
        <v>13</v>
      </c>
      <c r="B413" s="228" t="s">
        <v>686</v>
      </c>
      <c r="C413" s="228"/>
      <c r="D413" s="172"/>
      <c r="E413" s="172"/>
    </row>
    <row r="414" spans="1:5" x14ac:dyDescent="0.3">
      <c r="B414" s="173" t="s">
        <v>671</v>
      </c>
      <c r="C414" s="169">
        <v>0.5</v>
      </c>
      <c r="D414" s="172"/>
      <c r="E414" s="199">
        <f>C414*D414</f>
        <v>0</v>
      </c>
    </row>
    <row r="415" spans="1:5" x14ac:dyDescent="0.3">
      <c r="B415" s="173"/>
      <c r="D415" s="172"/>
      <c r="E415" s="172"/>
    </row>
    <row r="416" spans="1:5" ht="60" customHeight="1" x14ac:dyDescent="0.3">
      <c r="A416" s="215">
        <v>14</v>
      </c>
      <c r="B416" s="228" t="s">
        <v>685</v>
      </c>
      <c r="C416" s="228"/>
      <c r="D416" s="172"/>
      <c r="E416" s="172"/>
    </row>
    <row r="417" spans="1:5" x14ac:dyDescent="0.3">
      <c r="B417" s="173" t="s">
        <v>661</v>
      </c>
      <c r="C417" s="169">
        <v>1</v>
      </c>
      <c r="D417" s="172"/>
      <c r="E417" s="199">
        <f>C417*D417</f>
        <v>0</v>
      </c>
    </row>
    <row r="418" spans="1:5" x14ac:dyDescent="0.3">
      <c r="B418" s="173"/>
      <c r="D418" s="172"/>
      <c r="E418" s="172"/>
    </row>
    <row r="419" spans="1:5" ht="72.75" customHeight="1" x14ac:dyDescent="0.3">
      <c r="A419" s="215">
        <v>15</v>
      </c>
      <c r="B419" s="228" t="s">
        <v>684</v>
      </c>
      <c r="C419" s="228"/>
      <c r="D419" s="172"/>
      <c r="E419" s="172"/>
    </row>
    <row r="420" spans="1:5" x14ac:dyDescent="0.3">
      <c r="B420" s="173" t="s">
        <v>661</v>
      </c>
      <c r="C420" s="169">
        <v>1</v>
      </c>
      <c r="D420" s="172"/>
      <c r="E420" s="199">
        <f>C420*D420</f>
        <v>0</v>
      </c>
    </row>
    <row r="421" spans="1:5" x14ac:dyDescent="0.3">
      <c r="B421" s="173"/>
      <c r="D421" s="172"/>
      <c r="E421" s="172"/>
    </row>
    <row r="422" spans="1:5" ht="60" customHeight="1" x14ac:dyDescent="0.3">
      <c r="A422" s="215">
        <v>16</v>
      </c>
      <c r="B422" s="228" t="s">
        <v>683</v>
      </c>
      <c r="C422" s="228"/>
      <c r="D422" s="172"/>
      <c r="E422" s="172"/>
    </row>
    <row r="423" spans="1:5" x14ac:dyDescent="0.3">
      <c r="B423" s="173" t="s">
        <v>661</v>
      </c>
      <c r="C423" s="169">
        <v>1</v>
      </c>
      <c r="D423" s="172"/>
      <c r="E423" s="199">
        <f>C423*D423</f>
        <v>0</v>
      </c>
    </row>
    <row r="424" spans="1:5" x14ac:dyDescent="0.3">
      <c r="B424" s="173"/>
      <c r="D424" s="172"/>
      <c r="E424" s="172"/>
    </row>
    <row r="425" spans="1:5" ht="60" customHeight="1" x14ac:dyDescent="0.3">
      <c r="A425" s="215">
        <v>17</v>
      </c>
      <c r="B425" s="228" t="s">
        <v>682</v>
      </c>
      <c r="C425" s="228"/>
      <c r="D425" s="172"/>
      <c r="E425" s="172"/>
    </row>
    <row r="426" spans="1:5" x14ac:dyDescent="0.3">
      <c r="B426" s="173" t="s">
        <v>661</v>
      </c>
      <c r="C426" s="169">
        <v>1</v>
      </c>
      <c r="D426" s="172"/>
      <c r="E426" s="199">
        <f>C426*D426</f>
        <v>0</v>
      </c>
    </row>
    <row r="427" spans="1:5" x14ac:dyDescent="0.3">
      <c r="B427" s="173"/>
      <c r="D427" s="172"/>
      <c r="E427" s="172"/>
    </row>
    <row r="428" spans="1:5" ht="60" customHeight="1" x14ac:dyDescent="0.3">
      <c r="A428" s="215">
        <v>18</v>
      </c>
      <c r="B428" s="228" t="s">
        <v>681</v>
      </c>
      <c r="C428" s="228"/>
      <c r="D428" s="172"/>
      <c r="E428" s="172"/>
    </row>
    <row r="429" spans="1:5" x14ac:dyDescent="0.3">
      <c r="B429" s="173" t="s">
        <v>661</v>
      </c>
      <c r="C429" s="169">
        <v>1</v>
      </c>
      <c r="D429" s="172"/>
      <c r="E429" s="199">
        <f>C429*D429</f>
        <v>0</v>
      </c>
    </row>
    <row r="430" spans="1:5" x14ac:dyDescent="0.3">
      <c r="B430" s="173"/>
      <c r="D430" s="172"/>
      <c r="E430" s="172"/>
    </row>
    <row r="431" spans="1:5" ht="20.25" customHeight="1" x14ac:dyDescent="0.3">
      <c r="A431" s="215">
        <v>19</v>
      </c>
      <c r="B431" s="228" t="s">
        <v>680</v>
      </c>
      <c r="C431" s="228"/>
      <c r="D431" s="172"/>
      <c r="E431" s="172"/>
    </row>
    <row r="432" spans="1:5" x14ac:dyDescent="0.3">
      <c r="B432" s="173" t="s">
        <v>661</v>
      </c>
      <c r="C432" s="169">
        <v>1</v>
      </c>
      <c r="D432" s="172"/>
      <c r="E432" s="199">
        <f>C432*D432</f>
        <v>0</v>
      </c>
    </row>
    <row r="433" spans="1:5" ht="16.5" customHeight="1" x14ac:dyDescent="0.3">
      <c r="B433" s="173"/>
      <c r="D433" s="172"/>
      <c r="E433" s="172"/>
    </row>
    <row r="434" spans="1:5" ht="15.75" customHeight="1" thickBot="1" x14ac:dyDescent="0.35">
      <c r="B434" s="229" t="s">
        <v>679</v>
      </c>
      <c r="C434" s="229"/>
      <c r="D434" s="171"/>
      <c r="E434" s="200">
        <f>SUM(E377:E433)</f>
        <v>0</v>
      </c>
    </row>
    <row r="435" spans="1:5" ht="16.5" customHeight="1" thickTop="1" x14ac:dyDescent="0.3">
      <c r="B435" s="173"/>
      <c r="D435" s="172"/>
      <c r="E435" s="172"/>
    </row>
    <row r="436" spans="1:5" ht="16.5" customHeight="1" x14ac:dyDescent="0.3">
      <c r="B436" s="173"/>
      <c r="D436" s="172"/>
      <c r="E436" s="172"/>
    </row>
    <row r="437" spans="1:5" x14ac:dyDescent="0.3">
      <c r="A437" s="215" t="s">
        <v>678</v>
      </c>
      <c r="B437" s="174" t="s">
        <v>677</v>
      </c>
      <c r="D437" s="172"/>
      <c r="E437" s="172"/>
    </row>
    <row r="438" spans="1:5" ht="16.5" customHeight="1" x14ac:dyDescent="0.3">
      <c r="B438" s="173"/>
      <c r="D438" s="172"/>
      <c r="E438" s="172"/>
    </row>
    <row r="439" spans="1:5" ht="72.75" customHeight="1" x14ac:dyDescent="0.3">
      <c r="A439" s="215">
        <v>1</v>
      </c>
      <c r="B439" s="228" t="s">
        <v>676</v>
      </c>
      <c r="C439" s="228"/>
      <c r="D439" s="172"/>
      <c r="E439" s="172"/>
    </row>
    <row r="440" spans="1:5" x14ac:dyDescent="0.3">
      <c r="B440" s="173" t="s">
        <v>661</v>
      </c>
      <c r="C440" s="169">
        <v>2</v>
      </c>
      <c r="D440" s="172"/>
      <c r="E440" s="199">
        <f>C440*D440</f>
        <v>0</v>
      </c>
    </row>
    <row r="441" spans="1:5" x14ac:dyDescent="0.3">
      <c r="B441" s="173"/>
      <c r="D441" s="172"/>
      <c r="E441" s="172"/>
    </row>
    <row r="442" spans="1:5" ht="21.75" customHeight="1" x14ac:dyDescent="0.3">
      <c r="A442" s="215">
        <v>2</v>
      </c>
      <c r="B442" s="228" t="s">
        <v>675</v>
      </c>
      <c r="C442" s="228"/>
      <c r="D442" s="172"/>
      <c r="E442" s="172"/>
    </row>
    <row r="443" spans="1:5" x14ac:dyDescent="0.3">
      <c r="B443" s="173" t="s">
        <v>661</v>
      </c>
      <c r="C443" s="169">
        <v>2</v>
      </c>
      <c r="D443" s="172"/>
      <c r="E443" s="199">
        <f>C443*D443</f>
        <v>0</v>
      </c>
    </row>
    <row r="444" spans="1:5" x14ac:dyDescent="0.3">
      <c r="B444" s="173"/>
      <c r="D444" s="172"/>
      <c r="E444" s="172"/>
    </row>
    <row r="445" spans="1:5" ht="33.75" customHeight="1" x14ac:dyDescent="0.3">
      <c r="A445" s="215">
        <v>3</v>
      </c>
      <c r="B445" s="228" t="s">
        <v>674</v>
      </c>
      <c r="C445" s="228"/>
      <c r="D445" s="172"/>
      <c r="E445" s="172"/>
    </row>
    <row r="446" spans="1:5" x14ac:dyDescent="0.3">
      <c r="B446" s="173" t="s">
        <v>669</v>
      </c>
      <c r="C446" s="169">
        <v>4</v>
      </c>
      <c r="D446" s="172"/>
      <c r="E446" s="199">
        <f>C446*D446</f>
        <v>0</v>
      </c>
    </row>
    <row r="447" spans="1:5" x14ac:dyDescent="0.3">
      <c r="B447" s="173"/>
      <c r="D447" s="172"/>
      <c r="E447" s="172"/>
    </row>
    <row r="448" spans="1:5" ht="27.75" customHeight="1" x14ac:dyDescent="0.3">
      <c r="A448" s="215">
        <v>4</v>
      </c>
      <c r="B448" s="228" t="s">
        <v>673</v>
      </c>
      <c r="C448" s="228"/>
      <c r="D448" s="172"/>
      <c r="E448" s="172"/>
    </row>
    <row r="449" spans="1:5" x14ac:dyDescent="0.3">
      <c r="B449" s="173" t="s">
        <v>669</v>
      </c>
      <c r="C449" s="169">
        <v>4</v>
      </c>
      <c r="D449" s="172"/>
      <c r="E449" s="199">
        <f>C449*D449</f>
        <v>0</v>
      </c>
    </row>
    <row r="450" spans="1:5" x14ac:dyDescent="0.3">
      <c r="B450" s="173"/>
      <c r="D450" s="172"/>
      <c r="E450" s="172"/>
    </row>
    <row r="451" spans="1:5" ht="27.75" customHeight="1" x14ac:dyDescent="0.3">
      <c r="A451" s="215">
        <v>5</v>
      </c>
      <c r="B451" s="228" t="s">
        <v>672</v>
      </c>
      <c r="C451" s="228"/>
      <c r="D451" s="172"/>
      <c r="E451" s="172"/>
    </row>
    <row r="452" spans="1:5" x14ac:dyDescent="0.3">
      <c r="B452" s="173" t="s">
        <v>671</v>
      </c>
      <c r="C452" s="169">
        <v>100</v>
      </c>
      <c r="D452" s="172"/>
      <c r="E452" s="199">
        <f>C452*D452</f>
        <v>0</v>
      </c>
    </row>
    <row r="453" spans="1:5" x14ac:dyDescent="0.3">
      <c r="B453" s="173"/>
      <c r="D453" s="172"/>
      <c r="E453" s="172"/>
    </row>
    <row r="454" spans="1:5" ht="27.75" customHeight="1" x14ac:dyDescent="0.3">
      <c r="A454" s="215">
        <v>6</v>
      </c>
      <c r="B454" s="228" t="s">
        <v>670</v>
      </c>
      <c r="C454" s="228"/>
      <c r="D454" s="172"/>
      <c r="E454" s="172"/>
    </row>
    <row r="455" spans="1:5" x14ac:dyDescent="0.3">
      <c r="B455" s="173" t="s">
        <v>669</v>
      </c>
      <c r="C455" s="169">
        <v>2</v>
      </c>
      <c r="D455" s="172"/>
      <c r="E455" s="199">
        <f>C455*D455</f>
        <v>0</v>
      </c>
    </row>
    <row r="456" spans="1:5" x14ac:dyDescent="0.3">
      <c r="B456" s="173"/>
      <c r="D456" s="172"/>
      <c r="E456" s="172"/>
    </row>
    <row r="457" spans="1:5" ht="103.5" customHeight="1" x14ac:dyDescent="0.3">
      <c r="A457" s="215">
        <v>7</v>
      </c>
      <c r="B457" s="228" t="s">
        <v>668</v>
      </c>
      <c r="C457" s="228"/>
      <c r="D457" s="172"/>
      <c r="E457" s="172"/>
    </row>
    <row r="458" spans="1:5" x14ac:dyDescent="0.3">
      <c r="B458" s="173" t="s">
        <v>667</v>
      </c>
      <c r="C458" s="169">
        <v>100</v>
      </c>
      <c r="D458" s="172"/>
      <c r="E458" s="199">
        <f>C458*D458</f>
        <v>0</v>
      </c>
    </row>
    <row r="459" spans="1:5" x14ac:dyDescent="0.3">
      <c r="B459" s="173"/>
      <c r="D459" s="172"/>
      <c r="E459" s="172"/>
    </row>
    <row r="460" spans="1:5" ht="61.5" customHeight="1" x14ac:dyDescent="0.3">
      <c r="A460" s="215">
        <v>8</v>
      </c>
      <c r="B460" s="228" t="s">
        <v>666</v>
      </c>
      <c r="C460" s="228"/>
      <c r="D460" s="172"/>
      <c r="E460" s="172"/>
    </row>
    <row r="461" spans="1:5" x14ac:dyDescent="0.3">
      <c r="B461" s="173" t="s">
        <v>661</v>
      </c>
      <c r="C461" s="169">
        <v>2</v>
      </c>
      <c r="D461" s="172"/>
      <c r="E461" s="199">
        <f>C461*D461</f>
        <v>0</v>
      </c>
    </row>
    <row r="462" spans="1:5" x14ac:dyDescent="0.3">
      <c r="B462" s="173"/>
      <c r="D462" s="172"/>
      <c r="E462" s="172"/>
    </row>
    <row r="463" spans="1:5" ht="61.5" customHeight="1" x14ac:dyDescent="0.3">
      <c r="A463" s="215">
        <v>9</v>
      </c>
      <c r="B463" s="228" t="s">
        <v>665</v>
      </c>
      <c r="C463" s="228"/>
      <c r="D463" s="172"/>
      <c r="E463" s="172"/>
    </row>
    <row r="464" spans="1:5" x14ac:dyDescent="0.3">
      <c r="B464" s="173" t="s">
        <v>661</v>
      </c>
      <c r="C464" s="169">
        <v>2</v>
      </c>
      <c r="D464" s="172"/>
      <c r="E464" s="199">
        <f>C464*D464</f>
        <v>0</v>
      </c>
    </row>
    <row r="465" spans="1:5" x14ac:dyDescent="0.3">
      <c r="B465" s="173"/>
      <c r="D465" s="172"/>
      <c r="E465" s="172"/>
    </row>
    <row r="466" spans="1:5" ht="240.75" customHeight="1" x14ac:dyDescent="0.3">
      <c r="A466" s="215">
        <v>10</v>
      </c>
      <c r="B466" s="228" t="s">
        <v>664</v>
      </c>
      <c r="C466" s="228"/>
      <c r="D466" s="172"/>
      <c r="E466" s="172"/>
    </row>
    <row r="467" spans="1:5" x14ac:dyDescent="0.3">
      <c r="B467" s="173" t="s">
        <v>661</v>
      </c>
      <c r="C467" s="169">
        <v>2</v>
      </c>
      <c r="D467" s="172"/>
      <c r="E467" s="199">
        <f>C467*D467</f>
        <v>0</v>
      </c>
    </row>
    <row r="468" spans="1:5" x14ac:dyDescent="0.3">
      <c r="B468" s="173"/>
      <c r="D468" s="172"/>
      <c r="E468" s="172"/>
    </row>
    <row r="469" spans="1:5" ht="34.5" customHeight="1" x14ac:dyDescent="0.3">
      <c r="A469" s="215">
        <v>11</v>
      </c>
      <c r="B469" s="228" t="s">
        <v>663</v>
      </c>
      <c r="C469" s="228"/>
      <c r="D469" s="172"/>
      <c r="E469" s="172"/>
    </row>
    <row r="470" spans="1:5" x14ac:dyDescent="0.3">
      <c r="B470" s="173" t="s">
        <v>661</v>
      </c>
      <c r="C470" s="169">
        <v>1</v>
      </c>
      <c r="D470" s="172"/>
      <c r="E470" s="199">
        <f>C470*D470</f>
        <v>0</v>
      </c>
    </row>
    <row r="471" spans="1:5" x14ac:dyDescent="0.3">
      <c r="B471" s="173"/>
      <c r="D471" s="172"/>
      <c r="E471" s="172"/>
    </row>
    <row r="472" spans="1:5" ht="23.25" customHeight="1" x14ac:dyDescent="0.3">
      <c r="A472" s="215">
        <v>12</v>
      </c>
      <c r="B472" s="228" t="s">
        <v>662</v>
      </c>
      <c r="C472" s="228"/>
      <c r="D472" s="172"/>
      <c r="E472" s="172"/>
    </row>
    <row r="473" spans="1:5" x14ac:dyDescent="0.3">
      <c r="B473" s="173" t="s">
        <v>661</v>
      </c>
      <c r="C473" s="169">
        <v>1</v>
      </c>
      <c r="D473" s="172"/>
      <c r="E473" s="199">
        <f>C473*D473</f>
        <v>0</v>
      </c>
    </row>
    <row r="474" spans="1:5" x14ac:dyDescent="0.3">
      <c r="B474" s="173"/>
      <c r="D474" s="172"/>
      <c r="E474" s="172"/>
    </row>
    <row r="475" spans="1:5" ht="15.75" customHeight="1" thickBot="1" x14ac:dyDescent="0.35">
      <c r="B475" s="229" t="s">
        <v>660</v>
      </c>
      <c r="C475" s="229"/>
      <c r="D475" s="171"/>
      <c r="E475" s="200">
        <f>SUM(E439:E474)</f>
        <v>0</v>
      </c>
    </row>
    <row r="476" spans="1:5" ht="14.5" thickTop="1" x14ac:dyDescent="0.3"/>
  </sheetData>
  <sheetProtection algorithmName="SHA-512" hashValue="2bR6aWMZ7GWLSoEyL36N41BsEYOG+0lbOA38yzldadEUXxrlfbV/PBA1pMmO9SGiiJTTGVr4d4m/zLVRI0TbSw==" saltValue="RyUVE6/djec3YWVKbpGvoQ==" spinCount="100000" sheet="1" objects="1" scenarios="1"/>
  <mergeCells count="98">
    <mergeCell ref="B102:C102"/>
    <mergeCell ref="B24:C24"/>
    <mergeCell ref="B25:C25"/>
    <mergeCell ref="B40:C40"/>
    <mergeCell ref="B44:C44"/>
    <mergeCell ref="B46:C46"/>
    <mergeCell ref="B47:C47"/>
    <mergeCell ref="B49:C49"/>
    <mergeCell ref="B53:C53"/>
    <mergeCell ref="B50:C50"/>
    <mergeCell ref="B52:C52"/>
    <mergeCell ref="B56:C56"/>
    <mergeCell ref="B196:C196"/>
    <mergeCell ref="B205:C205"/>
    <mergeCell ref="B233:C233"/>
    <mergeCell ref="B236:C236"/>
    <mergeCell ref="B239:C239"/>
    <mergeCell ref="B208:C208"/>
    <mergeCell ref="B211:C211"/>
    <mergeCell ref="B214:C214"/>
    <mergeCell ref="B217:C217"/>
    <mergeCell ref="B220:C220"/>
    <mergeCell ref="B289:C289"/>
    <mergeCell ref="B256:C256"/>
    <mergeCell ref="B259:C259"/>
    <mergeCell ref="B262:C262"/>
    <mergeCell ref="B265:C265"/>
    <mergeCell ref="B245:C245"/>
    <mergeCell ref="B248:C248"/>
    <mergeCell ref="B251:C251"/>
    <mergeCell ref="B242:C242"/>
    <mergeCell ref="B310:C310"/>
    <mergeCell ref="B295:C295"/>
    <mergeCell ref="B271:C271"/>
    <mergeCell ref="B274:C274"/>
    <mergeCell ref="B277:C277"/>
    <mergeCell ref="B280:C280"/>
    <mergeCell ref="B283:C283"/>
    <mergeCell ref="B286:C286"/>
    <mergeCell ref="B292:C292"/>
    <mergeCell ref="B268:C268"/>
    <mergeCell ref="B298:C298"/>
    <mergeCell ref="B301:C301"/>
    <mergeCell ref="B304:C304"/>
    <mergeCell ref="B307:C307"/>
    <mergeCell ref="B330:C330"/>
    <mergeCell ref="B333:C333"/>
    <mergeCell ref="B336:C336"/>
    <mergeCell ref="B313:C313"/>
    <mergeCell ref="B316:C316"/>
    <mergeCell ref="B319:C319"/>
    <mergeCell ref="B322:C322"/>
    <mergeCell ref="B325:C325"/>
    <mergeCell ref="B339:C339"/>
    <mergeCell ref="B342:C342"/>
    <mergeCell ref="B345:C345"/>
    <mergeCell ref="B348:C348"/>
    <mergeCell ref="B351:C351"/>
    <mergeCell ref="B395:C395"/>
    <mergeCell ref="B372:C372"/>
    <mergeCell ref="B377:C377"/>
    <mergeCell ref="B354:C354"/>
    <mergeCell ref="B357:C357"/>
    <mergeCell ref="B360:C360"/>
    <mergeCell ref="B363:C363"/>
    <mergeCell ref="B366:C366"/>
    <mergeCell ref="B369:C369"/>
    <mergeCell ref="B380:C380"/>
    <mergeCell ref="B383:C383"/>
    <mergeCell ref="B386:C386"/>
    <mergeCell ref="B389:C389"/>
    <mergeCell ref="B392:C392"/>
    <mergeCell ref="B398:C398"/>
    <mergeCell ref="B401:C401"/>
    <mergeCell ref="B404:C404"/>
    <mergeCell ref="B407:C407"/>
    <mergeCell ref="B425:C425"/>
    <mergeCell ref="B431:C431"/>
    <mergeCell ref="B410:C410"/>
    <mergeCell ref="B413:C413"/>
    <mergeCell ref="B416:C416"/>
    <mergeCell ref="B419:C419"/>
    <mergeCell ref="B422:C422"/>
    <mergeCell ref="B428:C428"/>
    <mergeCell ref="B434:C434"/>
    <mergeCell ref="B439:C439"/>
    <mergeCell ref="B442:C442"/>
    <mergeCell ref="B445:C445"/>
    <mergeCell ref="B448:C448"/>
    <mergeCell ref="B469:C469"/>
    <mergeCell ref="B472:C472"/>
    <mergeCell ref="B475:C475"/>
    <mergeCell ref="B451:C451"/>
    <mergeCell ref="B454:C454"/>
    <mergeCell ref="B457:C457"/>
    <mergeCell ref="B460:C460"/>
    <mergeCell ref="B463:C463"/>
    <mergeCell ref="B466:C466"/>
  </mergeCells>
  <conditionalFormatting sqref="E49:E50 E202 E204:E205 E13:E24 E102 E109 E115:E116 E123 E126 E130:E131 E136 E140:E141 E148 E153 E156 E159 E162 E165 E168 E171 E174 E177 E180 E183 E196:E200 E476:E1048576 E31:E32 E41 E55:E56 E61 E64:E65 E70:E71 E94:E95 E43 E52 E58 E67 E73:E74 E76:E77 E79:E80 E84:E85 E87:E88 E90:E91 E97:E98 E104:E105 E111:E112 E119 E133 E143">
    <cfRule type="cellIs" dxfId="385" priority="495" stopIfTrue="1" operator="equal">
      <formula>0</formula>
    </cfRule>
  </conditionalFormatting>
  <conditionalFormatting sqref="E106:E107">
    <cfRule type="cellIs" dxfId="384" priority="224" stopIfTrue="1" operator="equal">
      <formula>0</formula>
    </cfRule>
  </conditionalFormatting>
  <conditionalFormatting sqref="E34">
    <cfRule type="cellIs" dxfId="383" priority="493" stopIfTrue="1" operator="equal">
      <formula>0</formula>
    </cfRule>
  </conditionalFormatting>
  <conditionalFormatting sqref="E46:E47">
    <cfRule type="cellIs" dxfId="382" priority="492" stopIfTrue="1" operator="equal">
      <formula>0</formula>
    </cfRule>
  </conditionalFormatting>
  <conditionalFormatting sqref="E53">
    <cfRule type="cellIs" dxfId="381" priority="491" stopIfTrue="1" operator="equal">
      <formula>0</formula>
    </cfRule>
  </conditionalFormatting>
  <conditionalFormatting sqref="E40 E44">
    <cfRule type="cellIs" dxfId="380" priority="490" stopIfTrue="1" operator="equal">
      <formula>0</formula>
    </cfRule>
  </conditionalFormatting>
  <conditionalFormatting sqref="E201">
    <cfRule type="cellIs" dxfId="379" priority="489" stopIfTrue="1" operator="equal">
      <formula>0</formula>
    </cfRule>
  </conditionalFormatting>
  <conditionalFormatting sqref="E422">
    <cfRule type="cellIs" dxfId="378" priority="318" stopIfTrue="1" operator="equal">
      <formula>0</formula>
    </cfRule>
  </conditionalFormatting>
  <conditionalFormatting sqref="E207 E210 E213 E216 E219 E335 E338 E400 E447">
    <cfRule type="cellIs" dxfId="377" priority="487" stopIfTrue="1" operator="equal">
      <formula>0</formula>
    </cfRule>
  </conditionalFormatting>
  <conditionalFormatting sqref="E27">
    <cfRule type="cellIs" dxfId="376" priority="484" stopIfTrue="1" operator="equal">
      <formula>0</formula>
    </cfRule>
  </conditionalFormatting>
  <conditionalFormatting sqref="E37">
    <cfRule type="cellIs" dxfId="375" priority="486" stopIfTrue="1" operator="equal">
      <formula>0</formula>
    </cfRule>
  </conditionalFormatting>
  <conditionalFormatting sqref="E28">
    <cfRule type="cellIs" dxfId="374" priority="485" stopIfTrue="1" operator="equal">
      <formula>0</formula>
    </cfRule>
  </conditionalFormatting>
  <conditionalFormatting sqref="E63">
    <cfRule type="cellIs" dxfId="373" priority="254" stopIfTrue="1" operator="equal">
      <formula>0</formula>
    </cfRule>
  </conditionalFormatting>
  <conditionalFormatting sqref="E54">
    <cfRule type="cellIs" dxfId="372" priority="260" stopIfTrue="1" operator="equal">
      <formula>0</formula>
    </cfRule>
  </conditionalFormatting>
  <conditionalFormatting sqref="E120">
    <cfRule type="cellIs" dxfId="371" priority="479" stopIfTrue="1" operator="equal">
      <formula>0</formula>
    </cfRule>
  </conditionalFormatting>
  <conditionalFormatting sqref="E124">
    <cfRule type="cellIs" dxfId="370" priority="478" stopIfTrue="1" operator="equal">
      <formula>0</formula>
    </cfRule>
  </conditionalFormatting>
  <conditionalFormatting sqref="E127">
    <cfRule type="cellIs" dxfId="369" priority="477" stopIfTrue="1" operator="equal">
      <formula>0</formula>
    </cfRule>
  </conditionalFormatting>
  <conditionalFormatting sqref="E134">
    <cfRule type="cellIs" dxfId="368" priority="476" stopIfTrue="1" operator="equal">
      <formula>0</formula>
    </cfRule>
  </conditionalFormatting>
  <conditionalFormatting sqref="E137">
    <cfRule type="cellIs" dxfId="367" priority="475" stopIfTrue="1" operator="equal">
      <formula>0</formula>
    </cfRule>
  </conditionalFormatting>
  <conditionalFormatting sqref="E144">
    <cfRule type="cellIs" dxfId="366" priority="474" stopIfTrue="1" operator="equal">
      <formula>0</formula>
    </cfRule>
  </conditionalFormatting>
  <conditionalFormatting sqref="E149">
    <cfRule type="cellIs" dxfId="365" priority="473" stopIfTrue="1" operator="equal">
      <formula>0</formula>
    </cfRule>
  </conditionalFormatting>
  <conditionalFormatting sqref="E39">
    <cfRule type="cellIs" dxfId="364" priority="270" stopIfTrue="1" operator="equal">
      <formula>0</formula>
    </cfRule>
  </conditionalFormatting>
  <conditionalFormatting sqref="E184 E189 E192 E195 E186">
    <cfRule type="cellIs" dxfId="363" priority="458" stopIfTrue="1" operator="equal">
      <formula>0</formula>
    </cfRule>
  </conditionalFormatting>
  <conditionalFormatting sqref="E193">
    <cfRule type="cellIs" dxfId="362" priority="455" stopIfTrue="1" operator="equal">
      <formula>0</formula>
    </cfRule>
  </conditionalFormatting>
  <conditionalFormatting sqref="E154">
    <cfRule type="cellIs" dxfId="361" priority="468" stopIfTrue="1" operator="equal">
      <formula>0</formula>
    </cfRule>
  </conditionalFormatting>
  <conditionalFormatting sqref="E157">
    <cfRule type="cellIs" dxfId="360" priority="467" stopIfTrue="1" operator="equal">
      <formula>0</formula>
    </cfRule>
  </conditionalFormatting>
  <conditionalFormatting sqref="E160">
    <cfRule type="cellIs" dxfId="359" priority="466" stopIfTrue="1" operator="equal">
      <formula>0</formula>
    </cfRule>
  </conditionalFormatting>
  <conditionalFormatting sqref="E163">
    <cfRule type="cellIs" dxfId="358" priority="465" stopIfTrue="1" operator="equal">
      <formula>0</formula>
    </cfRule>
  </conditionalFormatting>
  <conditionalFormatting sqref="E166">
    <cfRule type="cellIs" dxfId="357" priority="464" stopIfTrue="1" operator="equal">
      <formula>0</formula>
    </cfRule>
  </conditionalFormatting>
  <conditionalFormatting sqref="E169">
    <cfRule type="cellIs" dxfId="356" priority="463" stopIfTrue="1" operator="equal">
      <formula>0</formula>
    </cfRule>
  </conditionalFormatting>
  <conditionalFormatting sqref="E172">
    <cfRule type="cellIs" dxfId="355" priority="462" stopIfTrue="1" operator="equal">
      <formula>0</formula>
    </cfRule>
  </conditionalFormatting>
  <conditionalFormatting sqref="E175">
    <cfRule type="cellIs" dxfId="354" priority="461" stopIfTrue="1" operator="equal">
      <formula>0</formula>
    </cfRule>
  </conditionalFormatting>
  <conditionalFormatting sqref="E178">
    <cfRule type="cellIs" dxfId="353" priority="460" stopIfTrue="1" operator="equal">
      <formula>0</formula>
    </cfRule>
  </conditionalFormatting>
  <conditionalFormatting sqref="E181">
    <cfRule type="cellIs" dxfId="352" priority="459" stopIfTrue="1" operator="equal">
      <formula>0</formula>
    </cfRule>
  </conditionalFormatting>
  <conditionalFormatting sqref="E187">
    <cfRule type="cellIs" dxfId="351" priority="457" stopIfTrue="1" operator="equal">
      <formula>0</formula>
    </cfRule>
  </conditionalFormatting>
  <conditionalFormatting sqref="E190">
    <cfRule type="cellIs" dxfId="350" priority="456" stopIfTrue="1" operator="equal">
      <formula>0</formula>
    </cfRule>
  </conditionalFormatting>
  <conditionalFormatting sqref="E208">
    <cfRule type="cellIs" dxfId="349" priority="454" stopIfTrue="1" operator="equal">
      <formula>0</formula>
    </cfRule>
  </conditionalFormatting>
  <conditionalFormatting sqref="E211">
    <cfRule type="cellIs" dxfId="348" priority="452" stopIfTrue="1" operator="equal">
      <formula>0</formula>
    </cfRule>
  </conditionalFormatting>
  <conditionalFormatting sqref="E214">
    <cfRule type="cellIs" dxfId="347" priority="450" stopIfTrue="1" operator="equal">
      <formula>0</formula>
    </cfRule>
  </conditionalFormatting>
  <conditionalFormatting sqref="E217">
    <cfRule type="cellIs" dxfId="346" priority="448" stopIfTrue="1" operator="equal">
      <formula>0</formula>
    </cfRule>
  </conditionalFormatting>
  <conditionalFormatting sqref="E220">
    <cfRule type="cellIs" dxfId="345" priority="446" stopIfTrue="1" operator="equal">
      <formula>0</formula>
    </cfRule>
  </conditionalFormatting>
  <conditionalFormatting sqref="E222 E228 E232 E235 E238 E241 E244 E247 E250 E253:E255 E258 E261 E264 E267 E270 E273 E276 E279 E282 E285 E288 E291 E294 E297 E300 E303 E306 E309 E312 E315 E318 E321 E324 E327:E329 E332">
    <cfRule type="cellIs" dxfId="344" priority="445" stopIfTrue="1" operator="equal">
      <formula>0</formula>
    </cfRule>
  </conditionalFormatting>
  <conditionalFormatting sqref="E223">
    <cfRule type="cellIs" dxfId="343" priority="444" stopIfTrue="1" operator="equal">
      <formula>0</formula>
    </cfRule>
  </conditionalFormatting>
  <conditionalFormatting sqref="E472">
    <cfRule type="cellIs" dxfId="342" priority="286" stopIfTrue="1" operator="equal">
      <formula>0</formula>
    </cfRule>
  </conditionalFormatting>
  <conditionalFormatting sqref="E229">
    <cfRule type="cellIs" dxfId="341" priority="440" stopIfTrue="1" operator="equal">
      <formula>0</formula>
    </cfRule>
  </conditionalFormatting>
  <conditionalFormatting sqref="E233">
    <cfRule type="cellIs" dxfId="340" priority="438" stopIfTrue="1" operator="equal">
      <formula>0</formula>
    </cfRule>
  </conditionalFormatting>
  <conditionalFormatting sqref="E236">
    <cfRule type="cellIs" dxfId="339" priority="436" stopIfTrue="1" operator="equal">
      <formula>0</formula>
    </cfRule>
  </conditionalFormatting>
  <conditionalFormatting sqref="E239">
    <cfRule type="cellIs" dxfId="338" priority="434" stopIfTrue="1" operator="equal">
      <formula>0</formula>
    </cfRule>
  </conditionalFormatting>
  <conditionalFormatting sqref="E242">
    <cfRule type="cellIs" dxfId="337" priority="432" stopIfTrue="1" operator="equal">
      <formula>0</formula>
    </cfRule>
  </conditionalFormatting>
  <conditionalFormatting sqref="E245">
    <cfRule type="cellIs" dxfId="336" priority="430" stopIfTrue="1" operator="equal">
      <formula>0</formula>
    </cfRule>
  </conditionalFormatting>
  <conditionalFormatting sqref="E248">
    <cfRule type="cellIs" dxfId="335" priority="428" stopIfTrue="1" operator="equal">
      <formula>0</formula>
    </cfRule>
  </conditionalFormatting>
  <conditionalFormatting sqref="E251">
    <cfRule type="cellIs" dxfId="334" priority="426" stopIfTrue="1" operator="equal">
      <formula>0</formula>
    </cfRule>
  </conditionalFormatting>
  <conditionalFormatting sqref="E256">
    <cfRule type="cellIs" dxfId="333" priority="424" stopIfTrue="1" operator="equal">
      <formula>0</formula>
    </cfRule>
  </conditionalFormatting>
  <conditionalFormatting sqref="E259">
    <cfRule type="cellIs" dxfId="332" priority="422" stopIfTrue="1" operator="equal">
      <formula>0</formula>
    </cfRule>
  </conditionalFormatting>
  <conditionalFormatting sqref="E262">
    <cfRule type="cellIs" dxfId="331" priority="420" stopIfTrue="1" operator="equal">
      <formula>0</formula>
    </cfRule>
  </conditionalFormatting>
  <conditionalFormatting sqref="E265">
    <cfRule type="cellIs" dxfId="330" priority="418" stopIfTrue="1" operator="equal">
      <formula>0</formula>
    </cfRule>
  </conditionalFormatting>
  <conditionalFormatting sqref="E268">
    <cfRule type="cellIs" dxfId="329" priority="416" stopIfTrue="1" operator="equal">
      <formula>0</formula>
    </cfRule>
  </conditionalFormatting>
  <conditionalFormatting sqref="E271">
    <cfRule type="cellIs" dxfId="328" priority="414" stopIfTrue="1" operator="equal">
      <formula>0</formula>
    </cfRule>
  </conditionalFormatting>
  <conditionalFormatting sqref="E274">
    <cfRule type="cellIs" dxfId="327" priority="412" stopIfTrue="1" operator="equal">
      <formula>0</formula>
    </cfRule>
  </conditionalFormatting>
  <conditionalFormatting sqref="E277">
    <cfRule type="cellIs" dxfId="326" priority="410" stopIfTrue="1" operator="equal">
      <formula>0</formula>
    </cfRule>
  </conditionalFormatting>
  <conditionalFormatting sqref="E280">
    <cfRule type="cellIs" dxfId="325" priority="408" stopIfTrue="1" operator="equal">
      <formula>0</formula>
    </cfRule>
  </conditionalFormatting>
  <conditionalFormatting sqref="E283">
    <cfRule type="cellIs" dxfId="324" priority="406" stopIfTrue="1" operator="equal">
      <formula>0</formula>
    </cfRule>
  </conditionalFormatting>
  <conditionalFormatting sqref="E286">
    <cfRule type="cellIs" dxfId="323" priority="404" stopIfTrue="1" operator="equal">
      <formula>0</formula>
    </cfRule>
  </conditionalFormatting>
  <conditionalFormatting sqref="E289">
    <cfRule type="cellIs" dxfId="322" priority="402" stopIfTrue="1" operator="equal">
      <formula>0</formula>
    </cfRule>
  </conditionalFormatting>
  <conditionalFormatting sqref="E292">
    <cfRule type="cellIs" dxfId="321" priority="400" stopIfTrue="1" operator="equal">
      <formula>0</formula>
    </cfRule>
  </conditionalFormatting>
  <conditionalFormatting sqref="E295">
    <cfRule type="cellIs" dxfId="320" priority="398" stopIfTrue="1" operator="equal">
      <formula>0</formula>
    </cfRule>
  </conditionalFormatting>
  <conditionalFormatting sqref="E298">
    <cfRule type="cellIs" dxfId="319" priority="396" stopIfTrue="1" operator="equal">
      <formula>0</formula>
    </cfRule>
  </conditionalFormatting>
  <conditionalFormatting sqref="E301">
    <cfRule type="cellIs" dxfId="318" priority="394" stopIfTrue="1" operator="equal">
      <formula>0</formula>
    </cfRule>
  </conditionalFormatting>
  <conditionalFormatting sqref="E304">
    <cfRule type="cellIs" dxfId="317" priority="392" stopIfTrue="1" operator="equal">
      <formula>0</formula>
    </cfRule>
  </conditionalFormatting>
  <conditionalFormatting sqref="E307">
    <cfRule type="cellIs" dxfId="316" priority="390" stopIfTrue="1" operator="equal">
      <formula>0</formula>
    </cfRule>
  </conditionalFormatting>
  <conditionalFormatting sqref="E310">
    <cfRule type="cellIs" dxfId="315" priority="388" stopIfTrue="1" operator="equal">
      <formula>0</formula>
    </cfRule>
  </conditionalFormatting>
  <conditionalFormatting sqref="E313">
    <cfRule type="cellIs" dxfId="314" priority="386" stopIfTrue="1" operator="equal">
      <formula>0</formula>
    </cfRule>
  </conditionalFormatting>
  <conditionalFormatting sqref="E316">
    <cfRule type="cellIs" dxfId="313" priority="384" stopIfTrue="1" operator="equal">
      <formula>0</formula>
    </cfRule>
  </conditionalFormatting>
  <conditionalFormatting sqref="E319">
    <cfRule type="cellIs" dxfId="312" priority="382" stopIfTrue="1" operator="equal">
      <formula>0</formula>
    </cfRule>
  </conditionalFormatting>
  <conditionalFormatting sqref="E322">
    <cfRule type="cellIs" dxfId="311" priority="380" stopIfTrue="1" operator="equal">
      <formula>0</formula>
    </cfRule>
  </conditionalFormatting>
  <conditionalFormatting sqref="E325">
    <cfRule type="cellIs" dxfId="310" priority="378" stopIfTrue="1" operator="equal">
      <formula>0</formula>
    </cfRule>
  </conditionalFormatting>
  <conditionalFormatting sqref="E341 E344 E347 E350 E353 E356 E359 E362 E365 E368 E371 E373:E374 E376 E379 E382 E385 E388 E391 E394 E397">
    <cfRule type="cellIs" dxfId="309" priority="370" stopIfTrue="1" operator="equal">
      <formula>0</formula>
    </cfRule>
  </conditionalFormatting>
  <conditionalFormatting sqref="E403 E406 E409 E412 E415 E418 E421 E424 E427 E430 E433 E435:E436 E438 E441 E444">
    <cfRule type="cellIs" dxfId="308" priority="331" stopIfTrue="1" operator="equal">
      <formula>0</formula>
    </cfRule>
  </conditionalFormatting>
  <conditionalFormatting sqref="E330">
    <cfRule type="cellIs" dxfId="307" priority="377" stopIfTrue="1" operator="equal">
      <formula>0</formula>
    </cfRule>
  </conditionalFormatting>
  <conditionalFormatting sqref="E333">
    <cfRule type="cellIs" dxfId="306" priority="375" stopIfTrue="1" operator="equal">
      <formula>0</formula>
    </cfRule>
  </conditionalFormatting>
  <conditionalFormatting sqref="E336">
    <cfRule type="cellIs" dxfId="305" priority="373" stopIfTrue="1" operator="equal">
      <formula>0</formula>
    </cfRule>
  </conditionalFormatting>
  <conditionalFormatting sqref="E339">
    <cfRule type="cellIs" dxfId="304" priority="371" stopIfTrue="1" operator="equal">
      <formula>0</formula>
    </cfRule>
  </conditionalFormatting>
  <conditionalFormatting sqref="E450 E453 E456 E459 E462 E465 E468 E471 E474">
    <cfRule type="cellIs" dxfId="303" priority="301" stopIfTrue="1" operator="equal">
      <formula>0</formula>
    </cfRule>
  </conditionalFormatting>
  <conditionalFormatting sqref="E342">
    <cfRule type="cellIs" dxfId="302" priority="369" stopIfTrue="1" operator="equal">
      <formula>0</formula>
    </cfRule>
  </conditionalFormatting>
  <conditionalFormatting sqref="E345">
    <cfRule type="cellIs" dxfId="301" priority="367" stopIfTrue="1" operator="equal">
      <formula>0</formula>
    </cfRule>
  </conditionalFormatting>
  <conditionalFormatting sqref="E475">
    <cfRule type="cellIs" dxfId="300" priority="284" stopIfTrue="1" operator="equal">
      <formula>0</formula>
    </cfRule>
  </conditionalFormatting>
  <conditionalFormatting sqref="E348">
    <cfRule type="cellIs" dxfId="299" priority="365" stopIfTrue="1" operator="equal">
      <formula>0</formula>
    </cfRule>
  </conditionalFormatting>
  <conditionalFormatting sqref="E351">
    <cfRule type="cellIs" dxfId="298" priority="363" stopIfTrue="1" operator="equal">
      <formula>0</formula>
    </cfRule>
  </conditionalFormatting>
  <conditionalFormatting sqref="E354">
    <cfRule type="cellIs" dxfId="297" priority="361" stopIfTrue="1" operator="equal">
      <formula>0</formula>
    </cfRule>
  </conditionalFormatting>
  <conditionalFormatting sqref="E357">
    <cfRule type="cellIs" dxfId="296" priority="359" stopIfTrue="1" operator="equal">
      <formula>0</formula>
    </cfRule>
  </conditionalFormatting>
  <conditionalFormatting sqref="E360">
    <cfRule type="cellIs" dxfId="295" priority="357" stopIfTrue="1" operator="equal">
      <formula>0</formula>
    </cfRule>
  </conditionalFormatting>
  <conditionalFormatting sqref="E363">
    <cfRule type="cellIs" dxfId="294" priority="355" stopIfTrue="1" operator="equal">
      <formula>0</formula>
    </cfRule>
  </conditionalFormatting>
  <conditionalFormatting sqref="E366">
    <cfRule type="cellIs" dxfId="293" priority="353" stopIfTrue="1" operator="equal">
      <formula>0</formula>
    </cfRule>
  </conditionalFormatting>
  <conditionalFormatting sqref="E369">
    <cfRule type="cellIs" dxfId="292" priority="351" stopIfTrue="1" operator="equal">
      <formula>0</formula>
    </cfRule>
  </conditionalFormatting>
  <conditionalFormatting sqref="E395">
    <cfRule type="cellIs" dxfId="291" priority="336" stopIfTrue="1" operator="equal">
      <formula>0</formula>
    </cfRule>
  </conditionalFormatting>
  <conditionalFormatting sqref="E372">
    <cfRule type="cellIs" dxfId="290" priority="350" stopIfTrue="1" operator="equal">
      <formula>0</formula>
    </cfRule>
  </conditionalFormatting>
  <conditionalFormatting sqref="E375">
    <cfRule type="cellIs" dxfId="289" priority="349" stopIfTrue="1" operator="equal">
      <formula>0</formula>
    </cfRule>
  </conditionalFormatting>
  <conditionalFormatting sqref="E386">
    <cfRule type="cellIs" dxfId="288" priority="345" stopIfTrue="1" operator="equal">
      <formula>0</formula>
    </cfRule>
  </conditionalFormatting>
  <conditionalFormatting sqref="E377">
    <cfRule type="cellIs" dxfId="287" priority="348" stopIfTrue="1" operator="equal">
      <formula>0</formula>
    </cfRule>
  </conditionalFormatting>
  <conditionalFormatting sqref="E392">
    <cfRule type="cellIs" dxfId="286" priority="338" stopIfTrue="1" operator="equal">
      <formula>0</formula>
    </cfRule>
  </conditionalFormatting>
  <conditionalFormatting sqref="E380">
    <cfRule type="cellIs" dxfId="285" priority="347" stopIfTrue="1" operator="equal">
      <formula>0</formula>
    </cfRule>
  </conditionalFormatting>
  <conditionalFormatting sqref="E383">
    <cfRule type="cellIs" dxfId="284" priority="346" stopIfTrue="1" operator="equal">
      <formula>0</formula>
    </cfRule>
  </conditionalFormatting>
  <conditionalFormatting sqref="E431">
    <cfRule type="cellIs" dxfId="283" priority="312" stopIfTrue="1" operator="equal">
      <formula>0</formula>
    </cfRule>
  </conditionalFormatting>
  <conditionalFormatting sqref="E398">
    <cfRule type="cellIs" dxfId="282" priority="334" stopIfTrue="1" operator="equal">
      <formula>0</formula>
    </cfRule>
  </conditionalFormatting>
  <conditionalFormatting sqref="E401">
    <cfRule type="cellIs" dxfId="281" priority="332" stopIfTrue="1" operator="equal">
      <formula>0</formula>
    </cfRule>
  </conditionalFormatting>
  <conditionalFormatting sqref="E389">
    <cfRule type="cellIs" dxfId="280" priority="340" stopIfTrue="1" operator="equal">
      <formula>0</formula>
    </cfRule>
  </conditionalFormatting>
  <conditionalFormatting sqref="E428">
    <cfRule type="cellIs" dxfId="279" priority="314" stopIfTrue="1" operator="equal">
      <formula>0</formula>
    </cfRule>
  </conditionalFormatting>
  <conditionalFormatting sqref="E442">
    <cfRule type="cellIs" dxfId="278" priority="306" stopIfTrue="1" operator="equal">
      <formula>0</formula>
    </cfRule>
  </conditionalFormatting>
  <conditionalFormatting sqref="E445">
    <cfRule type="cellIs" dxfId="277" priority="304" stopIfTrue="1" operator="equal">
      <formula>0</formula>
    </cfRule>
  </conditionalFormatting>
  <conditionalFormatting sqref="E448">
    <cfRule type="cellIs" dxfId="276" priority="302" stopIfTrue="1" operator="equal">
      <formula>0</formula>
    </cfRule>
  </conditionalFormatting>
  <conditionalFormatting sqref="E404">
    <cfRule type="cellIs" dxfId="275" priority="330" stopIfTrue="1" operator="equal">
      <formula>0</formula>
    </cfRule>
  </conditionalFormatting>
  <conditionalFormatting sqref="E407">
    <cfRule type="cellIs" dxfId="274" priority="328" stopIfTrue="1" operator="equal">
      <formula>0</formula>
    </cfRule>
  </conditionalFormatting>
  <conditionalFormatting sqref="E410">
    <cfRule type="cellIs" dxfId="273" priority="326" stopIfTrue="1" operator="equal">
      <formula>0</formula>
    </cfRule>
  </conditionalFormatting>
  <conditionalFormatting sqref="E413">
    <cfRule type="cellIs" dxfId="272" priority="324" stopIfTrue="1" operator="equal">
      <formula>0</formula>
    </cfRule>
  </conditionalFormatting>
  <conditionalFormatting sqref="E416">
    <cfRule type="cellIs" dxfId="271" priority="322" stopIfTrue="1" operator="equal">
      <formula>0</formula>
    </cfRule>
  </conditionalFormatting>
  <conditionalFormatting sqref="E419">
    <cfRule type="cellIs" dxfId="270" priority="320" stopIfTrue="1" operator="equal">
      <formula>0</formula>
    </cfRule>
  </conditionalFormatting>
  <conditionalFormatting sqref="E437">
    <cfRule type="cellIs" dxfId="269" priority="309" stopIfTrue="1" operator="equal">
      <formula>0</formula>
    </cfRule>
  </conditionalFormatting>
  <conditionalFormatting sqref="E425">
    <cfRule type="cellIs" dxfId="268" priority="316" stopIfTrue="1" operator="equal">
      <formula>0</formula>
    </cfRule>
  </conditionalFormatting>
  <conditionalFormatting sqref="E466">
    <cfRule type="cellIs" dxfId="267" priority="290" stopIfTrue="1" operator="equal">
      <formula>0</formula>
    </cfRule>
  </conditionalFormatting>
  <conditionalFormatting sqref="E439">
    <cfRule type="cellIs" dxfId="266" priority="308" stopIfTrue="1" operator="equal">
      <formula>0</formula>
    </cfRule>
  </conditionalFormatting>
  <conditionalFormatting sqref="E469">
    <cfRule type="cellIs" dxfId="265" priority="288" stopIfTrue="1" operator="equal">
      <formula>0</formula>
    </cfRule>
  </conditionalFormatting>
  <conditionalFormatting sqref="E434">
    <cfRule type="cellIs" dxfId="264" priority="310" stopIfTrue="1" operator="equal">
      <formula>0</formula>
    </cfRule>
  </conditionalFormatting>
  <conditionalFormatting sqref="E463">
    <cfRule type="cellIs" dxfId="263" priority="292" stopIfTrue="1" operator="equal">
      <formula>0</formula>
    </cfRule>
  </conditionalFormatting>
  <conditionalFormatting sqref="E451">
    <cfRule type="cellIs" dxfId="262" priority="300" stopIfTrue="1" operator="equal">
      <formula>0</formula>
    </cfRule>
  </conditionalFormatting>
  <conditionalFormatting sqref="E454">
    <cfRule type="cellIs" dxfId="261" priority="298" stopIfTrue="1" operator="equal">
      <formula>0</formula>
    </cfRule>
  </conditionalFormatting>
  <conditionalFormatting sqref="E457">
    <cfRule type="cellIs" dxfId="260" priority="296" stopIfTrue="1" operator="equal">
      <formula>0</formula>
    </cfRule>
  </conditionalFormatting>
  <conditionalFormatting sqref="E460">
    <cfRule type="cellIs" dxfId="259" priority="294" stopIfTrue="1" operator="equal">
      <formula>0</formula>
    </cfRule>
  </conditionalFormatting>
  <conditionalFormatting sqref="E167">
    <cfRule type="cellIs" dxfId="258" priority="190" stopIfTrue="1" operator="equal">
      <formula>0</formula>
    </cfRule>
  </conditionalFormatting>
  <conditionalFormatting sqref="E308">
    <cfRule type="cellIs" dxfId="257" priority="104" stopIfTrue="1" operator="equal">
      <formula>0</formula>
    </cfRule>
  </conditionalFormatting>
  <conditionalFormatting sqref="E305">
    <cfRule type="cellIs" dxfId="256" priority="106" stopIfTrue="1" operator="equal">
      <formula>0</formula>
    </cfRule>
  </conditionalFormatting>
  <conditionalFormatting sqref="D27">
    <cfRule type="cellIs" dxfId="255" priority="277" operator="lessThanOrEqual">
      <formula>0</formula>
    </cfRule>
  </conditionalFormatting>
  <conditionalFormatting sqref="E30">
    <cfRule type="cellIs" dxfId="254" priority="276" stopIfTrue="1" operator="equal">
      <formula>0</formula>
    </cfRule>
  </conditionalFormatting>
  <conditionalFormatting sqref="D30">
    <cfRule type="cellIs" dxfId="253" priority="275" operator="lessThanOrEqual">
      <formula>0</formula>
    </cfRule>
  </conditionalFormatting>
  <conditionalFormatting sqref="E33">
    <cfRule type="cellIs" dxfId="252" priority="274" stopIfTrue="1" operator="equal">
      <formula>0</formula>
    </cfRule>
  </conditionalFormatting>
  <conditionalFormatting sqref="D33">
    <cfRule type="cellIs" dxfId="251" priority="273" operator="lessThanOrEqual">
      <formula>0</formula>
    </cfRule>
  </conditionalFormatting>
  <conditionalFormatting sqref="E36">
    <cfRule type="cellIs" dxfId="250" priority="272" stopIfTrue="1" operator="equal">
      <formula>0</formula>
    </cfRule>
  </conditionalFormatting>
  <conditionalFormatting sqref="D36">
    <cfRule type="cellIs" dxfId="249" priority="271" operator="lessThanOrEqual">
      <formula>0</formula>
    </cfRule>
  </conditionalFormatting>
  <conditionalFormatting sqref="D473 D470 D467">
    <cfRule type="cellIs" dxfId="248" priority="1" operator="lessThanOrEqual">
      <formula>0</formula>
    </cfRule>
  </conditionalFormatting>
  <conditionalFormatting sqref="D39">
    <cfRule type="cellIs" dxfId="247" priority="269" operator="lessThanOrEqual">
      <formula>0</formula>
    </cfRule>
  </conditionalFormatting>
  <conditionalFormatting sqref="E42">
    <cfRule type="cellIs" dxfId="246" priority="268" stopIfTrue="1" operator="equal">
      <formula>0</formula>
    </cfRule>
  </conditionalFormatting>
  <conditionalFormatting sqref="D42">
    <cfRule type="cellIs" dxfId="245" priority="267" operator="lessThanOrEqual">
      <formula>0</formula>
    </cfRule>
  </conditionalFormatting>
  <conditionalFormatting sqref="E45">
    <cfRule type="cellIs" dxfId="244" priority="266" stopIfTrue="1" operator="equal">
      <formula>0</formula>
    </cfRule>
  </conditionalFormatting>
  <conditionalFormatting sqref="D45">
    <cfRule type="cellIs" dxfId="243" priority="265" operator="lessThanOrEqual">
      <formula>0</formula>
    </cfRule>
  </conditionalFormatting>
  <conditionalFormatting sqref="E48">
    <cfRule type="cellIs" dxfId="242" priority="264" stopIfTrue="1" operator="equal">
      <formula>0</formula>
    </cfRule>
  </conditionalFormatting>
  <conditionalFormatting sqref="D48">
    <cfRule type="cellIs" dxfId="241" priority="263" operator="lessThanOrEqual">
      <formula>0</formula>
    </cfRule>
  </conditionalFormatting>
  <conditionalFormatting sqref="E51">
    <cfRule type="cellIs" dxfId="240" priority="262" stopIfTrue="1" operator="equal">
      <formula>0</formula>
    </cfRule>
  </conditionalFormatting>
  <conditionalFormatting sqref="D51">
    <cfRule type="cellIs" dxfId="239" priority="261" operator="lessThanOrEqual">
      <formula>0</formula>
    </cfRule>
  </conditionalFormatting>
  <conditionalFormatting sqref="D54">
    <cfRule type="cellIs" dxfId="238" priority="259" operator="lessThanOrEqual">
      <formula>0</formula>
    </cfRule>
  </conditionalFormatting>
  <conditionalFormatting sqref="E57">
    <cfRule type="cellIs" dxfId="237" priority="258" stopIfTrue="1" operator="equal">
      <formula>0</formula>
    </cfRule>
  </conditionalFormatting>
  <conditionalFormatting sqref="D57">
    <cfRule type="cellIs" dxfId="236" priority="257" operator="lessThanOrEqual">
      <formula>0</formula>
    </cfRule>
  </conditionalFormatting>
  <conditionalFormatting sqref="E60">
    <cfRule type="cellIs" dxfId="235" priority="256" stopIfTrue="1" operator="equal">
      <formula>0</formula>
    </cfRule>
  </conditionalFormatting>
  <conditionalFormatting sqref="D60">
    <cfRule type="cellIs" dxfId="234" priority="255" operator="lessThanOrEqual">
      <formula>0</formula>
    </cfRule>
  </conditionalFormatting>
  <conditionalFormatting sqref="D63">
    <cfRule type="cellIs" dxfId="233" priority="253" operator="lessThanOrEqual">
      <formula>0</formula>
    </cfRule>
  </conditionalFormatting>
  <conditionalFormatting sqref="E66">
    <cfRule type="cellIs" dxfId="232" priority="252" stopIfTrue="1" operator="equal">
      <formula>0</formula>
    </cfRule>
  </conditionalFormatting>
  <conditionalFormatting sqref="D66">
    <cfRule type="cellIs" dxfId="231" priority="251" operator="lessThanOrEqual">
      <formula>0</formula>
    </cfRule>
  </conditionalFormatting>
  <conditionalFormatting sqref="E69">
    <cfRule type="cellIs" dxfId="230" priority="250" stopIfTrue="1" operator="equal">
      <formula>0</formula>
    </cfRule>
  </conditionalFormatting>
  <conditionalFormatting sqref="D69">
    <cfRule type="cellIs" dxfId="229" priority="249" operator="lessThanOrEqual">
      <formula>0</formula>
    </cfRule>
  </conditionalFormatting>
  <conditionalFormatting sqref="E72">
    <cfRule type="cellIs" dxfId="228" priority="248" stopIfTrue="1" operator="equal">
      <formula>0</formula>
    </cfRule>
  </conditionalFormatting>
  <conditionalFormatting sqref="D72">
    <cfRule type="cellIs" dxfId="227" priority="247" operator="lessThanOrEqual">
      <formula>0</formula>
    </cfRule>
  </conditionalFormatting>
  <conditionalFormatting sqref="E75">
    <cfRule type="cellIs" dxfId="226" priority="246" stopIfTrue="1" operator="equal">
      <formula>0</formula>
    </cfRule>
  </conditionalFormatting>
  <conditionalFormatting sqref="D75">
    <cfRule type="cellIs" dxfId="225" priority="245" operator="lessThanOrEqual">
      <formula>0</formula>
    </cfRule>
  </conditionalFormatting>
  <conditionalFormatting sqref="E78">
    <cfRule type="cellIs" dxfId="224" priority="244" stopIfTrue="1" operator="equal">
      <formula>0</formula>
    </cfRule>
  </conditionalFormatting>
  <conditionalFormatting sqref="D78">
    <cfRule type="cellIs" dxfId="223" priority="243" operator="lessThanOrEqual">
      <formula>0</formula>
    </cfRule>
  </conditionalFormatting>
  <conditionalFormatting sqref="E81">
    <cfRule type="cellIs" dxfId="222" priority="242" stopIfTrue="1" operator="equal">
      <formula>0</formula>
    </cfRule>
  </conditionalFormatting>
  <conditionalFormatting sqref="D81">
    <cfRule type="cellIs" dxfId="221" priority="241" operator="lessThanOrEqual">
      <formula>0</formula>
    </cfRule>
  </conditionalFormatting>
  <conditionalFormatting sqref="E82">
    <cfRule type="cellIs" dxfId="220" priority="240" stopIfTrue="1" operator="equal">
      <formula>0</formula>
    </cfRule>
  </conditionalFormatting>
  <conditionalFormatting sqref="D82">
    <cfRule type="cellIs" dxfId="219" priority="239" operator="lessThanOrEqual">
      <formula>0</formula>
    </cfRule>
  </conditionalFormatting>
  <conditionalFormatting sqref="E83">
    <cfRule type="cellIs" dxfId="218" priority="238" stopIfTrue="1" operator="equal">
      <formula>0</formula>
    </cfRule>
  </conditionalFormatting>
  <conditionalFormatting sqref="D83">
    <cfRule type="cellIs" dxfId="217" priority="237" operator="lessThanOrEqual">
      <formula>0</formula>
    </cfRule>
  </conditionalFormatting>
  <conditionalFormatting sqref="E86">
    <cfRule type="cellIs" dxfId="216" priority="236" stopIfTrue="1" operator="equal">
      <formula>0</formula>
    </cfRule>
  </conditionalFormatting>
  <conditionalFormatting sqref="D86">
    <cfRule type="cellIs" dxfId="215" priority="235" operator="lessThanOrEqual">
      <formula>0</formula>
    </cfRule>
  </conditionalFormatting>
  <conditionalFormatting sqref="E89">
    <cfRule type="cellIs" dxfId="214" priority="234" stopIfTrue="1" operator="equal">
      <formula>0</formula>
    </cfRule>
  </conditionalFormatting>
  <conditionalFormatting sqref="D89">
    <cfRule type="cellIs" dxfId="213" priority="233" operator="lessThanOrEqual">
      <formula>0</formula>
    </cfRule>
  </conditionalFormatting>
  <conditionalFormatting sqref="E92:E93">
    <cfRule type="cellIs" dxfId="212" priority="232" stopIfTrue="1" operator="equal">
      <formula>0</formula>
    </cfRule>
  </conditionalFormatting>
  <conditionalFormatting sqref="D92:D93">
    <cfRule type="cellIs" dxfId="211" priority="231" operator="lessThanOrEqual">
      <formula>0</formula>
    </cfRule>
  </conditionalFormatting>
  <conditionalFormatting sqref="E96">
    <cfRule type="cellIs" dxfId="210" priority="230" stopIfTrue="1" operator="equal">
      <formula>0</formula>
    </cfRule>
  </conditionalFormatting>
  <conditionalFormatting sqref="D96">
    <cfRule type="cellIs" dxfId="209" priority="229" operator="lessThanOrEqual">
      <formula>0</formula>
    </cfRule>
  </conditionalFormatting>
  <conditionalFormatting sqref="E99:E100">
    <cfRule type="cellIs" dxfId="208" priority="228" stopIfTrue="1" operator="equal">
      <formula>0</formula>
    </cfRule>
  </conditionalFormatting>
  <conditionalFormatting sqref="D99:D100">
    <cfRule type="cellIs" dxfId="207" priority="227" operator="lessThanOrEqual">
      <formula>0</formula>
    </cfRule>
  </conditionalFormatting>
  <conditionalFormatting sqref="E103">
    <cfRule type="cellIs" dxfId="206" priority="226" stopIfTrue="1" operator="equal">
      <formula>0</formula>
    </cfRule>
  </conditionalFormatting>
  <conditionalFormatting sqref="D103">
    <cfRule type="cellIs" dxfId="205" priority="225" operator="lessThanOrEqual">
      <formula>0</formula>
    </cfRule>
  </conditionalFormatting>
  <conditionalFormatting sqref="D106:D107">
    <cfRule type="cellIs" dxfId="204" priority="223" operator="lessThanOrEqual">
      <formula>0</formula>
    </cfRule>
  </conditionalFormatting>
  <conditionalFormatting sqref="E110">
    <cfRule type="cellIs" dxfId="203" priority="222" stopIfTrue="1" operator="equal">
      <formula>0</formula>
    </cfRule>
  </conditionalFormatting>
  <conditionalFormatting sqref="D110">
    <cfRule type="cellIs" dxfId="202" priority="221" operator="lessThanOrEqual">
      <formula>0</formula>
    </cfRule>
  </conditionalFormatting>
  <conditionalFormatting sqref="E113:E114">
    <cfRule type="cellIs" dxfId="201" priority="220" stopIfTrue="1" operator="equal">
      <formula>0</formula>
    </cfRule>
  </conditionalFormatting>
  <conditionalFormatting sqref="D113:D114">
    <cfRule type="cellIs" dxfId="200" priority="219" operator="lessThanOrEqual">
      <formula>0</formula>
    </cfRule>
  </conditionalFormatting>
  <conditionalFormatting sqref="E117:E118">
    <cfRule type="cellIs" dxfId="199" priority="218" stopIfTrue="1" operator="equal">
      <formula>0</formula>
    </cfRule>
  </conditionalFormatting>
  <conditionalFormatting sqref="D117:D118">
    <cfRule type="cellIs" dxfId="198" priority="217" operator="lessThanOrEqual">
      <formula>0</formula>
    </cfRule>
  </conditionalFormatting>
  <conditionalFormatting sqref="E121:E122">
    <cfRule type="cellIs" dxfId="197" priority="216" stopIfTrue="1" operator="equal">
      <formula>0</formula>
    </cfRule>
  </conditionalFormatting>
  <conditionalFormatting sqref="D121:D122">
    <cfRule type="cellIs" dxfId="196" priority="215" operator="lessThanOrEqual">
      <formula>0</formula>
    </cfRule>
  </conditionalFormatting>
  <conditionalFormatting sqref="E125">
    <cfRule type="cellIs" dxfId="195" priority="214" stopIfTrue="1" operator="equal">
      <formula>0</formula>
    </cfRule>
  </conditionalFormatting>
  <conditionalFormatting sqref="D125">
    <cfRule type="cellIs" dxfId="194" priority="213" operator="lessThanOrEqual">
      <formula>0</formula>
    </cfRule>
  </conditionalFormatting>
  <conditionalFormatting sqref="E128:E129">
    <cfRule type="cellIs" dxfId="193" priority="212" stopIfTrue="1" operator="equal">
      <formula>0</formula>
    </cfRule>
  </conditionalFormatting>
  <conditionalFormatting sqref="D128:D129">
    <cfRule type="cellIs" dxfId="192" priority="211" operator="lessThanOrEqual">
      <formula>0</formula>
    </cfRule>
  </conditionalFormatting>
  <conditionalFormatting sqref="E132">
    <cfRule type="cellIs" dxfId="191" priority="210" stopIfTrue="1" operator="equal">
      <formula>0</formula>
    </cfRule>
  </conditionalFormatting>
  <conditionalFormatting sqref="D132">
    <cfRule type="cellIs" dxfId="190" priority="209" operator="lessThanOrEqual">
      <formula>0</formula>
    </cfRule>
  </conditionalFormatting>
  <conditionalFormatting sqref="E135">
    <cfRule type="cellIs" dxfId="189" priority="208" stopIfTrue="1" operator="equal">
      <formula>0</formula>
    </cfRule>
  </conditionalFormatting>
  <conditionalFormatting sqref="D135">
    <cfRule type="cellIs" dxfId="188" priority="207" operator="lessThanOrEqual">
      <formula>0</formula>
    </cfRule>
  </conditionalFormatting>
  <conditionalFormatting sqref="E138:E139">
    <cfRule type="cellIs" dxfId="187" priority="206" stopIfTrue="1" operator="equal">
      <formula>0</formula>
    </cfRule>
  </conditionalFormatting>
  <conditionalFormatting sqref="D138:D139">
    <cfRule type="cellIs" dxfId="186" priority="205" operator="lessThanOrEqual">
      <formula>0</formula>
    </cfRule>
  </conditionalFormatting>
  <conditionalFormatting sqref="E142">
    <cfRule type="cellIs" dxfId="185" priority="204" stopIfTrue="1" operator="equal">
      <formula>0</formula>
    </cfRule>
  </conditionalFormatting>
  <conditionalFormatting sqref="D142">
    <cfRule type="cellIs" dxfId="184" priority="203" operator="lessThanOrEqual">
      <formula>0</formula>
    </cfRule>
  </conditionalFormatting>
  <conditionalFormatting sqref="E145:E147">
    <cfRule type="cellIs" dxfId="183" priority="202" stopIfTrue="1" operator="equal">
      <formula>0</formula>
    </cfRule>
  </conditionalFormatting>
  <conditionalFormatting sqref="D145:D147">
    <cfRule type="cellIs" dxfId="182" priority="201" operator="lessThanOrEqual">
      <formula>0</formula>
    </cfRule>
  </conditionalFormatting>
  <conditionalFormatting sqref="E150:E152">
    <cfRule type="cellIs" dxfId="181" priority="200" stopIfTrue="1" operator="equal">
      <formula>0</formula>
    </cfRule>
  </conditionalFormatting>
  <conditionalFormatting sqref="D150:D152">
    <cfRule type="cellIs" dxfId="180" priority="199" operator="lessThanOrEqual">
      <formula>0</formula>
    </cfRule>
  </conditionalFormatting>
  <conditionalFormatting sqref="E155">
    <cfRule type="cellIs" dxfId="179" priority="198" stopIfTrue="1" operator="equal">
      <formula>0</formula>
    </cfRule>
  </conditionalFormatting>
  <conditionalFormatting sqref="D155">
    <cfRule type="cellIs" dxfId="178" priority="197" operator="lessThanOrEqual">
      <formula>0</formula>
    </cfRule>
  </conditionalFormatting>
  <conditionalFormatting sqref="E158">
    <cfRule type="cellIs" dxfId="177" priority="196" stopIfTrue="1" operator="equal">
      <formula>0</formula>
    </cfRule>
  </conditionalFormatting>
  <conditionalFormatting sqref="D158">
    <cfRule type="cellIs" dxfId="176" priority="195" operator="lessThanOrEqual">
      <formula>0</formula>
    </cfRule>
  </conditionalFormatting>
  <conditionalFormatting sqref="E161">
    <cfRule type="cellIs" dxfId="175" priority="194" stopIfTrue="1" operator="equal">
      <formula>0</formula>
    </cfRule>
  </conditionalFormatting>
  <conditionalFormatting sqref="D161">
    <cfRule type="cellIs" dxfId="174" priority="193" operator="lessThanOrEqual">
      <formula>0</formula>
    </cfRule>
  </conditionalFormatting>
  <conditionalFormatting sqref="E164">
    <cfRule type="cellIs" dxfId="173" priority="192" stopIfTrue="1" operator="equal">
      <formula>0</formula>
    </cfRule>
  </conditionalFormatting>
  <conditionalFormatting sqref="D164">
    <cfRule type="cellIs" dxfId="172" priority="191" operator="lessThanOrEqual">
      <formula>0</formula>
    </cfRule>
  </conditionalFormatting>
  <conditionalFormatting sqref="D167">
    <cfRule type="cellIs" dxfId="171" priority="189" operator="lessThanOrEqual">
      <formula>0</formula>
    </cfRule>
  </conditionalFormatting>
  <conditionalFormatting sqref="E170">
    <cfRule type="cellIs" dxfId="170" priority="188" stopIfTrue="1" operator="equal">
      <formula>0</formula>
    </cfRule>
  </conditionalFormatting>
  <conditionalFormatting sqref="D170">
    <cfRule type="cellIs" dxfId="169" priority="187" operator="lessThanOrEqual">
      <formula>0</formula>
    </cfRule>
  </conditionalFormatting>
  <conditionalFormatting sqref="E173">
    <cfRule type="cellIs" dxfId="168" priority="186" stopIfTrue="1" operator="equal">
      <formula>0</formula>
    </cfRule>
  </conditionalFormatting>
  <conditionalFormatting sqref="D173">
    <cfRule type="cellIs" dxfId="167" priority="185" operator="lessThanOrEqual">
      <formula>0</formula>
    </cfRule>
  </conditionalFormatting>
  <conditionalFormatting sqref="E176">
    <cfRule type="cellIs" dxfId="166" priority="184" stopIfTrue="1" operator="equal">
      <formula>0</formula>
    </cfRule>
  </conditionalFormatting>
  <conditionalFormatting sqref="D176">
    <cfRule type="cellIs" dxfId="165" priority="183" operator="lessThanOrEqual">
      <formula>0</formula>
    </cfRule>
  </conditionalFormatting>
  <conditionalFormatting sqref="E179">
    <cfRule type="cellIs" dxfId="164" priority="182" stopIfTrue="1" operator="equal">
      <formula>0</formula>
    </cfRule>
  </conditionalFormatting>
  <conditionalFormatting sqref="D179">
    <cfRule type="cellIs" dxfId="163" priority="181" operator="lessThanOrEqual">
      <formula>0</formula>
    </cfRule>
  </conditionalFormatting>
  <conditionalFormatting sqref="E182">
    <cfRule type="cellIs" dxfId="162" priority="180" stopIfTrue="1" operator="equal">
      <formula>0</formula>
    </cfRule>
  </conditionalFormatting>
  <conditionalFormatting sqref="D182">
    <cfRule type="cellIs" dxfId="161" priority="179" operator="lessThanOrEqual">
      <formula>0</formula>
    </cfRule>
  </conditionalFormatting>
  <conditionalFormatting sqref="E185">
    <cfRule type="cellIs" dxfId="160" priority="178" stopIfTrue="1" operator="equal">
      <formula>0</formula>
    </cfRule>
  </conditionalFormatting>
  <conditionalFormatting sqref="D185">
    <cfRule type="cellIs" dxfId="159" priority="177" operator="lessThanOrEqual">
      <formula>0</formula>
    </cfRule>
  </conditionalFormatting>
  <conditionalFormatting sqref="E188">
    <cfRule type="cellIs" dxfId="158" priority="176" stopIfTrue="1" operator="equal">
      <formula>0</formula>
    </cfRule>
  </conditionalFormatting>
  <conditionalFormatting sqref="D188">
    <cfRule type="cellIs" dxfId="157" priority="175" operator="lessThanOrEqual">
      <formula>0</formula>
    </cfRule>
  </conditionalFormatting>
  <conditionalFormatting sqref="E191">
    <cfRule type="cellIs" dxfId="156" priority="174" stopIfTrue="1" operator="equal">
      <formula>0</formula>
    </cfRule>
  </conditionalFormatting>
  <conditionalFormatting sqref="D191">
    <cfRule type="cellIs" dxfId="155" priority="173" operator="lessThanOrEqual">
      <formula>0</formula>
    </cfRule>
  </conditionalFormatting>
  <conditionalFormatting sqref="E194">
    <cfRule type="cellIs" dxfId="154" priority="172" stopIfTrue="1" operator="equal">
      <formula>0</formula>
    </cfRule>
  </conditionalFormatting>
  <conditionalFormatting sqref="D194">
    <cfRule type="cellIs" dxfId="153" priority="171" operator="lessThanOrEqual">
      <formula>0</formula>
    </cfRule>
  </conditionalFormatting>
  <conditionalFormatting sqref="E203">
    <cfRule type="cellIs" dxfId="152" priority="170" stopIfTrue="1" operator="equal">
      <formula>0</formula>
    </cfRule>
  </conditionalFormatting>
  <conditionalFormatting sqref="D203">
    <cfRule type="cellIs" dxfId="151" priority="169" operator="lessThanOrEqual">
      <formula>0</formula>
    </cfRule>
  </conditionalFormatting>
  <conditionalFormatting sqref="E206">
    <cfRule type="cellIs" dxfId="150" priority="168" stopIfTrue="1" operator="equal">
      <formula>0</formula>
    </cfRule>
  </conditionalFormatting>
  <conditionalFormatting sqref="D206">
    <cfRule type="cellIs" dxfId="149" priority="167" operator="lessThanOrEqual">
      <formula>0</formula>
    </cfRule>
  </conditionalFormatting>
  <conditionalFormatting sqref="E209">
    <cfRule type="cellIs" dxfId="148" priority="166" stopIfTrue="1" operator="equal">
      <formula>0</formula>
    </cfRule>
  </conditionalFormatting>
  <conditionalFormatting sqref="D209">
    <cfRule type="cellIs" dxfId="147" priority="165" operator="lessThanOrEqual">
      <formula>0</formula>
    </cfRule>
  </conditionalFormatting>
  <conditionalFormatting sqref="E212">
    <cfRule type="cellIs" dxfId="146" priority="164" stopIfTrue="1" operator="equal">
      <formula>0</formula>
    </cfRule>
  </conditionalFormatting>
  <conditionalFormatting sqref="D212">
    <cfRule type="cellIs" dxfId="145" priority="163" operator="lessThanOrEqual">
      <formula>0</formula>
    </cfRule>
  </conditionalFormatting>
  <conditionalFormatting sqref="E215">
    <cfRule type="cellIs" dxfId="144" priority="162" stopIfTrue="1" operator="equal">
      <formula>0</formula>
    </cfRule>
  </conditionalFormatting>
  <conditionalFormatting sqref="D215">
    <cfRule type="cellIs" dxfId="143" priority="161" operator="lessThanOrEqual">
      <formula>0</formula>
    </cfRule>
  </conditionalFormatting>
  <conditionalFormatting sqref="E218">
    <cfRule type="cellIs" dxfId="142" priority="160" stopIfTrue="1" operator="equal">
      <formula>0</formula>
    </cfRule>
  </conditionalFormatting>
  <conditionalFormatting sqref="D218">
    <cfRule type="cellIs" dxfId="141" priority="159" operator="lessThanOrEqual">
      <formula>0</formula>
    </cfRule>
  </conditionalFormatting>
  <conditionalFormatting sqref="E221">
    <cfRule type="cellIs" dxfId="140" priority="158" stopIfTrue="1" operator="equal">
      <formula>0</formula>
    </cfRule>
  </conditionalFormatting>
  <conditionalFormatting sqref="D221">
    <cfRule type="cellIs" dxfId="139" priority="157" operator="lessThanOrEqual">
      <formula>0</formula>
    </cfRule>
  </conditionalFormatting>
  <conditionalFormatting sqref="E224:E227">
    <cfRule type="cellIs" dxfId="138" priority="156" stopIfTrue="1" operator="equal">
      <formula>0</formula>
    </cfRule>
  </conditionalFormatting>
  <conditionalFormatting sqref="D224:D227">
    <cfRule type="cellIs" dxfId="137" priority="155" operator="lessThanOrEqual">
      <formula>0</formula>
    </cfRule>
  </conditionalFormatting>
  <conditionalFormatting sqref="E230:E231">
    <cfRule type="cellIs" dxfId="136" priority="154" stopIfTrue="1" operator="equal">
      <formula>0</formula>
    </cfRule>
  </conditionalFormatting>
  <conditionalFormatting sqref="D230:D231">
    <cfRule type="cellIs" dxfId="135" priority="153" operator="lessThanOrEqual">
      <formula>0</formula>
    </cfRule>
  </conditionalFormatting>
  <conditionalFormatting sqref="E234">
    <cfRule type="cellIs" dxfId="134" priority="152" stopIfTrue="1" operator="equal">
      <formula>0</formula>
    </cfRule>
  </conditionalFormatting>
  <conditionalFormatting sqref="D234">
    <cfRule type="cellIs" dxfId="133" priority="151" operator="lessThanOrEqual">
      <formula>0</formula>
    </cfRule>
  </conditionalFormatting>
  <conditionalFormatting sqref="E237">
    <cfRule type="cellIs" dxfId="132" priority="150" stopIfTrue="1" operator="equal">
      <formula>0</formula>
    </cfRule>
  </conditionalFormatting>
  <conditionalFormatting sqref="D237">
    <cfRule type="cellIs" dxfId="131" priority="149" operator="lessThanOrEqual">
      <formula>0</formula>
    </cfRule>
  </conditionalFormatting>
  <conditionalFormatting sqref="E240">
    <cfRule type="cellIs" dxfId="130" priority="148" stopIfTrue="1" operator="equal">
      <formula>0</formula>
    </cfRule>
  </conditionalFormatting>
  <conditionalFormatting sqref="D240">
    <cfRule type="cellIs" dxfId="129" priority="147" operator="lessThanOrEqual">
      <formula>0</formula>
    </cfRule>
  </conditionalFormatting>
  <conditionalFormatting sqref="E243">
    <cfRule type="cellIs" dxfId="128" priority="146" stopIfTrue="1" operator="equal">
      <formula>0</formula>
    </cfRule>
  </conditionalFormatting>
  <conditionalFormatting sqref="D243">
    <cfRule type="cellIs" dxfId="127" priority="145" operator="lessThanOrEqual">
      <formula>0</formula>
    </cfRule>
  </conditionalFormatting>
  <conditionalFormatting sqref="E246">
    <cfRule type="cellIs" dxfId="126" priority="144" stopIfTrue="1" operator="equal">
      <formula>0</formula>
    </cfRule>
  </conditionalFormatting>
  <conditionalFormatting sqref="D246">
    <cfRule type="cellIs" dxfId="125" priority="143" operator="lessThanOrEqual">
      <formula>0</formula>
    </cfRule>
  </conditionalFormatting>
  <conditionalFormatting sqref="E249">
    <cfRule type="cellIs" dxfId="124" priority="142" stopIfTrue="1" operator="equal">
      <formula>0</formula>
    </cfRule>
  </conditionalFormatting>
  <conditionalFormatting sqref="D249">
    <cfRule type="cellIs" dxfId="123" priority="141" operator="lessThanOrEqual">
      <formula>0</formula>
    </cfRule>
  </conditionalFormatting>
  <conditionalFormatting sqref="E252">
    <cfRule type="cellIs" dxfId="122" priority="140" stopIfTrue="1" operator="equal">
      <formula>0</formula>
    </cfRule>
  </conditionalFormatting>
  <conditionalFormatting sqref="D252">
    <cfRule type="cellIs" dxfId="121" priority="139" operator="lessThanOrEqual">
      <formula>0</formula>
    </cfRule>
  </conditionalFormatting>
  <conditionalFormatting sqref="E257">
    <cfRule type="cellIs" dxfId="120" priority="138" stopIfTrue="1" operator="equal">
      <formula>0</formula>
    </cfRule>
  </conditionalFormatting>
  <conditionalFormatting sqref="D257">
    <cfRule type="cellIs" dxfId="119" priority="137" operator="lessThanOrEqual">
      <formula>0</formula>
    </cfRule>
  </conditionalFormatting>
  <conditionalFormatting sqref="E260">
    <cfRule type="cellIs" dxfId="118" priority="136" stopIfTrue="1" operator="equal">
      <formula>0</formula>
    </cfRule>
  </conditionalFormatting>
  <conditionalFormatting sqref="D260">
    <cfRule type="cellIs" dxfId="117" priority="135" operator="lessThanOrEqual">
      <formula>0</formula>
    </cfRule>
  </conditionalFormatting>
  <conditionalFormatting sqref="E263">
    <cfRule type="cellIs" dxfId="116" priority="134" stopIfTrue="1" operator="equal">
      <formula>0</formula>
    </cfRule>
  </conditionalFormatting>
  <conditionalFormatting sqref="D263">
    <cfRule type="cellIs" dxfId="115" priority="133" operator="lessThanOrEqual">
      <formula>0</formula>
    </cfRule>
  </conditionalFormatting>
  <conditionalFormatting sqref="E266">
    <cfRule type="cellIs" dxfId="114" priority="132" stopIfTrue="1" operator="equal">
      <formula>0</formula>
    </cfRule>
  </conditionalFormatting>
  <conditionalFormatting sqref="D266">
    <cfRule type="cellIs" dxfId="113" priority="131" operator="lessThanOrEqual">
      <formula>0</formula>
    </cfRule>
  </conditionalFormatting>
  <conditionalFormatting sqref="E269">
    <cfRule type="cellIs" dxfId="112" priority="130" stopIfTrue="1" operator="equal">
      <formula>0</formula>
    </cfRule>
  </conditionalFormatting>
  <conditionalFormatting sqref="D269">
    <cfRule type="cellIs" dxfId="111" priority="129" operator="lessThanOrEqual">
      <formula>0</formula>
    </cfRule>
  </conditionalFormatting>
  <conditionalFormatting sqref="E272">
    <cfRule type="cellIs" dxfId="110" priority="128" stopIfTrue="1" operator="equal">
      <formula>0</formula>
    </cfRule>
  </conditionalFormatting>
  <conditionalFormatting sqref="D272">
    <cfRule type="cellIs" dxfId="109" priority="127" operator="lessThanOrEqual">
      <formula>0</formula>
    </cfRule>
  </conditionalFormatting>
  <conditionalFormatting sqref="E275">
    <cfRule type="cellIs" dxfId="108" priority="126" stopIfTrue="1" operator="equal">
      <formula>0</formula>
    </cfRule>
  </conditionalFormatting>
  <conditionalFormatting sqref="D275">
    <cfRule type="cellIs" dxfId="107" priority="125" operator="lessThanOrEqual">
      <formula>0</formula>
    </cfRule>
  </conditionalFormatting>
  <conditionalFormatting sqref="E278">
    <cfRule type="cellIs" dxfId="106" priority="124" stopIfTrue="1" operator="equal">
      <formula>0</formula>
    </cfRule>
  </conditionalFormatting>
  <conditionalFormatting sqref="D278">
    <cfRule type="cellIs" dxfId="105" priority="123" operator="lessThanOrEqual">
      <formula>0</formula>
    </cfRule>
  </conditionalFormatting>
  <conditionalFormatting sqref="E281">
    <cfRule type="cellIs" dxfId="104" priority="122" stopIfTrue="1" operator="equal">
      <formula>0</formula>
    </cfRule>
  </conditionalFormatting>
  <conditionalFormatting sqref="D281">
    <cfRule type="cellIs" dxfId="103" priority="121" operator="lessThanOrEqual">
      <formula>0</formula>
    </cfRule>
  </conditionalFormatting>
  <conditionalFormatting sqref="E284">
    <cfRule type="cellIs" dxfId="102" priority="120" stopIfTrue="1" operator="equal">
      <formula>0</formula>
    </cfRule>
  </conditionalFormatting>
  <conditionalFormatting sqref="D284">
    <cfRule type="cellIs" dxfId="101" priority="119" operator="lessThanOrEqual">
      <formula>0</formula>
    </cfRule>
  </conditionalFormatting>
  <conditionalFormatting sqref="E287">
    <cfRule type="cellIs" dxfId="100" priority="118" stopIfTrue="1" operator="equal">
      <formula>0</formula>
    </cfRule>
  </conditionalFormatting>
  <conditionalFormatting sqref="D287">
    <cfRule type="cellIs" dxfId="99" priority="117" operator="lessThanOrEqual">
      <formula>0</formula>
    </cfRule>
  </conditionalFormatting>
  <conditionalFormatting sqref="E290">
    <cfRule type="cellIs" dxfId="98" priority="116" stopIfTrue="1" operator="equal">
      <formula>0</formula>
    </cfRule>
  </conditionalFormatting>
  <conditionalFormatting sqref="D290">
    <cfRule type="cellIs" dxfId="97" priority="115" operator="lessThanOrEqual">
      <formula>0</formula>
    </cfRule>
  </conditionalFormatting>
  <conditionalFormatting sqref="E293">
    <cfRule type="cellIs" dxfId="96" priority="114" stopIfTrue="1" operator="equal">
      <formula>0</formula>
    </cfRule>
  </conditionalFormatting>
  <conditionalFormatting sqref="D293">
    <cfRule type="cellIs" dxfId="95" priority="113" operator="lessThanOrEqual">
      <formula>0</formula>
    </cfRule>
  </conditionalFormatting>
  <conditionalFormatting sqref="E296">
    <cfRule type="cellIs" dxfId="94" priority="112" stopIfTrue="1" operator="equal">
      <formula>0</formula>
    </cfRule>
  </conditionalFormatting>
  <conditionalFormatting sqref="D296">
    <cfRule type="cellIs" dxfId="93" priority="111" operator="lessThanOrEqual">
      <formula>0</formula>
    </cfRule>
  </conditionalFormatting>
  <conditionalFormatting sqref="E299">
    <cfRule type="cellIs" dxfId="92" priority="110" stopIfTrue="1" operator="equal">
      <formula>0</formula>
    </cfRule>
  </conditionalFormatting>
  <conditionalFormatting sqref="D299">
    <cfRule type="cellIs" dxfId="91" priority="109" operator="lessThanOrEqual">
      <formula>0</formula>
    </cfRule>
  </conditionalFormatting>
  <conditionalFormatting sqref="E302">
    <cfRule type="cellIs" dxfId="90" priority="108" stopIfTrue="1" operator="equal">
      <formula>0</formula>
    </cfRule>
  </conditionalFormatting>
  <conditionalFormatting sqref="D302">
    <cfRule type="cellIs" dxfId="89" priority="107" operator="lessThanOrEqual">
      <formula>0</formula>
    </cfRule>
  </conditionalFormatting>
  <conditionalFormatting sqref="D305">
    <cfRule type="cellIs" dxfId="88" priority="105" operator="lessThanOrEqual">
      <formula>0</formula>
    </cfRule>
  </conditionalFormatting>
  <conditionalFormatting sqref="D308">
    <cfRule type="cellIs" dxfId="87" priority="103" operator="lessThanOrEqual">
      <formula>0</formula>
    </cfRule>
  </conditionalFormatting>
  <conditionalFormatting sqref="E311">
    <cfRule type="cellIs" dxfId="86" priority="102" stopIfTrue="1" operator="equal">
      <formula>0</formula>
    </cfRule>
  </conditionalFormatting>
  <conditionalFormatting sqref="D311">
    <cfRule type="cellIs" dxfId="85" priority="101" operator="lessThanOrEqual">
      <formula>0</formula>
    </cfRule>
  </conditionalFormatting>
  <conditionalFormatting sqref="E314">
    <cfRule type="cellIs" dxfId="84" priority="100" stopIfTrue="1" operator="equal">
      <formula>0</formula>
    </cfRule>
  </conditionalFormatting>
  <conditionalFormatting sqref="D314">
    <cfRule type="cellIs" dxfId="83" priority="99" operator="lessThanOrEqual">
      <formula>0</formula>
    </cfRule>
  </conditionalFormatting>
  <conditionalFormatting sqref="E317">
    <cfRule type="cellIs" dxfId="82" priority="98" stopIfTrue="1" operator="equal">
      <formula>0</formula>
    </cfRule>
  </conditionalFormatting>
  <conditionalFormatting sqref="D317">
    <cfRule type="cellIs" dxfId="81" priority="97" operator="lessThanOrEqual">
      <formula>0</formula>
    </cfRule>
  </conditionalFormatting>
  <conditionalFormatting sqref="E320">
    <cfRule type="cellIs" dxfId="80" priority="96" stopIfTrue="1" operator="equal">
      <formula>0</formula>
    </cfRule>
  </conditionalFormatting>
  <conditionalFormatting sqref="D320">
    <cfRule type="cellIs" dxfId="79" priority="95" operator="lessThanOrEqual">
      <formula>0</formula>
    </cfRule>
  </conditionalFormatting>
  <conditionalFormatting sqref="E323">
    <cfRule type="cellIs" dxfId="78" priority="94" stopIfTrue="1" operator="equal">
      <formula>0</formula>
    </cfRule>
  </conditionalFormatting>
  <conditionalFormatting sqref="D323">
    <cfRule type="cellIs" dxfId="77" priority="93" operator="lessThanOrEqual">
      <formula>0</formula>
    </cfRule>
  </conditionalFormatting>
  <conditionalFormatting sqref="E326">
    <cfRule type="cellIs" dxfId="76" priority="92" stopIfTrue="1" operator="equal">
      <formula>0</formula>
    </cfRule>
  </conditionalFormatting>
  <conditionalFormatting sqref="D326">
    <cfRule type="cellIs" dxfId="75" priority="91" operator="lessThanOrEqual">
      <formula>0</formula>
    </cfRule>
  </conditionalFormatting>
  <conditionalFormatting sqref="E331">
    <cfRule type="cellIs" dxfId="74" priority="90" stopIfTrue="1" operator="equal">
      <formula>0</formula>
    </cfRule>
  </conditionalFormatting>
  <conditionalFormatting sqref="D331">
    <cfRule type="cellIs" dxfId="73" priority="89" operator="lessThanOrEqual">
      <formula>0</formula>
    </cfRule>
  </conditionalFormatting>
  <conditionalFormatting sqref="E334">
    <cfRule type="cellIs" dxfId="72" priority="88" stopIfTrue="1" operator="equal">
      <formula>0</formula>
    </cfRule>
  </conditionalFormatting>
  <conditionalFormatting sqref="D334">
    <cfRule type="cellIs" dxfId="71" priority="87" operator="lessThanOrEqual">
      <formula>0</formula>
    </cfRule>
  </conditionalFormatting>
  <conditionalFormatting sqref="E337">
    <cfRule type="cellIs" dxfId="70" priority="86" stopIfTrue="1" operator="equal">
      <formula>0</formula>
    </cfRule>
  </conditionalFormatting>
  <conditionalFormatting sqref="D337">
    <cfRule type="cellIs" dxfId="69" priority="85" operator="lessThanOrEqual">
      <formula>0</formula>
    </cfRule>
  </conditionalFormatting>
  <conditionalFormatting sqref="E340">
    <cfRule type="cellIs" dxfId="68" priority="84" stopIfTrue="1" operator="equal">
      <formula>0</formula>
    </cfRule>
  </conditionalFormatting>
  <conditionalFormatting sqref="D340">
    <cfRule type="cellIs" dxfId="67" priority="83" operator="lessThanOrEqual">
      <formula>0</formula>
    </cfRule>
  </conditionalFormatting>
  <conditionalFormatting sqref="E343">
    <cfRule type="cellIs" dxfId="66" priority="82" stopIfTrue="1" operator="equal">
      <formula>0</formula>
    </cfRule>
  </conditionalFormatting>
  <conditionalFormatting sqref="D343">
    <cfRule type="cellIs" dxfId="65" priority="81" operator="lessThanOrEqual">
      <formula>0</formula>
    </cfRule>
  </conditionalFormatting>
  <conditionalFormatting sqref="E346">
    <cfRule type="cellIs" dxfId="64" priority="80" stopIfTrue="1" operator="equal">
      <formula>0</formula>
    </cfRule>
  </conditionalFormatting>
  <conditionalFormatting sqref="D346">
    <cfRule type="cellIs" dxfId="63" priority="79" operator="lessThanOrEqual">
      <formula>0</formula>
    </cfRule>
  </conditionalFormatting>
  <conditionalFormatting sqref="E349">
    <cfRule type="cellIs" dxfId="62" priority="78" stopIfTrue="1" operator="equal">
      <formula>0</formula>
    </cfRule>
  </conditionalFormatting>
  <conditionalFormatting sqref="D349">
    <cfRule type="cellIs" dxfId="61" priority="77" operator="lessThanOrEqual">
      <formula>0</formula>
    </cfRule>
  </conditionalFormatting>
  <conditionalFormatting sqref="E352">
    <cfRule type="cellIs" dxfId="60" priority="76" stopIfTrue="1" operator="equal">
      <formula>0</formula>
    </cfRule>
  </conditionalFormatting>
  <conditionalFormatting sqref="D352">
    <cfRule type="cellIs" dxfId="59" priority="75" operator="lessThanOrEqual">
      <formula>0</formula>
    </cfRule>
  </conditionalFormatting>
  <conditionalFormatting sqref="E355">
    <cfRule type="cellIs" dxfId="58" priority="74" stopIfTrue="1" operator="equal">
      <formula>0</formula>
    </cfRule>
  </conditionalFormatting>
  <conditionalFormatting sqref="D355">
    <cfRule type="cellIs" dxfId="57" priority="73" operator="lessThanOrEqual">
      <formula>0</formula>
    </cfRule>
  </conditionalFormatting>
  <conditionalFormatting sqref="E358">
    <cfRule type="cellIs" dxfId="56" priority="72" stopIfTrue="1" operator="equal">
      <formula>0</formula>
    </cfRule>
  </conditionalFormatting>
  <conditionalFormatting sqref="D358">
    <cfRule type="cellIs" dxfId="55" priority="71" operator="lessThanOrEqual">
      <formula>0</formula>
    </cfRule>
  </conditionalFormatting>
  <conditionalFormatting sqref="E361">
    <cfRule type="cellIs" dxfId="54" priority="70" stopIfTrue="1" operator="equal">
      <formula>0</formula>
    </cfRule>
  </conditionalFormatting>
  <conditionalFormatting sqref="D361">
    <cfRule type="cellIs" dxfId="53" priority="69" operator="lessThanOrEqual">
      <formula>0</formula>
    </cfRule>
  </conditionalFormatting>
  <conditionalFormatting sqref="E364">
    <cfRule type="cellIs" dxfId="52" priority="68" stopIfTrue="1" operator="equal">
      <formula>0</formula>
    </cfRule>
  </conditionalFormatting>
  <conditionalFormatting sqref="D364">
    <cfRule type="cellIs" dxfId="51" priority="67" operator="lessThanOrEqual">
      <formula>0</formula>
    </cfRule>
  </conditionalFormatting>
  <conditionalFormatting sqref="E367">
    <cfRule type="cellIs" dxfId="50" priority="66" stopIfTrue="1" operator="equal">
      <formula>0</formula>
    </cfRule>
  </conditionalFormatting>
  <conditionalFormatting sqref="D367">
    <cfRule type="cellIs" dxfId="49" priority="65" operator="lessThanOrEqual">
      <formula>0</formula>
    </cfRule>
  </conditionalFormatting>
  <conditionalFormatting sqref="E370">
    <cfRule type="cellIs" dxfId="48" priority="64" stopIfTrue="1" operator="equal">
      <formula>0</formula>
    </cfRule>
  </conditionalFormatting>
  <conditionalFormatting sqref="D370">
    <cfRule type="cellIs" dxfId="47" priority="63" operator="lessThanOrEqual">
      <formula>0</formula>
    </cfRule>
  </conditionalFormatting>
  <conditionalFormatting sqref="E378">
    <cfRule type="cellIs" dxfId="46" priority="62" stopIfTrue="1" operator="equal">
      <formula>0</formula>
    </cfRule>
  </conditionalFormatting>
  <conditionalFormatting sqref="D378">
    <cfRule type="cellIs" dxfId="45" priority="61" operator="lessThanOrEqual">
      <formula>0</formula>
    </cfRule>
  </conditionalFormatting>
  <conditionalFormatting sqref="E381">
    <cfRule type="cellIs" dxfId="44" priority="60" stopIfTrue="1" operator="equal">
      <formula>0</formula>
    </cfRule>
  </conditionalFormatting>
  <conditionalFormatting sqref="D381">
    <cfRule type="cellIs" dxfId="43" priority="59" operator="lessThanOrEqual">
      <formula>0</formula>
    </cfRule>
  </conditionalFormatting>
  <conditionalFormatting sqref="E384">
    <cfRule type="cellIs" dxfId="42" priority="58" stopIfTrue="1" operator="equal">
      <formula>0</formula>
    </cfRule>
  </conditionalFormatting>
  <conditionalFormatting sqref="D384">
    <cfRule type="cellIs" dxfId="41" priority="57" operator="lessThanOrEqual">
      <formula>0</formula>
    </cfRule>
  </conditionalFormatting>
  <conditionalFormatting sqref="E387">
    <cfRule type="cellIs" dxfId="40" priority="56" stopIfTrue="1" operator="equal">
      <formula>0</formula>
    </cfRule>
  </conditionalFormatting>
  <conditionalFormatting sqref="D387">
    <cfRule type="cellIs" dxfId="39" priority="55" operator="lessThanOrEqual">
      <formula>0</formula>
    </cfRule>
  </conditionalFormatting>
  <conditionalFormatting sqref="E390">
    <cfRule type="cellIs" dxfId="38" priority="54" stopIfTrue="1" operator="equal">
      <formula>0</formula>
    </cfRule>
  </conditionalFormatting>
  <conditionalFormatting sqref="D390">
    <cfRule type="cellIs" dxfId="37" priority="53" operator="lessThanOrEqual">
      <formula>0</formula>
    </cfRule>
  </conditionalFormatting>
  <conditionalFormatting sqref="E393">
    <cfRule type="cellIs" dxfId="36" priority="52" stopIfTrue="1" operator="equal">
      <formula>0</formula>
    </cfRule>
  </conditionalFormatting>
  <conditionalFormatting sqref="D393">
    <cfRule type="cellIs" dxfId="35" priority="51" operator="lessThanOrEqual">
      <formula>0</formula>
    </cfRule>
  </conditionalFormatting>
  <conditionalFormatting sqref="E396">
    <cfRule type="cellIs" dxfId="34" priority="50" stopIfTrue="1" operator="equal">
      <formula>0</formula>
    </cfRule>
  </conditionalFormatting>
  <conditionalFormatting sqref="D396">
    <cfRule type="cellIs" dxfId="33" priority="49" operator="lessThanOrEqual">
      <formula>0</formula>
    </cfRule>
  </conditionalFormatting>
  <conditionalFormatting sqref="E399">
    <cfRule type="cellIs" dxfId="32" priority="48" stopIfTrue="1" operator="equal">
      <formula>0</formula>
    </cfRule>
  </conditionalFormatting>
  <conditionalFormatting sqref="D399">
    <cfRule type="cellIs" dxfId="31" priority="47" operator="lessThanOrEqual">
      <formula>0</formula>
    </cfRule>
  </conditionalFormatting>
  <conditionalFormatting sqref="E402">
    <cfRule type="cellIs" dxfId="30" priority="46" stopIfTrue="1" operator="equal">
      <formula>0</formula>
    </cfRule>
  </conditionalFormatting>
  <conditionalFormatting sqref="D402">
    <cfRule type="cellIs" dxfId="29" priority="45" operator="lessThanOrEqual">
      <formula>0</formula>
    </cfRule>
  </conditionalFormatting>
  <conditionalFormatting sqref="E405">
    <cfRule type="cellIs" dxfId="28" priority="44" stopIfTrue="1" operator="equal">
      <formula>0</formula>
    </cfRule>
  </conditionalFormatting>
  <conditionalFormatting sqref="D405">
    <cfRule type="cellIs" dxfId="27" priority="43" operator="lessThanOrEqual">
      <formula>0</formula>
    </cfRule>
  </conditionalFormatting>
  <conditionalFormatting sqref="E408">
    <cfRule type="cellIs" dxfId="26" priority="42" stopIfTrue="1" operator="equal">
      <formula>0</formula>
    </cfRule>
  </conditionalFormatting>
  <conditionalFormatting sqref="D408">
    <cfRule type="cellIs" dxfId="25" priority="41" operator="lessThanOrEqual">
      <formula>0</formula>
    </cfRule>
  </conditionalFormatting>
  <conditionalFormatting sqref="E411">
    <cfRule type="cellIs" dxfId="24" priority="40" stopIfTrue="1" operator="equal">
      <formula>0</formula>
    </cfRule>
  </conditionalFormatting>
  <conditionalFormatting sqref="D411">
    <cfRule type="cellIs" dxfId="23" priority="39" operator="lessThanOrEqual">
      <formula>0</formula>
    </cfRule>
  </conditionalFormatting>
  <conditionalFormatting sqref="E414">
    <cfRule type="cellIs" dxfId="22" priority="38" stopIfTrue="1" operator="equal">
      <formula>0</formula>
    </cfRule>
  </conditionalFormatting>
  <conditionalFormatting sqref="D414">
    <cfRule type="cellIs" dxfId="21" priority="37" operator="lessThanOrEqual">
      <formula>0</formula>
    </cfRule>
  </conditionalFormatting>
  <conditionalFormatting sqref="E417">
    <cfRule type="cellIs" dxfId="20" priority="36" stopIfTrue="1" operator="equal">
      <formula>0</formula>
    </cfRule>
  </conditionalFormatting>
  <conditionalFormatting sqref="D417">
    <cfRule type="cellIs" dxfId="19" priority="35" operator="lessThanOrEqual">
      <formula>0</formula>
    </cfRule>
  </conditionalFormatting>
  <conditionalFormatting sqref="E420">
    <cfRule type="cellIs" dxfId="18" priority="34" stopIfTrue="1" operator="equal">
      <formula>0</formula>
    </cfRule>
  </conditionalFormatting>
  <conditionalFormatting sqref="D420">
    <cfRule type="cellIs" dxfId="17" priority="33" operator="lessThanOrEqual">
      <formula>0</formula>
    </cfRule>
  </conditionalFormatting>
  <conditionalFormatting sqref="E423">
    <cfRule type="cellIs" dxfId="16" priority="32" stopIfTrue="1" operator="equal">
      <formula>0</formula>
    </cfRule>
  </conditionalFormatting>
  <conditionalFormatting sqref="D423">
    <cfRule type="cellIs" dxfId="15" priority="31" operator="lessThanOrEqual">
      <formula>0</formula>
    </cfRule>
  </conditionalFormatting>
  <conditionalFormatting sqref="E426">
    <cfRule type="cellIs" dxfId="14" priority="30" stopIfTrue="1" operator="equal">
      <formula>0</formula>
    </cfRule>
  </conditionalFormatting>
  <conditionalFormatting sqref="D426">
    <cfRule type="cellIs" dxfId="13" priority="29" operator="lessThanOrEqual">
      <formula>0</formula>
    </cfRule>
  </conditionalFormatting>
  <conditionalFormatting sqref="E429">
    <cfRule type="cellIs" dxfId="12" priority="28" stopIfTrue="1" operator="equal">
      <formula>0</formula>
    </cfRule>
  </conditionalFormatting>
  <conditionalFormatting sqref="D429">
    <cfRule type="cellIs" dxfId="11" priority="27" operator="lessThanOrEqual">
      <formula>0</formula>
    </cfRule>
  </conditionalFormatting>
  <conditionalFormatting sqref="E432">
    <cfRule type="cellIs" dxfId="10" priority="26" stopIfTrue="1" operator="equal">
      <formula>0</formula>
    </cfRule>
  </conditionalFormatting>
  <conditionalFormatting sqref="D432">
    <cfRule type="cellIs" dxfId="9" priority="25" operator="lessThanOrEqual">
      <formula>0</formula>
    </cfRule>
  </conditionalFormatting>
  <conditionalFormatting sqref="E440">
    <cfRule type="cellIs" dxfId="8" priority="24" stopIfTrue="1" operator="equal">
      <formula>0</formula>
    </cfRule>
  </conditionalFormatting>
  <conditionalFormatting sqref="D440">
    <cfRule type="cellIs" dxfId="7" priority="23" operator="lessThanOrEqual">
      <formula>0</formula>
    </cfRule>
  </conditionalFormatting>
  <conditionalFormatting sqref="E473 E470 E467">
    <cfRule type="cellIs" dxfId="6" priority="2" stopIfTrue="1" operator="equal">
      <formula>0</formula>
    </cfRule>
  </conditionalFormatting>
  <conditionalFormatting sqref="E455 E452 E449 E446 E443">
    <cfRule type="cellIs" dxfId="5" priority="14" stopIfTrue="1" operator="equal">
      <formula>0</formula>
    </cfRule>
  </conditionalFormatting>
  <conditionalFormatting sqref="D455 D452 D449 D446 D443">
    <cfRule type="cellIs" dxfId="4" priority="13" operator="lessThanOrEqual">
      <formula>0</formula>
    </cfRule>
  </conditionalFormatting>
  <conditionalFormatting sqref="E458">
    <cfRule type="cellIs" dxfId="3" priority="12" stopIfTrue="1" operator="equal">
      <formula>0</formula>
    </cfRule>
  </conditionalFormatting>
  <conditionalFormatting sqref="D458">
    <cfRule type="cellIs" dxfId="2" priority="11" operator="lessThanOrEqual">
      <formula>0</formula>
    </cfRule>
  </conditionalFormatting>
  <conditionalFormatting sqref="E464 E461">
    <cfRule type="cellIs" dxfId="1" priority="8" stopIfTrue="1" operator="equal">
      <formula>0</formula>
    </cfRule>
  </conditionalFormatting>
  <conditionalFormatting sqref="D464 D461">
    <cfRule type="cellIs" dxfId="0" priority="7" operator="lessThanOrEqual">
      <formula>0</formula>
    </cfRule>
  </conditionalFormatting>
  <pageMargins left="0.7" right="0.7" top="0.75" bottom="0.75" header="0.3" footer="0.3"/>
  <pageSetup fitToHeight="0" orientation="portrait" horizontalDpi="4294967293" r:id="rId1"/>
  <rowBreaks count="4" manualBreakCount="4">
    <brk id="13" max="16383" man="1"/>
    <brk id="174" max="16383" man="1"/>
    <brk id="385" max="16383" man="1"/>
    <brk id="4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4</vt:i4>
      </vt:variant>
    </vt:vector>
  </HeadingPairs>
  <TitlesOfParts>
    <vt:vector size="9" baseType="lpstr">
      <vt:lpstr>Rekapitulacija</vt:lpstr>
      <vt:lpstr>GO</vt:lpstr>
      <vt:lpstr>Kanalizacija</vt:lpstr>
      <vt:lpstr>Elektro inštalacije</vt:lpstr>
      <vt:lpstr>Strojne inštalacije</vt:lpstr>
      <vt:lpstr>GO!_Hlk25487903</vt:lpstr>
      <vt:lpstr>'Elektro inštalacije'!Področje_tiskanja</vt:lpstr>
      <vt:lpstr>Kanalizacija!Področje_tiskanja</vt:lpstr>
      <vt:lpstr>Rekapitulacija!Področje_tiskanja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Domen Aljaž</dc:creator>
  <cp:lastModifiedBy>Marko Košir</cp:lastModifiedBy>
  <cp:lastPrinted>2021-09-27T08:17:32Z</cp:lastPrinted>
  <dcterms:created xsi:type="dcterms:W3CDTF">2015-06-05T18:19:34Z</dcterms:created>
  <dcterms:modified xsi:type="dcterms:W3CDTF">2021-09-27T10:47:24Z</dcterms:modified>
</cp:coreProperties>
</file>