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AVNI RAZPISI 2021\18 430-21-2021 Kolesarska pot Medvode in brv - 2 sklopa\Za objava\"/>
    </mc:Choice>
  </mc:AlternateContent>
  <xr:revisionPtr revIDLastSave="0" documentId="13_ncr:1_{09DC1C46-EFAC-4298-80A8-3F882331AD71}" xr6:coauthVersionLast="47" xr6:coauthVersionMax="47" xr10:uidLastSave="{00000000-0000-0000-0000-000000000000}"/>
  <bookViews>
    <workbookView xWindow="-23148" yWindow="-108" windowWidth="23256" windowHeight="12720" tabRatio="663" activeTab="1" xr2:uid="{00000000-000D-0000-FFFF-FFFF00000000}"/>
  </bookViews>
  <sheets>
    <sheet name="Rekapitulacija" sheetId="19" r:id="rId1"/>
    <sheet name="Kolesarska pot" sheetId="20" r:id="rId2"/>
  </sheets>
  <definedNames>
    <definedName name="A" localSheetId="0">#REF!</definedName>
    <definedName name="A">#REF!</definedName>
    <definedName name="abcd" localSheetId="0">#REF!</definedName>
    <definedName name="abcd">#REF!</definedName>
    <definedName name="AS" localSheetId="0">#REF!</definedName>
    <definedName name="AS">#REF!</definedName>
    <definedName name="B" localSheetId="0">#REF!</definedName>
    <definedName name="B">#REF!</definedName>
    <definedName name="hhh" localSheetId="0">#REF!</definedName>
    <definedName name="hhh">#REF!</definedName>
    <definedName name="M" localSheetId="0">#REF!</definedName>
    <definedName name="M">#REF!</definedName>
    <definedName name="odv" localSheetId="0">Rekapitulacija!#REF!</definedName>
    <definedName name="odv">#REF!</definedName>
    <definedName name="odve" localSheetId="0">#REF!</definedName>
    <definedName name="odve">#REF!</definedName>
    <definedName name="pmo" localSheetId="0">Rekapitulacija!#REF!</definedName>
    <definedName name="pmo">#REF!</definedName>
    <definedName name="_xlnm.Print_Area" localSheetId="0">Rekapitulacija!$A$1:$F$40</definedName>
    <definedName name="POPIS" localSheetId="0">#REF!</definedName>
    <definedName name="POPIS">#REF!</definedName>
    <definedName name="prd" localSheetId="0">Rekapitulacija!#REF!</definedName>
    <definedName name="prd">#REF!</definedName>
    <definedName name="tst" localSheetId="0">Rekapitulacija!#REF!</definedName>
    <definedName name="tst">#REF!</definedName>
    <definedName name="vzk" localSheetId="0">Rekapitulacija!#REF!</definedName>
    <definedName name="vzk">#REF!</definedName>
    <definedName name="zmd" localSheetId="0">Rekapitulacija!#REF!</definedName>
    <definedName name="zmd">#REF!</definedName>
  </definedNames>
  <calcPr calcId="181029"/>
  <fileRecoveryPr autoRecover="0"/>
</workbook>
</file>

<file path=xl/calcChain.xml><?xml version="1.0" encoding="utf-8"?>
<calcChain xmlns="http://schemas.openxmlformats.org/spreadsheetml/2006/main">
  <c r="F122" i="20" l="1"/>
  <c r="F121" i="20"/>
  <c r="F120" i="20"/>
  <c r="F119" i="20"/>
  <c r="F118" i="20"/>
  <c r="F114" i="20"/>
  <c r="F113" i="20"/>
  <c r="F112" i="20"/>
  <c r="F111" i="20"/>
  <c r="F110" i="20"/>
  <c r="F109" i="20"/>
  <c r="F105" i="20"/>
  <c r="F104" i="20"/>
  <c r="F103" i="20"/>
  <c r="F102" i="20"/>
  <c r="F101" i="20"/>
  <c r="F100" i="20"/>
  <c r="F99" i="20"/>
  <c r="F94" i="20"/>
  <c r="F93" i="20"/>
  <c r="F92" i="20"/>
  <c r="F91" i="20"/>
  <c r="F90" i="20"/>
  <c r="F89" i="20"/>
  <c r="F88" i="20"/>
  <c r="F87" i="20"/>
  <c r="F80" i="20"/>
  <c r="F79" i="20"/>
  <c r="F78" i="20"/>
  <c r="F77" i="20"/>
  <c r="F76" i="20"/>
  <c r="F75" i="20"/>
  <c r="F74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115" i="20" l="1"/>
  <c r="E23" i="20" s="1"/>
  <c r="E23" i="19" s="1"/>
  <c r="F52" i="20"/>
  <c r="F70" i="20"/>
  <c r="E15" i="20" s="1"/>
  <c r="E15" i="19" s="1"/>
  <c r="F95" i="20"/>
  <c r="E19" i="20" s="1"/>
  <c r="E19" i="19" s="1"/>
  <c r="F106" i="20"/>
  <c r="E21" i="20" s="1"/>
  <c r="E21" i="19" s="1"/>
  <c r="F81" i="20"/>
  <c r="E17" i="20" s="1"/>
  <c r="E17" i="19" s="1"/>
  <c r="F123" i="20"/>
  <c r="E25" i="20" s="1"/>
  <c r="E25" i="19" s="1"/>
  <c r="F126" i="20" l="1"/>
  <c r="E13" i="20"/>
  <c r="E13" i="19" l="1"/>
  <c r="E32" i="19" l="1"/>
  <c r="E33" i="19" s="1"/>
  <c r="E36" i="19" s="1"/>
  <c r="E37" i="19" s="1"/>
  <c r="E39" i="19" s="1"/>
</calcChain>
</file>

<file path=xl/sharedStrings.xml><?xml version="1.0" encoding="utf-8"?>
<sst xmlns="http://schemas.openxmlformats.org/spreadsheetml/2006/main" count="252" uniqueCount="176">
  <si>
    <t>nepredvidena dela 10% :</t>
  </si>
  <si>
    <t>preddela skupaj :</t>
  </si>
  <si>
    <t>zemeljska dela skupaj :</t>
  </si>
  <si>
    <t>voziščne konstrukcije skupaj :</t>
  </si>
  <si>
    <t>oprema cest skupaj :</t>
  </si>
  <si>
    <t>tuje storitve skupaj :</t>
  </si>
  <si>
    <t>I.</t>
  </si>
  <si>
    <t>4.0</t>
  </si>
  <si>
    <t>Odvodnjavanje</t>
  </si>
  <si>
    <t>6.0</t>
  </si>
  <si>
    <t>7.0</t>
  </si>
  <si>
    <t>Tuje storitve</t>
  </si>
  <si>
    <t>Zap. št.</t>
  </si>
  <si>
    <t>Projektantski nadzor</t>
  </si>
  <si>
    <t>Opis</t>
  </si>
  <si>
    <t>Količina</t>
  </si>
  <si>
    <t>Znesek</t>
  </si>
  <si>
    <t>11 121</t>
  </si>
  <si>
    <t>Obnova in zavarovanje zakoličbe osi trase ostale javne ceste v ravninskem terenu</t>
  </si>
  <si>
    <t>km</t>
  </si>
  <si>
    <t>11 221</t>
  </si>
  <si>
    <t>Postavitev in zavarovanje prečnega profila ostale javne ceste v ravninskem terenu</t>
  </si>
  <si>
    <t>kos</t>
  </si>
  <si>
    <t>13 311</t>
  </si>
  <si>
    <t>Organizacija gradbišča – postavitev začasnih objektov</t>
  </si>
  <si>
    <t>13 312</t>
  </si>
  <si>
    <t>Organizacija gradbišča – odstranitev začasnih objektov</t>
  </si>
  <si>
    <t>PREDDELA</t>
  </si>
  <si>
    <t>Oprema cest</t>
  </si>
  <si>
    <t>ODVODNJAVANJE</t>
  </si>
  <si>
    <t>OPREMA CEST</t>
  </si>
  <si>
    <t>TUJE STORITVE</t>
  </si>
  <si>
    <t>Mera</t>
  </si>
  <si>
    <t xml:space="preserve">Preddela </t>
  </si>
  <si>
    <t>1.0</t>
  </si>
  <si>
    <t>2.0</t>
  </si>
  <si>
    <t>3.0</t>
  </si>
  <si>
    <t xml:space="preserve">Zemeljska dela </t>
  </si>
  <si>
    <t xml:space="preserve">Voziščne konstrukcije </t>
  </si>
  <si>
    <t>ZEMELJSKA DELA</t>
  </si>
  <si>
    <t>ur</t>
  </si>
  <si>
    <t>Skupaj EUR:</t>
  </si>
  <si>
    <t>22 113</t>
  </si>
  <si>
    <t>Ureditev planuma temeljnih tal zrnate kamnine – 3. kategorije</t>
  </si>
  <si>
    <t xml:space="preserve">VOZIŠČNE KONSTRUKCIJE </t>
  </si>
  <si>
    <t>DDV 22% :</t>
  </si>
  <si>
    <t>OPOMBA: PRI VSEH POSTAVKAH RUŠITVENIH DEL UPOŠTEVATI VSE PRENOSE IN TRANSPORTE RUŠEVIN NA DEPONIJO !</t>
  </si>
  <si>
    <t>OPOMBA: PRI VSEH POSTAVKAH ZEMELJSKIH DEL V CENI IZKOPA POTREBNO UPOŠTEVATI VSE PRENOSE IN TRANSPORTE ODVEČNEGA MATERIALA NA DEPONIJO !</t>
  </si>
  <si>
    <t>21 112</t>
  </si>
  <si>
    <t>Površinski izkop plodne zemlje - 1.kategorije</t>
  </si>
  <si>
    <t>25 117</t>
  </si>
  <si>
    <t>25 151</t>
  </si>
  <si>
    <t>Doplačilo za zatravitev s semenom</t>
  </si>
  <si>
    <t>OPOMBA: PRI VSEH POSTAVKAH ODVODNJAVANJA V CENI POSTAVKE POTREBNO UPOŠTEVATI VES PRITRDILNI/TESNILNI MATERIAL TER IZDELAVO NAVEZAV !</t>
  </si>
  <si>
    <t>Doplačilo za izdelavo asfaltne mulde (asfalti so vsebovani v voziščnih konstrukcijah)</t>
  </si>
  <si>
    <t>5.0</t>
  </si>
  <si>
    <t>GRADBENA IN OBRTNIŠKA DELA</t>
  </si>
  <si>
    <t>gradbena in obrtniška dela skupaj :</t>
  </si>
  <si>
    <t>61 122</t>
  </si>
  <si>
    <t>Izdelava temelja iz cementnega betona C 12/15, globine 80 cm, premera 30 cm</t>
  </si>
  <si>
    <t>Gradbena in obrtniška dela</t>
  </si>
  <si>
    <t>Humuziranje brežine brez valjanja, v debelini 20 cm - strojno</t>
  </si>
  <si>
    <t>44 951</t>
  </si>
  <si>
    <t>Dobava in vgraditev pokrova iz duktilne litine z nosilnostjo 125 kN, krožnega prereza s premerom 500 mm</t>
  </si>
  <si>
    <t>D.4.1</t>
  </si>
  <si>
    <t>D.7.2</t>
  </si>
  <si>
    <t>D.7.3</t>
  </si>
  <si>
    <t>D.7.4</t>
  </si>
  <si>
    <t>61 218</t>
  </si>
  <si>
    <t>Dobava in vgraditev stebrička za prometni znak iz vroče cinkane jeklene cevi s premerom 64 mm, dolge do 4000 mm</t>
  </si>
  <si>
    <t>12 111</t>
  </si>
  <si>
    <t>24 451</t>
  </si>
  <si>
    <t>Izdelava bankine iz gramoza ali naravno zdrobljenega kamnitega materiala, široke od 0,50 m do 1,25 m</t>
  </si>
  <si>
    <t>36 111</t>
  </si>
  <si>
    <t>Izdelava pobrizga s polimer modificirano bitumensko emulzijo</t>
  </si>
  <si>
    <t>D.2.3</t>
  </si>
  <si>
    <t>21 224</t>
  </si>
  <si>
    <t>Širok izkop vezljive zemljine 3. kategorije</t>
  </si>
  <si>
    <t>Izdelava nevezane nosilne plasti enakomerno zrnatega drobljenca iz kamnine v debelini 21 do 30 cm</t>
  </si>
  <si>
    <t>31 132</t>
  </si>
  <si>
    <t>Izdelava PID projekta po končani gradnji</t>
  </si>
  <si>
    <t>Obsip PE cevi ter zasutje MK je upoštevano v postavkah D.2.2 in D.2.3</t>
  </si>
  <si>
    <t>12 151</t>
  </si>
  <si>
    <t>12 152</t>
  </si>
  <si>
    <t>12 171</t>
  </si>
  <si>
    <t>12 172</t>
  </si>
  <si>
    <t>Odstranitev panja s premerom od 31 do 50 cm s predelavo</t>
  </si>
  <si>
    <t>Odstranitev panja s premerom od 11 do 30 cm s predelavo</t>
  </si>
  <si>
    <t>12 382</t>
  </si>
  <si>
    <t>Rezanje asfaltne plasti s talno diamantno žago, debele 6 do 10 cm</t>
  </si>
  <si>
    <t>D.5.1</t>
  </si>
  <si>
    <t>D.5.2</t>
  </si>
  <si>
    <t>D.5.3</t>
  </si>
  <si>
    <t>Geotehnični nadzor v času gradnje</t>
  </si>
  <si>
    <t>Posek in odstranitev grmovja in dreves z debli premera do 11 cm ter odstranitev vej</t>
  </si>
  <si>
    <t>12 322</t>
  </si>
  <si>
    <t xml:space="preserve">Porušitev in odstranitev asfaltne plasti v debelini od 6 do 10 cm </t>
  </si>
  <si>
    <t>Posek in odstranitev dreves z debli premera od 11 do 30 cm ter odstranitev vej</t>
  </si>
  <si>
    <t>Posek in odstranitev dreves z debli premera od 31 do 50 cm ter odstranitev vej</t>
  </si>
  <si>
    <t>odvodnjavanje skupaj:</t>
  </si>
  <si>
    <t>Izdelava posteljice iz zrnate kamnine - 3. kategorije</t>
  </si>
  <si>
    <t>D.5.4</t>
  </si>
  <si>
    <t>D.7.1</t>
  </si>
  <si>
    <t>Nadzor upravljalca komunalnih vodov</t>
  </si>
  <si>
    <t>12 153</t>
  </si>
  <si>
    <t>Posek in odstranitev dreves z debli premera nad 50 cm ter odstranitev vej</t>
  </si>
  <si>
    <t>12 173</t>
  </si>
  <si>
    <t>Odstranitev panja s premerom nad 50 cm s predelavo</t>
  </si>
  <si>
    <t>Izdelava obrabne in zaporne plasti bitumizirane zmesi AC 8 surf B70/100 A5 v debelini 3 cm</t>
  </si>
  <si>
    <t>32 242</t>
  </si>
  <si>
    <t>Izdelava nosilne plasti bitumizirane zmesi AC 16 base B50/70 A4 v debelini 5 cm</t>
  </si>
  <si>
    <t>31 453</t>
  </si>
  <si>
    <t>44 133</t>
  </si>
  <si>
    <t>Kompletna izdelava jaška iz cementnega betona, krožnega prereza s premerom 50 cm , globokega 1,5 do 2,0 m, vključno z izdelavo armirano betonskega venca</t>
  </si>
  <si>
    <t>61 451</t>
  </si>
  <si>
    <t>Dobava in pritrditev trikotnega prometnega znaka, podloga iz aluminijaste pločevine, znak z odsevno folijo vrste RA2, dolžina stranice a = 600 mm</t>
  </si>
  <si>
    <t>61 651</t>
  </si>
  <si>
    <t xml:space="preserve">Dobava in pritrditev okroglega prometnega znaka podloga iz aluminjaste pločevine z odsevno folijo RA2 premera 400 mm </t>
  </si>
  <si>
    <t>61 722</t>
  </si>
  <si>
    <t>POPIS DEL</t>
  </si>
  <si>
    <t>21 324</t>
  </si>
  <si>
    <t>Izkop vezljive zemljine/zrnate kamnine – 3. kategorije za temelje, kanalske rove, prepuste, jaške in drenaže, širine do 1,0 m – strojno, planiranje dna ročno</t>
  </si>
  <si>
    <t>23 216</t>
  </si>
  <si>
    <t>Izdelava filtrske plasti iz kamnitega materiala v debelini nad 40 cm</t>
  </si>
  <si>
    <t>23 312</t>
  </si>
  <si>
    <t>Dobava in vgraditev geotekstilije za ločilno plast (po načrtu), natezna trdnost nad 12 do 14 kN/m² (zaščita ponikovalnih polj)</t>
  </si>
  <si>
    <t xml:space="preserve">Dobava in pritrditev prometnega znaka, podloga iz aluminjaste pločevine znak z odsevno folijo vrste RA2, velikost  do 0,11 do 0,20 m2 </t>
  </si>
  <si>
    <t>42 133</t>
  </si>
  <si>
    <t>Izdelava vzdolžne in prečne drenaže globoke do 1,0 m na podložni plasti iz cementnega betona, debeline 10 cm, z gibljivimi plastičnimi cevmi premera 20 cm (D200)</t>
  </si>
  <si>
    <t>Izdelava troplastne protiprašne prevleke 3 x posip z drobirjem 11/16, 8/11 in 4/8 mm ter 2x pobrizg s polimeri modificirano bitumensko emulzijo</t>
  </si>
  <si>
    <t>62 242</t>
  </si>
  <si>
    <t>Doplačilo za ročno izdelavo ostalih označb na vozišču, posamezna površina označbe 0,6 do 1,0 m2</t>
  </si>
  <si>
    <t>UREDITEV KOLESARSKI POVRŠIN V MEDVODAH - odsek A, B, C, D, J in E</t>
  </si>
  <si>
    <t>11 131</t>
  </si>
  <si>
    <t>Obnova in zavarovanje zakoličbe trase komunalnih vodov v ravninskem terenu</t>
  </si>
  <si>
    <t xml:space="preserve">Rezkanje in odvoz asfaltne krovne plasti v debelini do 4 do 7 cm </t>
  </si>
  <si>
    <t>12 372</t>
  </si>
  <si>
    <t>24 112</t>
  </si>
  <si>
    <t>Vgraditev nasipa iz zrnate kamnine/vezljive zemljine ( 32/100) - 3.kategorije, komprimacija v plasteh po 30 cm</t>
  </si>
  <si>
    <t>Zasip z vezljivo zemljino - 3. kategorije - strojno (zasip meteorne kanalizacije)</t>
  </si>
  <si>
    <t>Obsutje cevi s finim, 2x sejanim peskom zrnavosti 0-4 mm po detalju ter ročno nabijanje do potrebne zbitosti</t>
  </si>
  <si>
    <t>D.2.2</t>
  </si>
  <si>
    <t>Kombinirani izkop vezljive zemljine – 3. kategorije – strojno ročni  z nakladanjem; (strojni:ročni=80:20)</t>
  </si>
  <si>
    <t>D.2.1</t>
  </si>
  <si>
    <t>D.3.1</t>
  </si>
  <si>
    <t>D.3.2</t>
  </si>
  <si>
    <t>43 232</t>
  </si>
  <si>
    <t>Izdelava kanalizacije iz cevi iz PVC, vključno s podložno plastjo iz zmesi kamnitih zrn, premera 200 mm, v globini do 1,0 m</t>
  </si>
  <si>
    <t>44 132</t>
  </si>
  <si>
    <t>Kompletna izdelava jaška iz cementnega betona, krožnega prereza s premerom 50 cm , globokega 1,0 do 1,5 m, vključno z izdelavo armirano betonskega venca</t>
  </si>
  <si>
    <t>44 952</t>
  </si>
  <si>
    <t>Dobava in vgraditev pokrova iz duktilne litine z nosilnostjo 125 kN, krožnega prereza s premerom 600 mm</t>
  </si>
  <si>
    <t>46 353</t>
  </si>
  <si>
    <t>Ureditev ponikovalnice s performirano cevjo iz cementnega betona , krožnega premera 100 cm, globine 3,0 m</t>
  </si>
  <si>
    <t>Ročni odkop in zaščita obstoječega vodovoda. Vode se zaščiti s PVC cevjo premera fi 200 mm prereže  napolovico in nasadi na obstoječi vodnik v zemlji in skupaj s cevjo dodatno obetonira s plastjo betona c12/15 debeline 10 cm.</t>
  </si>
  <si>
    <t>D.5.6</t>
  </si>
  <si>
    <t>Dobava in postavitev žičnate ograje višine 1,20 m na postajališču za kolesa</t>
  </si>
  <si>
    <t>D.5.5</t>
  </si>
  <si>
    <t>UREDITEV KOLESARSKI POVRŠIN V MEDVODAH</t>
  </si>
  <si>
    <t>Arheološki nadzor ob gradnji (obsega izvedbo arheoloških preiskav, odstranitev in arhiviranje potencialnih arheoloških ostaliln ter izdelava končnega poročila, obračun po dejanskih urah arheološkega nadzora na podlagi v gradbeni dnevnik)</t>
  </si>
  <si>
    <t>D.7.5</t>
  </si>
  <si>
    <t>D.5.7</t>
  </si>
  <si>
    <t>Dobava in montaža lesene varovalne ograje za kolesarje</t>
  </si>
  <si>
    <t>m2</t>
  </si>
  <si>
    <t>m1</t>
  </si>
  <si>
    <t>m3</t>
  </si>
  <si>
    <t>Cena/enoto</t>
  </si>
  <si>
    <t>Dobava in vgradnja polimeriziranega bitumenskega traku</t>
  </si>
  <si>
    <t>Dobava in postavitev mize na postajališču za kolesa. Miza dolžina= 2.20 m, širina= 0.80 m, višine= 74 cm, betonski podstavek in lesena ploskev kot npr. Miza QUADRO</t>
  </si>
  <si>
    <t>Dobava in postavitev klopi na postajslišu za kolesa. Klop z betonskim podstavkom in lesenim sedalom in naslonom dolžina = 2.20 m, širine =42 cm, višina sedala 45 cm, višina naslona = 80 cm, kot npr. Klop QUADRO 420 Z NASLONOM</t>
  </si>
  <si>
    <t>Dobava in postavitev košev za smeti - telo iz armiranega betona, prašno barvan pokrov, z luknami za pritrditev v tla, premer 45 cm, prostornina 75 l, kot, npr. Koš LIXO 75</t>
  </si>
  <si>
    <t>Dobava in postavitev stojala za kolo - betonski nosilci, kovinski del vroče pocinkan ali prašno barvani za postavitev 5 koles, kot npr. Stojalo URBANO</t>
  </si>
  <si>
    <t>m</t>
  </si>
  <si>
    <t>Skupaj brez DDV v EUR:</t>
  </si>
  <si>
    <t>SKUPAJ z DDV v EUR:</t>
  </si>
  <si>
    <t>PREDRAČUN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</si>
</sst>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I_T_-;\-* #,##0.00\ _S_I_T_-;_-* &quot;-&quot;??\ _S_I_T_-;_-@_-"/>
    <numFmt numFmtId="165" formatCode="0.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20"/>
      <name val="Tahoma"/>
      <family val="2"/>
      <charset val="238"/>
    </font>
    <font>
      <sz val="14"/>
      <name val="Tahoma"/>
      <family val="2"/>
      <charset val="238"/>
    </font>
    <font>
      <b/>
      <sz val="1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10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color indexed="12"/>
      <name val="Tahoma"/>
      <family val="2"/>
      <charset val="238"/>
    </font>
    <font>
      <b/>
      <sz val="10"/>
      <color indexed="12"/>
      <name val="Tahoma"/>
      <family val="2"/>
      <charset val="238"/>
    </font>
    <font>
      <b/>
      <sz val="11"/>
      <color indexed="12"/>
      <name val="Tahoma"/>
      <family val="2"/>
      <charset val="238"/>
    </font>
    <font>
      <sz val="10"/>
      <color indexed="10"/>
      <name val="Arial CE"/>
      <charset val="238"/>
    </font>
    <font>
      <u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Arial CE"/>
      <charset val="238"/>
    </font>
    <font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2"/>
      <color indexed="2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1" fillId="0" borderId="0"/>
    <xf numFmtId="0" fontId="31" fillId="0" borderId="0"/>
  </cellStyleXfs>
  <cellXfs count="167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/>
    <xf numFmtId="49" fontId="9" fillId="0" borderId="0" xfId="0" applyNumberFormat="1" applyFont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4" fontId="15" fillId="0" borderId="0" xfId="0" applyNumberFormat="1" applyFont="1"/>
    <xf numFmtId="49" fontId="25" fillId="0" borderId="0" xfId="0" applyNumberFormat="1" applyFont="1" applyAlignment="1">
      <alignment horizontal="left" vertical="top"/>
    </xf>
    <xf numFmtId="4" fontId="5" fillId="0" borderId="0" xfId="0" applyNumberFormat="1" applyFont="1"/>
    <xf numFmtId="0" fontId="6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4" fontId="6" fillId="0" borderId="0" xfId="0" applyNumberFormat="1" applyFont="1" applyProtection="1"/>
    <xf numFmtId="49" fontId="6" fillId="0" borderId="0" xfId="0" applyNumberFormat="1" applyFont="1" applyAlignment="1" applyProtection="1">
      <alignment horizontal="left" vertical="top"/>
    </xf>
    <xf numFmtId="0" fontId="6" fillId="0" borderId="0" xfId="0" applyFont="1" applyAlignment="1" applyProtection="1">
      <alignment horizontal="center"/>
    </xf>
    <xf numFmtId="49" fontId="12" fillId="0" borderId="0" xfId="0" applyNumberFormat="1" applyFont="1" applyAlignment="1" applyProtection="1">
      <alignment horizontal="left" vertical="top"/>
    </xf>
    <xf numFmtId="0" fontId="4" fillId="0" borderId="0" xfId="0" applyFont="1" applyProtection="1"/>
    <xf numFmtId="49" fontId="9" fillId="0" borderId="0" xfId="0" applyNumberFormat="1" applyFont="1" applyAlignment="1" applyProtection="1">
      <alignment horizontal="left" vertical="top"/>
    </xf>
    <xf numFmtId="0" fontId="5" fillId="0" borderId="0" xfId="0" applyFont="1" applyProtection="1"/>
    <xf numFmtId="0" fontId="0" fillId="0" borderId="0" xfId="0" applyProtection="1"/>
    <xf numFmtId="49" fontId="25" fillId="0" borderId="0" xfId="0" applyNumberFormat="1" applyFont="1" applyAlignment="1" applyProtection="1">
      <alignment horizontal="left" vertical="top"/>
    </xf>
    <xf numFmtId="49" fontId="9" fillId="0" borderId="1" xfId="0" applyNumberFormat="1" applyFont="1" applyBorder="1" applyAlignment="1" applyProtection="1">
      <alignment horizontal="left" vertical="top"/>
    </xf>
    <xf numFmtId="49" fontId="10" fillId="0" borderId="0" xfId="0" applyNumberFormat="1" applyFont="1" applyAlignment="1" applyProtection="1">
      <alignment horizontal="left" vertical="top"/>
    </xf>
    <xf numFmtId="0" fontId="3" fillId="0" borderId="0" xfId="0" applyFont="1" applyProtection="1"/>
    <xf numFmtId="49" fontId="10" fillId="0" borderId="0" xfId="0" applyNumberFormat="1" applyFont="1" applyBorder="1" applyAlignment="1" applyProtection="1">
      <alignment horizontal="left" vertical="top"/>
    </xf>
    <xf numFmtId="49" fontId="7" fillId="0" borderId="2" xfId="0" applyNumberFormat="1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wrapText="1"/>
    </xf>
    <xf numFmtId="0" fontId="7" fillId="0" borderId="2" xfId="0" applyFont="1" applyBorder="1" applyAlignment="1" applyProtection="1">
      <alignment horizontal="center"/>
    </xf>
    <xf numFmtId="49" fontId="7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right"/>
    </xf>
    <xf numFmtId="4" fontId="7" fillId="0" borderId="0" xfId="0" applyNumberFormat="1" applyFont="1" applyProtection="1"/>
    <xf numFmtId="0" fontId="2" fillId="0" borderId="0" xfId="0" applyFont="1" applyProtection="1"/>
    <xf numFmtId="49" fontId="7" fillId="0" borderId="0" xfId="0" applyNumberFormat="1" applyFont="1" applyAlignment="1" applyProtection="1">
      <alignment horizontal="left" vertical="top"/>
    </xf>
    <xf numFmtId="4" fontId="7" fillId="0" borderId="0" xfId="0" applyNumberFormat="1" applyFont="1" applyFill="1" applyProtection="1"/>
    <xf numFmtId="0" fontId="7" fillId="0" borderId="0" xfId="0" applyFont="1" applyAlignment="1" applyProtection="1">
      <alignment horizontal="left" wrapText="1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justify"/>
    </xf>
    <xf numFmtId="0" fontId="6" fillId="0" borderId="0" xfId="0" applyFont="1" applyFill="1" applyBorder="1" applyAlignment="1" applyProtection="1">
      <alignment horizontal="center"/>
    </xf>
    <xf numFmtId="165" fontId="0" fillId="0" borderId="0" xfId="0" applyNumberFormat="1" applyFont="1" applyProtection="1"/>
    <xf numFmtId="4" fontId="18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justify" vertical="center" wrapText="1"/>
    </xf>
    <xf numFmtId="0" fontId="0" fillId="0" borderId="0" xfId="0" applyFill="1" applyProtection="1"/>
    <xf numFmtId="49" fontId="6" fillId="0" borderId="0" xfId="1" applyNumberFormat="1" applyFont="1" applyFill="1" applyBorder="1" applyAlignment="1" applyProtection="1">
      <alignment vertical="center"/>
    </xf>
    <xf numFmtId="4" fontId="7" fillId="0" borderId="0" xfId="0" applyNumberFormat="1" applyFont="1" applyAlignment="1" applyProtection="1">
      <alignment horizontal="right" wrapText="1"/>
    </xf>
    <xf numFmtId="4" fontId="17" fillId="0" borderId="0" xfId="0" applyNumberFormat="1" applyFont="1" applyFill="1" applyProtection="1"/>
    <xf numFmtId="4" fontId="19" fillId="0" borderId="0" xfId="0" applyNumberFormat="1" applyFont="1" applyProtection="1"/>
    <xf numFmtId="0" fontId="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/>
    </xf>
    <xf numFmtId="49" fontId="7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Font="1" applyProtection="1"/>
    <xf numFmtId="0" fontId="6" fillId="0" borderId="0" xfId="0" applyFont="1" applyFill="1" applyAlignment="1" applyProtection="1">
      <alignment horizontal="justify" vertical="top" wrapText="1"/>
    </xf>
    <xf numFmtId="0" fontId="6" fillId="0" borderId="0" xfId="0" applyFont="1" applyAlignment="1" applyProtection="1">
      <alignment horizontal="justify" vertical="top" wrapText="1"/>
    </xf>
    <xf numFmtId="0" fontId="6" fillId="0" borderId="0" xfId="0" applyFont="1" applyFill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Protection="1"/>
    <xf numFmtId="49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right" wrapText="1"/>
    </xf>
    <xf numFmtId="2" fontId="1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Border="1" applyAlignment="1" applyProtection="1">
      <alignment horizontal="left" vertical="center" wrapText="1"/>
    </xf>
    <xf numFmtId="0" fontId="23" fillId="0" borderId="0" xfId="0" applyFont="1" applyAlignment="1" applyProtection="1"/>
    <xf numFmtId="0" fontId="23" fillId="0" borderId="0" xfId="0" applyFont="1" applyProtection="1"/>
    <xf numFmtId="49" fontId="29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horizontal="justify" vertical="top" wrapText="1"/>
    </xf>
    <xf numFmtId="0" fontId="29" fillId="0" borderId="0" xfId="0" applyFont="1" applyFill="1" applyBorder="1" applyAlignment="1" applyProtection="1">
      <alignment horizontal="center"/>
    </xf>
    <xf numFmtId="49" fontId="29" fillId="0" borderId="0" xfId="0" applyNumberFormat="1" applyFont="1" applyFill="1" applyBorder="1" applyAlignment="1" applyProtection="1">
      <alignment horizontal="left" vertical="center"/>
    </xf>
    <xf numFmtId="0" fontId="29" fillId="0" borderId="0" xfId="0" applyFont="1" applyFill="1" applyAlignment="1" applyProtection="1">
      <alignment horizontal="justify" vertical="top" wrapText="1"/>
    </xf>
    <xf numFmtId="0" fontId="29" fillId="0" borderId="0" xfId="0" applyFont="1" applyFill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left" vertical="center"/>
    </xf>
    <xf numFmtId="2" fontId="0" fillId="0" borderId="0" xfId="0" applyNumberFormat="1" applyProtection="1"/>
    <xf numFmtId="49" fontId="26" fillId="0" borderId="0" xfId="0" applyNumberFormat="1" applyFont="1" applyAlignment="1" applyProtection="1">
      <alignment horizontal="right" vertical="top"/>
    </xf>
    <xf numFmtId="0" fontId="27" fillId="0" borderId="0" xfId="0" applyFont="1" applyAlignment="1" applyProtection="1">
      <alignment horizontal="right"/>
    </xf>
    <xf numFmtId="4" fontId="27" fillId="0" borderId="0" xfId="0" applyNumberFormat="1" applyFont="1" applyFill="1" applyProtection="1"/>
    <xf numFmtId="49" fontId="2" fillId="0" borderId="0" xfId="0" applyNumberFormat="1" applyFont="1" applyAlignment="1" applyProtection="1">
      <alignment horizontal="left" vertical="top"/>
    </xf>
    <xf numFmtId="0" fontId="7" fillId="0" borderId="0" xfId="0" applyFont="1" applyFill="1" applyAlignment="1" applyProtection="1">
      <alignment horizontal="left" vertical="center" wrapText="1"/>
    </xf>
    <xf numFmtId="0" fontId="28" fillId="0" borderId="0" xfId="0" applyFont="1" applyFill="1" applyAlignment="1" applyProtection="1">
      <alignment horizontal="right" vertical="center" wrapText="1"/>
    </xf>
    <xf numFmtId="4" fontId="26" fillId="0" borderId="0" xfId="0" applyNumberFormat="1" applyFont="1" applyFill="1" applyBorder="1" applyAlignment="1" applyProtection="1">
      <alignment vertical="center" wrapText="1"/>
    </xf>
    <xf numFmtId="4" fontId="6" fillId="0" borderId="0" xfId="0" applyNumberFormat="1" applyFont="1" applyAlignment="1" applyProtection="1">
      <alignment vertical="center" wrapText="1"/>
    </xf>
    <xf numFmtId="0" fontId="30" fillId="0" borderId="0" xfId="0" applyFont="1" applyAlignment="1" applyProtection="1">
      <alignment horizontal="justify" vertical="top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justify" vertical="top" wrapText="1"/>
    </xf>
    <xf numFmtId="0" fontId="0" fillId="0" borderId="0" xfId="5" applyFont="1" applyAlignment="1" applyProtection="1">
      <alignment horizontal="left"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 wrapText="1"/>
    </xf>
    <xf numFmtId="0" fontId="27" fillId="0" borderId="0" xfId="0" applyFont="1" applyFill="1" applyAlignment="1" applyProtection="1">
      <alignment horizontal="right" vertical="center" wrapText="1"/>
    </xf>
    <xf numFmtId="4" fontId="7" fillId="0" borderId="0" xfId="0" applyNumberFormat="1" applyFont="1" applyAlignment="1" applyProtection="1">
      <alignment vertical="center" wrapText="1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horizontal="right"/>
    </xf>
    <xf numFmtId="4" fontId="26" fillId="0" borderId="0" xfId="0" applyNumberFormat="1" applyFont="1" applyFill="1" applyProtection="1"/>
    <xf numFmtId="49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justify" vertical="center" wrapText="1"/>
    </xf>
    <xf numFmtId="4" fontId="6" fillId="0" borderId="0" xfId="0" applyNumberFormat="1" applyFont="1" applyFill="1" applyBorder="1" applyAlignment="1" applyProtection="1">
      <alignment vertical="center" wrapText="1"/>
    </xf>
    <xf numFmtId="4" fontId="17" fillId="0" borderId="0" xfId="0" applyNumberFormat="1" applyFont="1" applyProtection="1"/>
    <xf numFmtId="0" fontId="16" fillId="0" borderId="0" xfId="0" applyFont="1" applyFill="1" applyBorder="1" applyAlignment="1" applyProtection="1"/>
    <xf numFmtId="4" fontId="16" fillId="0" borderId="0" xfId="0" applyNumberFormat="1" applyFont="1" applyProtection="1"/>
    <xf numFmtId="0" fontId="7" fillId="0" borderId="0" xfId="0" applyFont="1" applyAlignment="1" applyProtection="1">
      <alignment horizontal="justify" wrapText="1"/>
    </xf>
    <xf numFmtId="0" fontId="17" fillId="0" borderId="0" xfId="0" applyFont="1" applyAlignment="1" applyProtection="1">
      <alignment horizontal="justify" wrapText="1"/>
    </xf>
    <xf numFmtId="4" fontId="20" fillId="0" borderId="0" xfId="0" applyNumberFormat="1" applyFont="1" applyProtection="1"/>
    <xf numFmtId="4" fontId="13" fillId="0" borderId="0" xfId="0" applyNumberFormat="1" applyFont="1" applyProtection="1"/>
    <xf numFmtId="0" fontId="0" fillId="0" borderId="0" xfId="0" applyAlignment="1" applyProtection="1">
      <alignment wrapText="1"/>
    </xf>
    <xf numFmtId="4" fontId="1" fillId="0" borderId="0" xfId="0" applyNumberFormat="1" applyFont="1" applyProtection="1"/>
    <xf numFmtId="49" fontId="0" fillId="0" borderId="0" xfId="0" applyNumberFormat="1" applyAlignment="1" applyProtection="1">
      <alignment vertical="top"/>
    </xf>
    <xf numFmtId="4" fontId="0" fillId="0" borderId="0" xfId="0" applyNumberFormat="1" applyFont="1" applyProtection="1"/>
    <xf numFmtId="4" fontId="15" fillId="0" borderId="0" xfId="0" applyNumberFormat="1" applyFont="1" applyProtection="1"/>
    <xf numFmtId="4" fontId="0" fillId="0" borderId="0" xfId="0" applyNumberFormat="1" applyProtection="1"/>
    <xf numFmtId="4" fontId="18" fillId="0" borderId="0" xfId="0" applyNumberFormat="1" applyFont="1" applyProtection="1">
      <protection locked="0"/>
    </xf>
    <xf numFmtId="4" fontId="19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/>
    <xf numFmtId="0" fontId="9" fillId="0" borderId="0" xfId="0" applyFont="1" applyAlignment="1">
      <alignment horizontal="right"/>
    </xf>
    <xf numFmtId="4" fontId="9" fillId="0" borderId="0" xfId="0" applyNumberFormat="1" applyFont="1" applyAlignment="1"/>
    <xf numFmtId="0" fontId="9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/>
    <xf numFmtId="0" fontId="26" fillId="0" borderId="0" xfId="0" applyFont="1" applyAlignment="1">
      <alignment horizontal="center" wrapText="1"/>
    </xf>
    <xf numFmtId="4" fontId="25" fillId="0" borderId="0" xfId="0" applyNumberFormat="1" applyFont="1" applyAlignment="1"/>
    <xf numFmtId="0" fontId="6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23" fillId="0" borderId="0" xfId="0" applyFont="1" applyAlignment="1" applyProtection="1"/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 wrapText="1"/>
    </xf>
    <xf numFmtId="0" fontId="26" fillId="0" borderId="0" xfId="0" applyFont="1" applyAlignment="1" applyProtection="1">
      <alignment horizontal="center" wrapText="1"/>
    </xf>
    <xf numFmtId="4" fontId="25" fillId="0" borderId="0" xfId="0" applyNumberFormat="1" applyFont="1" applyProtection="1"/>
    <xf numFmtId="0" fontId="6" fillId="0" borderId="1" xfId="0" applyFont="1" applyBorder="1" applyAlignment="1" applyProtection="1">
      <alignment horizontal="center" wrapText="1"/>
    </xf>
    <xf numFmtId="4" fontId="9" fillId="0" borderId="1" xfId="0" applyNumberFormat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wrapText="1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wrapText="1"/>
    </xf>
    <xf numFmtId="4" fontId="9" fillId="0" borderId="0" xfId="0" applyNumberFormat="1" applyFont="1" applyProtection="1"/>
    <xf numFmtId="0" fontId="0" fillId="0" borderId="0" xfId="0" applyProtection="1"/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right"/>
    </xf>
  </cellXfs>
  <cellStyles count="11">
    <cellStyle name="Hiperpovezava 2" xfId="2" xr:uid="{00000000-0005-0000-0000-000002000000}"/>
    <cellStyle name="Navadno" xfId="0" builtinId="0"/>
    <cellStyle name="Navadno 2" xfId="3" xr:uid="{00000000-0005-0000-0000-000003000000}"/>
    <cellStyle name="Navadno 3" xfId="4" xr:uid="{00000000-0005-0000-0000-000004000000}"/>
    <cellStyle name="Navadno 5" xfId="5" xr:uid="{00000000-0005-0000-0000-000005000000}"/>
    <cellStyle name="Normal 2" xfId="6" xr:uid="{00000000-0005-0000-0000-000007000000}"/>
    <cellStyle name="Normal 4" xfId="9" xr:uid="{00000000-0005-0000-0000-000008000000}"/>
    <cellStyle name="Normal 4 2" xfId="10" xr:uid="{00000000-0005-0000-0000-000009000000}"/>
    <cellStyle name="Percent 2" xfId="7" xr:uid="{00000000-0005-0000-0000-00000A000000}"/>
    <cellStyle name="Vejica" xfId="1" builtinId="3"/>
    <cellStyle name="Vejica 2" xfId="8" xr:uid="{00000000-0005-0000-0000-00000B000000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11"/>
  <sheetViews>
    <sheetView view="pageBreakPreview" zoomScaleNormal="100" zoomScaleSheetLayoutView="100" zoomScalePageLayoutView="70" workbookViewId="0">
      <selection activeCell="B4" sqref="B4:D4"/>
    </sheetView>
  </sheetViews>
  <sheetFormatPr defaultRowHeight="12.5" x14ac:dyDescent="0.25"/>
  <cols>
    <col min="1" max="1" width="10.08984375" style="5" bestFit="1" customWidth="1"/>
    <col min="2" max="2" width="45.6328125" style="4" customWidth="1"/>
    <col min="3" max="3" width="6.6328125" customWidth="1"/>
    <col min="4" max="4" width="15.6328125" style="2" customWidth="1"/>
    <col min="5" max="5" width="15.6328125" style="17" customWidth="1"/>
    <col min="6" max="6" width="18.6328125" style="17" customWidth="1"/>
    <col min="8" max="8" width="11.453125" bestFit="1" customWidth="1"/>
  </cols>
  <sheetData>
    <row r="1" spans="1:6" ht="26.25" customHeight="1" x14ac:dyDescent="0.25">
      <c r="A1" s="16"/>
      <c r="B1" s="8"/>
      <c r="C1" s="9"/>
      <c r="D1" s="10"/>
      <c r="E1" s="20"/>
      <c r="F1" s="20"/>
    </row>
    <row r="2" spans="1:6" ht="54.9" customHeight="1" x14ac:dyDescent="0.25">
      <c r="A2" s="142" t="s">
        <v>119</v>
      </c>
      <c r="B2" s="142"/>
      <c r="C2" s="142"/>
      <c r="D2" s="142"/>
      <c r="E2" s="142"/>
      <c r="F2" s="142"/>
    </row>
    <row r="3" spans="1:6" ht="32.25" customHeight="1" x14ac:dyDescent="0.25">
      <c r="A3" s="14"/>
      <c r="B3" s="139"/>
      <c r="C3" s="139"/>
      <c r="D3" s="139"/>
      <c r="E3" s="141"/>
      <c r="F3" s="141"/>
    </row>
    <row r="4" spans="1:6" s="6" customFormat="1" ht="45" customHeight="1" x14ac:dyDescent="0.35">
      <c r="A4" s="15"/>
      <c r="B4" s="143" t="s">
        <v>158</v>
      </c>
      <c r="C4" s="143"/>
      <c r="D4" s="143"/>
      <c r="E4" s="144"/>
      <c r="F4" s="144"/>
    </row>
    <row r="5" spans="1:6" x14ac:dyDescent="0.25">
      <c r="A5" s="14"/>
      <c r="B5" s="139"/>
      <c r="C5" s="139"/>
      <c r="D5" s="139"/>
      <c r="E5" s="141"/>
      <c r="F5" s="141"/>
    </row>
    <row r="6" spans="1:6" x14ac:dyDescent="0.25">
      <c r="A6" s="14"/>
      <c r="B6" s="145"/>
      <c r="C6" s="139"/>
      <c r="D6" s="139"/>
      <c r="E6" s="141"/>
      <c r="F6" s="141"/>
    </row>
    <row r="7" spans="1:6" x14ac:dyDescent="0.25">
      <c r="A7" s="14"/>
      <c r="B7" s="139"/>
      <c r="C7" s="139"/>
      <c r="D7" s="139"/>
      <c r="E7" s="141"/>
      <c r="F7" s="141"/>
    </row>
    <row r="8" spans="1:6" x14ac:dyDescent="0.25">
      <c r="A8" s="14"/>
      <c r="B8" s="139"/>
      <c r="C8" s="139"/>
      <c r="D8" s="139"/>
      <c r="E8" s="141"/>
      <c r="F8" s="141"/>
    </row>
    <row r="9" spans="1:6" x14ac:dyDescent="0.25">
      <c r="A9" s="14"/>
      <c r="B9" s="139"/>
      <c r="C9" s="139"/>
      <c r="D9" s="139"/>
      <c r="E9" s="141"/>
      <c r="F9" s="141"/>
    </row>
    <row r="10" spans="1:6" x14ac:dyDescent="0.25">
      <c r="A10" s="14"/>
      <c r="B10" s="139"/>
      <c r="C10" s="139"/>
      <c r="D10" s="139"/>
      <c r="E10" s="141"/>
      <c r="F10" s="141"/>
    </row>
    <row r="11" spans="1:6" x14ac:dyDescent="0.25">
      <c r="A11" s="14"/>
      <c r="B11" s="139"/>
      <c r="C11" s="139"/>
      <c r="D11" s="139"/>
      <c r="E11" s="141"/>
      <c r="F11" s="141"/>
    </row>
    <row r="12" spans="1:6" x14ac:dyDescent="0.25">
      <c r="A12" s="14"/>
      <c r="B12" s="139"/>
      <c r="C12" s="139"/>
      <c r="D12" s="139"/>
      <c r="E12" s="141"/>
      <c r="F12" s="141"/>
    </row>
    <row r="13" spans="1:6" s="7" customFormat="1" ht="15.5" x14ac:dyDescent="0.35">
      <c r="A13" s="11" t="s">
        <v>34</v>
      </c>
      <c r="B13" s="138" t="s">
        <v>33</v>
      </c>
      <c r="C13" s="138"/>
      <c r="D13" s="138"/>
      <c r="E13" s="128">
        <f>'Kolesarska pot'!E13:F13</f>
        <v>0</v>
      </c>
      <c r="F13" s="128"/>
    </row>
    <row r="14" spans="1:6" s="7" customFormat="1" ht="15.5" x14ac:dyDescent="0.35">
      <c r="A14" s="11"/>
      <c r="B14" s="139"/>
      <c r="C14" s="139"/>
      <c r="D14" s="139"/>
      <c r="E14" s="128"/>
      <c r="F14" s="128"/>
    </row>
    <row r="15" spans="1:6" s="7" customFormat="1" ht="15.5" x14ac:dyDescent="0.35">
      <c r="A15" s="11" t="s">
        <v>35</v>
      </c>
      <c r="B15" s="138" t="s">
        <v>37</v>
      </c>
      <c r="C15" s="138"/>
      <c r="D15" s="138"/>
      <c r="E15" s="128">
        <f>'Kolesarska pot'!E15:F15</f>
        <v>0</v>
      </c>
      <c r="F15" s="128"/>
    </row>
    <row r="16" spans="1:6" s="7" customFormat="1" ht="15.5" x14ac:dyDescent="0.35">
      <c r="A16" s="11"/>
      <c r="B16" s="139"/>
      <c r="C16" s="139"/>
      <c r="D16" s="139"/>
      <c r="E16" s="128"/>
      <c r="F16" s="128"/>
    </row>
    <row r="17" spans="1:8" s="7" customFormat="1" ht="15.5" x14ac:dyDescent="0.35">
      <c r="A17" s="11" t="s">
        <v>36</v>
      </c>
      <c r="B17" s="138" t="s">
        <v>38</v>
      </c>
      <c r="C17" s="138"/>
      <c r="D17" s="138"/>
      <c r="E17" s="128">
        <f>'Kolesarska pot'!E17:F17</f>
        <v>0</v>
      </c>
      <c r="F17" s="128"/>
    </row>
    <row r="18" spans="1:8" s="7" customFormat="1" ht="15.5" x14ac:dyDescent="0.35">
      <c r="A18" s="11"/>
      <c r="B18" s="139"/>
      <c r="C18" s="139"/>
      <c r="D18" s="139"/>
      <c r="E18" s="128"/>
      <c r="F18" s="128"/>
    </row>
    <row r="19" spans="1:8" s="7" customFormat="1" ht="15.5" x14ac:dyDescent="0.35">
      <c r="A19" s="11" t="s">
        <v>7</v>
      </c>
      <c r="B19" s="138" t="s">
        <v>8</v>
      </c>
      <c r="C19" s="138"/>
      <c r="D19" s="138"/>
      <c r="E19" s="128">
        <f>'Kolesarska pot'!E19:F19</f>
        <v>0</v>
      </c>
      <c r="F19" s="128"/>
    </row>
    <row r="20" spans="1:8" s="7" customFormat="1" ht="15.5" x14ac:dyDescent="0.35">
      <c r="A20" s="11"/>
      <c r="B20" s="139"/>
      <c r="C20" s="139"/>
      <c r="D20" s="139"/>
      <c r="E20" s="128"/>
      <c r="F20" s="128"/>
    </row>
    <row r="21" spans="1:8" s="7" customFormat="1" ht="15.5" x14ac:dyDescent="0.35">
      <c r="A21" s="11" t="s">
        <v>55</v>
      </c>
      <c r="B21" s="138" t="s">
        <v>60</v>
      </c>
      <c r="C21" s="138"/>
      <c r="D21" s="138"/>
      <c r="E21" s="128">
        <f>'Kolesarska pot'!E21:F21</f>
        <v>0</v>
      </c>
      <c r="F21" s="140"/>
    </row>
    <row r="22" spans="1:8" s="7" customFormat="1" ht="15.5" x14ac:dyDescent="0.35">
      <c r="A22" s="11"/>
      <c r="B22" s="139"/>
      <c r="C22" s="139"/>
      <c r="D22" s="139"/>
      <c r="E22" s="128"/>
      <c r="F22" s="128"/>
    </row>
    <row r="23" spans="1:8" s="7" customFormat="1" ht="15.5" x14ac:dyDescent="0.35">
      <c r="A23" s="11" t="s">
        <v>9</v>
      </c>
      <c r="B23" s="138" t="s">
        <v>28</v>
      </c>
      <c r="C23" s="138"/>
      <c r="D23" s="138"/>
      <c r="E23" s="128">
        <f>'Kolesarska pot'!E23:F23</f>
        <v>0</v>
      </c>
      <c r="F23" s="128"/>
      <c r="H23" s="19"/>
    </row>
    <row r="24" spans="1:8" s="7" customFormat="1" ht="15.5" x14ac:dyDescent="0.35">
      <c r="A24" s="18"/>
      <c r="B24" s="133"/>
      <c r="C24" s="133"/>
      <c r="D24" s="133"/>
      <c r="E24" s="134"/>
      <c r="F24" s="134"/>
    </row>
    <row r="25" spans="1:8" s="7" customFormat="1" ht="15.5" x14ac:dyDescent="0.35">
      <c r="A25" s="11" t="s">
        <v>10</v>
      </c>
      <c r="B25" s="138" t="s">
        <v>11</v>
      </c>
      <c r="C25" s="138"/>
      <c r="D25" s="138"/>
      <c r="E25" s="128">
        <f>'Kolesarska pot'!E25:F25</f>
        <v>0</v>
      </c>
      <c r="F25" s="128"/>
    </row>
    <row r="26" spans="1:8" s="7" customFormat="1" ht="15.5" x14ac:dyDescent="0.35">
      <c r="A26" s="11"/>
      <c r="B26" s="138"/>
      <c r="C26" s="138"/>
      <c r="D26" s="138"/>
      <c r="E26" s="128"/>
      <c r="F26" s="128"/>
    </row>
    <row r="27" spans="1:8" s="7" customFormat="1" ht="15.5" x14ac:dyDescent="0.35">
      <c r="A27" s="11"/>
      <c r="B27" s="138"/>
      <c r="C27" s="138"/>
      <c r="D27" s="138"/>
      <c r="E27" s="128"/>
      <c r="F27" s="128"/>
    </row>
    <row r="28" spans="1:8" s="7" customFormat="1" ht="15.5" x14ac:dyDescent="0.35">
      <c r="A28" s="11"/>
      <c r="B28" s="138"/>
      <c r="C28" s="138"/>
      <c r="D28" s="138"/>
      <c r="E28" s="128"/>
      <c r="F28" s="128"/>
    </row>
    <row r="29" spans="1:8" s="7" customFormat="1" ht="15.5" x14ac:dyDescent="0.35">
      <c r="A29" s="18"/>
      <c r="B29" s="133"/>
      <c r="C29" s="133"/>
      <c r="D29" s="133"/>
      <c r="E29" s="134"/>
      <c r="F29" s="134"/>
    </row>
    <row r="30" spans="1:8" s="7" customFormat="1" ht="16" thickBot="1" x14ac:dyDescent="0.4">
      <c r="A30" s="12"/>
      <c r="B30" s="135"/>
      <c r="C30" s="135"/>
      <c r="D30" s="135"/>
      <c r="E30" s="136"/>
      <c r="F30" s="136"/>
    </row>
    <row r="31" spans="1:8" s="7" customFormat="1" ht="15.5" x14ac:dyDescent="0.35">
      <c r="A31" s="11"/>
      <c r="B31" s="137"/>
      <c r="C31" s="137"/>
      <c r="D31" s="137"/>
      <c r="E31" s="130"/>
      <c r="F31" s="130"/>
    </row>
    <row r="32" spans="1:8" s="7" customFormat="1" ht="15.5" x14ac:dyDescent="0.35">
      <c r="A32" s="13"/>
      <c r="B32" s="127" t="s">
        <v>41</v>
      </c>
      <c r="C32" s="127"/>
      <c r="D32" s="127"/>
      <c r="E32" s="128">
        <f>SUM(E13:F29)</f>
        <v>0</v>
      </c>
      <c r="F32" s="128"/>
    </row>
    <row r="33" spans="1:6" s="7" customFormat="1" ht="15.5" x14ac:dyDescent="0.35">
      <c r="A33" s="13"/>
      <c r="B33" s="127" t="s">
        <v>0</v>
      </c>
      <c r="C33" s="127"/>
      <c r="D33" s="127"/>
      <c r="E33" s="128">
        <f>E32*0.1</f>
        <v>0</v>
      </c>
      <c r="F33" s="128"/>
    </row>
    <row r="34" spans="1:6" s="3" customFormat="1" ht="15.5" x14ac:dyDescent="0.35">
      <c r="A34" s="13"/>
      <c r="B34" s="125"/>
      <c r="C34" s="125"/>
      <c r="D34" s="125"/>
      <c r="E34" s="126"/>
      <c r="F34" s="126"/>
    </row>
    <row r="35" spans="1:6" s="3" customFormat="1" ht="15.5" x14ac:dyDescent="0.35">
      <c r="A35" s="13"/>
      <c r="B35" s="125"/>
      <c r="C35" s="125"/>
      <c r="D35" s="125"/>
      <c r="E35" s="126"/>
      <c r="F35" s="126"/>
    </row>
    <row r="36" spans="1:6" s="7" customFormat="1" ht="15.5" x14ac:dyDescent="0.35">
      <c r="A36" s="13"/>
      <c r="B36" s="125" t="s">
        <v>173</v>
      </c>
      <c r="C36" s="125"/>
      <c r="D36" s="125"/>
      <c r="E36" s="126">
        <f>SUM(E32:F33)</f>
        <v>0</v>
      </c>
      <c r="F36" s="126"/>
    </row>
    <row r="37" spans="1:6" s="7" customFormat="1" ht="15.5" x14ac:dyDescent="0.35">
      <c r="A37" s="11"/>
      <c r="B37" s="127" t="s">
        <v>45</v>
      </c>
      <c r="C37" s="127"/>
      <c r="D37" s="127"/>
      <c r="E37" s="128">
        <f>+E36*0.22</f>
        <v>0</v>
      </c>
      <c r="F37" s="128"/>
    </row>
    <row r="38" spans="1:6" s="7" customFormat="1" ht="15.5" x14ac:dyDescent="0.35">
      <c r="A38" s="11"/>
      <c r="B38" s="129"/>
      <c r="C38" s="129"/>
      <c r="D38" s="129"/>
      <c r="E38" s="130"/>
      <c r="F38" s="130"/>
    </row>
    <row r="39" spans="1:6" s="7" customFormat="1" ht="24.5" x14ac:dyDescent="0.45">
      <c r="A39" s="13"/>
      <c r="B39" s="131" t="s">
        <v>174</v>
      </c>
      <c r="C39" s="131"/>
      <c r="D39" s="131"/>
      <c r="E39" s="132">
        <f>SUM(E36:F37)</f>
        <v>0</v>
      </c>
      <c r="F39" s="132"/>
    </row>
    <row r="40" spans="1:6" s="7" customFormat="1" ht="15.5" x14ac:dyDescent="0.35">
      <c r="A40" s="13"/>
      <c r="B40" s="123"/>
      <c r="C40" s="123"/>
      <c r="D40" s="123"/>
      <c r="E40" s="124"/>
      <c r="F40" s="124"/>
    </row>
    <row r="41" spans="1:6" s="17" customFormat="1" x14ac:dyDescent="0.25">
      <c r="A41" s="5"/>
      <c r="B41" s="4"/>
      <c r="C41"/>
      <c r="D41" s="1"/>
    </row>
    <row r="42" spans="1:6" s="17" customFormat="1" x14ac:dyDescent="0.25">
      <c r="A42" s="5"/>
      <c r="B42" s="4"/>
      <c r="C42"/>
      <c r="D42" s="1"/>
    </row>
    <row r="43" spans="1:6" s="17" customFormat="1" x14ac:dyDescent="0.25">
      <c r="A43" s="5"/>
      <c r="B43" s="4"/>
      <c r="C43"/>
      <c r="D43" s="1"/>
    </row>
    <row r="44" spans="1:6" s="17" customFormat="1" x14ac:dyDescent="0.25">
      <c r="A44" s="5"/>
      <c r="B44" s="4"/>
      <c r="C44"/>
      <c r="D44" s="1"/>
    </row>
    <row r="45" spans="1:6" s="17" customFormat="1" x14ac:dyDescent="0.25">
      <c r="A45" s="5"/>
      <c r="B45" s="4"/>
      <c r="C45"/>
      <c r="D45" s="1"/>
    </row>
    <row r="46" spans="1:6" s="17" customFormat="1" x14ac:dyDescent="0.25">
      <c r="A46" s="5"/>
      <c r="B46" s="4"/>
      <c r="C46"/>
      <c r="D46" s="1"/>
    </row>
    <row r="47" spans="1:6" s="17" customFormat="1" x14ac:dyDescent="0.25">
      <c r="A47" s="5"/>
      <c r="B47" s="4"/>
      <c r="C47"/>
      <c r="D47" s="1"/>
    </row>
    <row r="48" spans="1:6" s="17" customFormat="1" x14ac:dyDescent="0.25">
      <c r="A48" s="5"/>
      <c r="B48" s="4"/>
      <c r="C48"/>
      <c r="D48" s="1"/>
    </row>
    <row r="49" spans="1:4" s="17" customFormat="1" x14ac:dyDescent="0.25">
      <c r="A49" s="5"/>
      <c r="B49" s="4"/>
      <c r="C49"/>
      <c r="D49" s="1"/>
    </row>
    <row r="50" spans="1:4" s="17" customFormat="1" x14ac:dyDescent="0.25">
      <c r="A50" s="5"/>
      <c r="B50" s="4"/>
      <c r="C50"/>
      <c r="D50" s="1"/>
    </row>
    <row r="51" spans="1:4" s="17" customFormat="1" x14ac:dyDescent="0.25">
      <c r="A51" s="5"/>
      <c r="B51" s="4"/>
      <c r="C51"/>
      <c r="D51" s="1"/>
    </row>
    <row r="52" spans="1:4" s="17" customFormat="1" x14ac:dyDescent="0.25">
      <c r="A52" s="5"/>
      <c r="B52" s="4"/>
      <c r="C52"/>
      <c r="D52" s="1"/>
    </row>
    <row r="53" spans="1:4" s="17" customFormat="1" x14ac:dyDescent="0.25">
      <c r="A53" s="5"/>
      <c r="B53" s="4"/>
      <c r="C53"/>
      <c r="D53" s="1"/>
    </row>
    <row r="54" spans="1:4" s="17" customFormat="1" x14ac:dyDescent="0.25">
      <c r="A54" s="5"/>
      <c r="B54" s="4"/>
      <c r="C54"/>
      <c r="D54" s="1"/>
    </row>
    <row r="55" spans="1:4" s="17" customFormat="1" x14ac:dyDescent="0.25">
      <c r="A55" s="5"/>
      <c r="B55" s="4"/>
      <c r="C55"/>
      <c r="D55" s="1"/>
    </row>
    <row r="56" spans="1:4" s="17" customFormat="1" x14ac:dyDescent="0.25">
      <c r="A56" s="5"/>
      <c r="B56" s="4"/>
      <c r="C56"/>
      <c r="D56" s="1"/>
    </row>
    <row r="57" spans="1:4" s="17" customFormat="1" x14ac:dyDescent="0.25">
      <c r="A57" s="5"/>
      <c r="B57" s="4"/>
      <c r="C57"/>
      <c r="D57" s="1"/>
    </row>
    <row r="58" spans="1:4" s="17" customFormat="1" x14ac:dyDescent="0.25">
      <c r="A58" s="5"/>
      <c r="B58" s="4"/>
      <c r="C58"/>
      <c r="D58" s="1"/>
    </row>
    <row r="59" spans="1:4" s="17" customFormat="1" x14ac:dyDescent="0.25">
      <c r="A59" s="5"/>
      <c r="B59" s="4"/>
      <c r="C59"/>
      <c r="D59" s="1"/>
    </row>
    <row r="60" spans="1:4" s="17" customFormat="1" x14ac:dyDescent="0.25">
      <c r="A60" s="5"/>
      <c r="B60" s="4"/>
      <c r="C60"/>
      <c r="D60" s="1"/>
    </row>
    <row r="61" spans="1:4" s="17" customFormat="1" x14ac:dyDescent="0.25">
      <c r="A61" s="5"/>
      <c r="B61" s="4"/>
      <c r="C61"/>
      <c r="D61" s="1"/>
    </row>
    <row r="62" spans="1:4" s="17" customFormat="1" x14ac:dyDescent="0.25">
      <c r="A62" s="5"/>
      <c r="B62" s="4"/>
      <c r="C62"/>
      <c r="D62" s="1"/>
    </row>
    <row r="63" spans="1:4" s="17" customFormat="1" x14ac:dyDescent="0.25">
      <c r="A63" s="5"/>
      <c r="B63" s="4"/>
      <c r="C63"/>
      <c r="D63" s="1"/>
    </row>
    <row r="64" spans="1:4" s="17" customFormat="1" x14ac:dyDescent="0.25">
      <c r="A64" s="5"/>
      <c r="B64" s="4"/>
      <c r="C64"/>
      <c r="D64" s="1"/>
    </row>
    <row r="65" spans="1:4" s="17" customFormat="1" x14ac:dyDescent="0.25">
      <c r="A65" s="5"/>
      <c r="B65" s="4"/>
      <c r="C65"/>
      <c r="D65" s="1"/>
    </row>
    <row r="66" spans="1:4" s="17" customFormat="1" x14ac:dyDescent="0.25">
      <c r="A66" s="5"/>
      <c r="B66" s="4"/>
      <c r="C66"/>
      <c r="D66" s="1"/>
    </row>
    <row r="67" spans="1:4" s="17" customFormat="1" x14ac:dyDescent="0.25">
      <c r="A67" s="5"/>
      <c r="B67" s="4"/>
      <c r="C67"/>
      <c r="D67" s="1"/>
    </row>
    <row r="68" spans="1:4" s="17" customFormat="1" x14ac:dyDescent="0.25">
      <c r="A68" s="5"/>
      <c r="B68" s="4"/>
      <c r="C68"/>
      <c r="D68" s="1"/>
    </row>
    <row r="69" spans="1:4" s="17" customFormat="1" x14ac:dyDescent="0.25">
      <c r="A69" s="5"/>
      <c r="B69" s="4"/>
      <c r="C69"/>
      <c r="D69" s="1"/>
    </row>
    <row r="70" spans="1:4" s="17" customFormat="1" x14ac:dyDescent="0.25">
      <c r="A70" s="5"/>
      <c r="B70" s="4"/>
      <c r="C70"/>
      <c r="D70" s="1"/>
    </row>
    <row r="71" spans="1:4" s="17" customFormat="1" x14ac:dyDescent="0.25">
      <c r="A71" s="5"/>
      <c r="B71" s="4"/>
      <c r="C71"/>
      <c r="D71" s="1"/>
    </row>
    <row r="72" spans="1:4" s="17" customFormat="1" x14ac:dyDescent="0.25">
      <c r="A72" s="5"/>
      <c r="B72" s="4"/>
      <c r="C72"/>
      <c r="D72" s="1"/>
    </row>
    <row r="73" spans="1:4" s="17" customFormat="1" x14ac:dyDescent="0.25">
      <c r="A73" s="5"/>
      <c r="B73" s="4"/>
      <c r="C73"/>
      <c r="D73" s="1"/>
    </row>
    <row r="74" spans="1:4" s="17" customFormat="1" x14ac:dyDescent="0.25">
      <c r="A74" s="5"/>
      <c r="B74" s="4"/>
      <c r="C74"/>
      <c r="D74" s="1"/>
    </row>
    <row r="75" spans="1:4" s="17" customFormat="1" x14ac:dyDescent="0.25">
      <c r="A75" s="5"/>
      <c r="B75" s="4"/>
      <c r="C75"/>
      <c r="D75" s="1"/>
    </row>
    <row r="76" spans="1:4" s="17" customFormat="1" x14ac:dyDescent="0.25">
      <c r="A76" s="5"/>
      <c r="B76" s="4"/>
      <c r="C76"/>
      <c r="D76" s="1"/>
    </row>
    <row r="77" spans="1:4" s="17" customFormat="1" x14ac:dyDescent="0.25">
      <c r="A77" s="5"/>
      <c r="B77" s="4"/>
      <c r="C77"/>
      <c r="D77" s="1"/>
    </row>
    <row r="78" spans="1:4" s="17" customFormat="1" x14ac:dyDescent="0.25">
      <c r="A78" s="5"/>
      <c r="B78" s="4"/>
      <c r="C78"/>
      <c r="D78" s="1"/>
    </row>
    <row r="79" spans="1:4" s="17" customFormat="1" x14ac:dyDescent="0.25">
      <c r="A79" s="5"/>
      <c r="B79" s="4"/>
      <c r="C79"/>
      <c r="D79" s="1"/>
    </row>
    <row r="80" spans="1:4" s="17" customFormat="1" x14ac:dyDescent="0.25">
      <c r="A80" s="5"/>
      <c r="B80" s="4"/>
      <c r="C80"/>
      <c r="D80" s="1"/>
    </row>
    <row r="81" spans="1:4" s="17" customFormat="1" x14ac:dyDescent="0.25">
      <c r="A81" s="5"/>
      <c r="B81" s="4"/>
      <c r="C81"/>
      <c r="D81" s="1"/>
    </row>
    <row r="82" spans="1:4" s="17" customFormat="1" x14ac:dyDescent="0.25">
      <c r="A82" s="5"/>
      <c r="B82" s="4"/>
      <c r="C82"/>
      <c r="D82" s="1"/>
    </row>
    <row r="83" spans="1:4" s="17" customFormat="1" x14ac:dyDescent="0.25">
      <c r="A83" s="5"/>
      <c r="B83" s="4"/>
      <c r="C83"/>
      <c r="D83" s="1"/>
    </row>
    <row r="84" spans="1:4" s="17" customFormat="1" x14ac:dyDescent="0.25">
      <c r="A84" s="5"/>
      <c r="B84" s="4"/>
      <c r="C84"/>
      <c r="D84" s="1"/>
    </row>
    <row r="85" spans="1:4" s="17" customFormat="1" x14ac:dyDescent="0.25">
      <c r="A85" s="5"/>
      <c r="B85" s="4"/>
      <c r="C85"/>
      <c r="D85" s="1"/>
    </row>
    <row r="86" spans="1:4" s="17" customFormat="1" x14ac:dyDescent="0.25">
      <c r="A86" s="5"/>
      <c r="B86" s="4"/>
      <c r="C86"/>
      <c r="D86" s="1"/>
    </row>
    <row r="87" spans="1:4" s="17" customFormat="1" x14ac:dyDescent="0.25">
      <c r="A87" s="5"/>
      <c r="B87" s="4"/>
      <c r="C87"/>
      <c r="D87" s="1"/>
    </row>
    <row r="88" spans="1:4" s="17" customFormat="1" x14ac:dyDescent="0.25">
      <c r="A88" s="5"/>
      <c r="B88" s="4"/>
      <c r="C88"/>
      <c r="D88" s="1"/>
    </row>
    <row r="89" spans="1:4" s="17" customFormat="1" x14ac:dyDescent="0.25">
      <c r="A89" s="5"/>
      <c r="B89" s="4"/>
      <c r="C89"/>
      <c r="D89" s="1"/>
    </row>
    <row r="90" spans="1:4" s="17" customFormat="1" x14ac:dyDescent="0.25">
      <c r="A90" s="5"/>
      <c r="B90" s="4"/>
      <c r="C90"/>
      <c r="D90" s="1"/>
    </row>
    <row r="91" spans="1:4" s="17" customFormat="1" x14ac:dyDescent="0.25">
      <c r="A91" s="5"/>
      <c r="B91" s="4"/>
      <c r="C91"/>
      <c r="D91" s="1"/>
    </row>
    <row r="92" spans="1:4" s="17" customFormat="1" x14ac:dyDescent="0.25">
      <c r="A92" s="5"/>
      <c r="B92" s="4"/>
      <c r="C92"/>
      <c r="D92" s="1"/>
    </row>
    <row r="93" spans="1:4" s="17" customFormat="1" x14ac:dyDescent="0.25">
      <c r="A93" s="5"/>
      <c r="B93" s="4"/>
      <c r="C93"/>
      <c r="D93" s="1"/>
    </row>
    <row r="94" spans="1:4" s="17" customFormat="1" x14ac:dyDescent="0.25">
      <c r="A94" s="5"/>
      <c r="B94" s="4"/>
      <c r="C94"/>
      <c r="D94" s="1"/>
    </row>
    <row r="95" spans="1:4" s="17" customFormat="1" x14ac:dyDescent="0.25">
      <c r="A95" s="5"/>
      <c r="B95" s="4"/>
      <c r="C95"/>
      <c r="D95" s="1"/>
    </row>
    <row r="96" spans="1:4" s="17" customFormat="1" x14ac:dyDescent="0.25">
      <c r="A96" s="5"/>
      <c r="B96" s="4"/>
      <c r="C96"/>
      <c r="D96" s="1"/>
    </row>
    <row r="97" spans="1:256" s="17" customFormat="1" x14ac:dyDescent="0.25">
      <c r="A97" s="5"/>
      <c r="B97" s="4"/>
      <c r="C97"/>
      <c r="D97" s="2"/>
    </row>
    <row r="98" spans="1:256" s="17" customFormat="1" x14ac:dyDescent="0.25">
      <c r="A98" s="5"/>
      <c r="B98" s="4"/>
      <c r="C98"/>
      <c r="D98" s="2"/>
    </row>
    <row r="99" spans="1:256" s="17" customFormat="1" x14ac:dyDescent="0.25">
      <c r="A99" s="5"/>
      <c r="B99" s="4"/>
      <c r="C99"/>
      <c r="D99" s="2"/>
    </row>
    <row r="100" spans="1:256" s="17" customFormat="1" x14ac:dyDescent="0.25">
      <c r="A100" s="5"/>
      <c r="B100" s="4"/>
      <c r="C100"/>
      <c r="D100" s="2"/>
    </row>
    <row r="101" spans="1:256" s="17" customFormat="1" x14ac:dyDescent="0.25">
      <c r="A101" s="5"/>
      <c r="B101" s="4"/>
      <c r="C101"/>
      <c r="D101" s="2"/>
      <c r="G101"/>
      <c r="H101"/>
      <c r="I101"/>
      <c r="J101"/>
      <c r="K101"/>
    </row>
    <row r="102" spans="1:256" s="17" customFormat="1" x14ac:dyDescent="0.25">
      <c r="A102" s="5"/>
      <c r="B102" s="4"/>
      <c r="C102"/>
      <c r="D102" s="2"/>
      <c r="G102"/>
      <c r="H102"/>
      <c r="I102"/>
      <c r="J102"/>
      <c r="K102"/>
    </row>
    <row r="103" spans="1:256" s="17" customFormat="1" x14ac:dyDescent="0.25">
      <c r="A103" s="5"/>
      <c r="B103" s="4"/>
      <c r="C103"/>
      <c r="D103" s="2"/>
      <c r="G103"/>
      <c r="H103"/>
      <c r="I103"/>
      <c r="J103"/>
      <c r="K103"/>
    </row>
    <row r="104" spans="1:256" s="17" customFormat="1" x14ac:dyDescent="0.25">
      <c r="A104" s="5"/>
      <c r="B104" s="4"/>
      <c r="C104"/>
      <c r="D104" s="2"/>
      <c r="G104"/>
      <c r="H104"/>
      <c r="I104"/>
      <c r="J104"/>
      <c r="K104"/>
    </row>
    <row r="105" spans="1:256" s="17" customFormat="1" x14ac:dyDescent="0.25">
      <c r="A105" s="5"/>
      <c r="B105" s="4"/>
      <c r="C105"/>
      <c r="D105" s="2"/>
      <c r="G105"/>
      <c r="H105"/>
      <c r="I105"/>
      <c r="J105"/>
      <c r="K105"/>
    </row>
    <row r="106" spans="1:256" s="17" customFormat="1" x14ac:dyDescent="0.25">
      <c r="A106" s="5"/>
      <c r="B106" s="4"/>
      <c r="C106"/>
      <c r="D106" s="2"/>
      <c r="G106"/>
      <c r="H106"/>
      <c r="I106"/>
      <c r="J106"/>
      <c r="K106"/>
    </row>
    <row r="107" spans="1:256" x14ac:dyDescent="0.25"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  <c r="HV107" s="17"/>
      <c r="HW107" s="17"/>
      <c r="HX107" s="17"/>
      <c r="HY107" s="17"/>
      <c r="HZ107" s="17"/>
      <c r="IA107" s="17"/>
      <c r="IB107" s="17"/>
      <c r="IC107" s="17"/>
      <c r="ID107" s="17"/>
      <c r="IE107" s="17"/>
      <c r="IF107" s="17"/>
      <c r="IG107" s="17"/>
      <c r="IH107" s="17"/>
      <c r="II107" s="17"/>
      <c r="IJ107" s="17"/>
      <c r="IK107" s="17"/>
      <c r="IL107" s="17"/>
      <c r="IM107" s="17"/>
      <c r="IN107" s="17"/>
      <c r="IO107" s="17"/>
      <c r="IP107" s="17"/>
      <c r="IQ107" s="17"/>
      <c r="IR107" s="17"/>
      <c r="IS107" s="17"/>
      <c r="IT107" s="17"/>
      <c r="IU107" s="17"/>
      <c r="IV107" s="17"/>
    </row>
    <row r="108" spans="1:256" x14ac:dyDescent="0.25"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  <c r="HV108" s="17"/>
      <c r="HW108" s="17"/>
      <c r="HX108" s="17"/>
      <c r="HY108" s="17"/>
      <c r="HZ108" s="17"/>
      <c r="IA108" s="17"/>
      <c r="IB108" s="17"/>
      <c r="IC108" s="17"/>
      <c r="ID108" s="17"/>
      <c r="IE108" s="17"/>
      <c r="IF108" s="17"/>
      <c r="IG108" s="17"/>
      <c r="IH108" s="17"/>
      <c r="II108" s="17"/>
      <c r="IJ108" s="17"/>
      <c r="IK108" s="17"/>
      <c r="IL108" s="17"/>
      <c r="IM108" s="17"/>
      <c r="IN108" s="17"/>
      <c r="IO108" s="17"/>
      <c r="IP108" s="17"/>
      <c r="IQ108" s="17"/>
      <c r="IR108" s="17"/>
      <c r="IS108" s="17"/>
      <c r="IT108" s="17"/>
      <c r="IU108" s="17"/>
      <c r="IV108" s="17"/>
    </row>
    <row r="109" spans="1:256" x14ac:dyDescent="0.25"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  <c r="HV109" s="17"/>
      <c r="HW109" s="17"/>
      <c r="HX109" s="17"/>
      <c r="HY109" s="17"/>
      <c r="HZ109" s="17"/>
      <c r="IA109" s="17"/>
      <c r="IB109" s="17"/>
      <c r="IC109" s="17"/>
      <c r="ID109" s="17"/>
      <c r="IE109" s="17"/>
      <c r="IF109" s="17"/>
      <c r="IG109" s="17"/>
      <c r="IH109" s="17"/>
      <c r="II109" s="17"/>
      <c r="IJ109" s="17"/>
      <c r="IK109" s="17"/>
      <c r="IL109" s="17"/>
      <c r="IM109" s="17"/>
      <c r="IN109" s="17"/>
      <c r="IO109" s="17"/>
      <c r="IP109" s="17"/>
      <c r="IQ109" s="17"/>
      <c r="IR109" s="17"/>
      <c r="IS109" s="17"/>
      <c r="IT109" s="17"/>
      <c r="IU109" s="17"/>
      <c r="IV109" s="17"/>
    </row>
    <row r="110" spans="1:256" x14ac:dyDescent="0.25"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  <c r="IM110" s="17"/>
      <c r="IN110" s="17"/>
      <c r="IO110" s="17"/>
      <c r="IP110" s="17"/>
      <c r="IQ110" s="17"/>
      <c r="IR110" s="17"/>
      <c r="IS110" s="17"/>
      <c r="IT110" s="17"/>
      <c r="IU110" s="17"/>
      <c r="IV110" s="17"/>
    </row>
    <row r="111" spans="1:256" x14ac:dyDescent="0.25"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  <c r="IM111" s="17"/>
      <c r="IN111" s="17"/>
      <c r="IO111" s="17"/>
      <c r="IP111" s="17"/>
      <c r="IQ111" s="17"/>
      <c r="IR111" s="17"/>
      <c r="IS111" s="17"/>
      <c r="IT111" s="17"/>
      <c r="IU111" s="17"/>
      <c r="IV111" s="17"/>
    </row>
  </sheetData>
  <sheetProtection algorithmName="SHA-512" hashValue="GB5cQQ5ET7Q62XLaQqxIV2PyxO/kLDTS4iBdjVL/yS4NprgshIiCJKmJC6o6fvxyNBQErBbUIgvzc8VNxtlzLg==" saltValue="bYbe9ko513Cw9W8LwMDOqg==" spinCount="100000" sheet="1" objects="1" scenarios="1"/>
  <mergeCells count="77">
    <mergeCell ref="B5:D5"/>
    <mergeCell ref="E5:F5"/>
    <mergeCell ref="B6:D6"/>
    <mergeCell ref="E6:F6"/>
    <mergeCell ref="B7:D7"/>
    <mergeCell ref="E7:F7"/>
    <mergeCell ref="A2:F2"/>
    <mergeCell ref="B3:D3"/>
    <mergeCell ref="E3:F3"/>
    <mergeCell ref="B4:D4"/>
    <mergeCell ref="E4:F4"/>
    <mergeCell ref="E8:F8"/>
    <mergeCell ref="B9:D9"/>
    <mergeCell ref="E9:F9"/>
    <mergeCell ref="B20:D20"/>
    <mergeCell ref="E20:F20"/>
    <mergeCell ref="B19:D19"/>
    <mergeCell ref="E19:F19"/>
    <mergeCell ref="B10:D10"/>
    <mergeCell ref="E10:F10"/>
    <mergeCell ref="B11:D11"/>
    <mergeCell ref="E11:F11"/>
    <mergeCell ref="B8:D8"/>
    <mergeCell ref="B21:D21"/>
    <mergeCell ref="E21:F2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32:D32"/>
    <mergeCell ref="E32:F32"/>
    <mergeCell ref="B33:D33"/>
    <mergeCell ref="E33:F33"/>
    <mergeCell ref="B29:D29"/>
    <mergeCell ref="E29:F29"/>
    <mergeCell ref="B30:D30"/>
    <mergeCell ref="E30:F30"/>
    <mergeCell ref="B31:D31"/>
    <mergeCell ref="E31:F31"/>
    <mergeCell ref="B40:D40"/>
    <mergeCell ref="E40:F40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</mergeCells>
  <printOptions horizontalCentered="1" gridLines="1"/>
  <pageMargins left="0.98425196850393704" right="0.59055118110236215" top="0.98425196850393704" bottom="0.98425196850393704" header="0" footer="0"/>
  <pageSetup paperSize="9" scale="77" fitToHeight="0" orientation="portrait" horizontalDpi="300" verticalDpi="300" r:id="rId1"/>
  <headerFooter alignWithMargins="0">
    <oddHeader xml:space="preserve">&amp;CUREDITEV KOLESARSKI POVRŠIN V MEDVODAH&amp;R
PZI
</oddHeader>
    <oddFooter>&amp;R&amp;P od   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892B-5AF4-47E5-A496-F1B3D6645E1E}">
  <sheetPr>
    <pageSetUpPr fitToPage="1"/>
  </sheetPr>
  <dimension ref="A1:IQ523"/>
  <sheetViews>
    <sheetView tabSelected="1" zoomScaleNormal="100" workbookViewId="0">
      <selection activeCell="E1" sqref="E1"/>
    </sheetView>
  </sheetViews>
  <sheetFormatPr defaultRowHeight="12.5" x14ac:dyDescent="0.25"/>
  <cols>
    <col min="1" max="1" width="10.08984375" style="116" bestFit="1" customWidth="1"/>
    <col min="2" max="2" width="45.6328125" style="114" customWidth="1"/>
    <col min="3" max="3" width="6.6328125" style="31" customWidth="1"/>
    <col min="4" max="4" width="15.6328125" style="119" customWidth="1"/>
    <col min="5" max="5" width="15.6328125" style="115" customWidth="1"/>
    <col min="6" max="6" width="18.6328125" style="115" customWidth="1"/>
    <col min="7" max="16384" width="8.7265625" style="31"/>
  </cols>
  <sheetData>
    <row r="1" spans="1:6" x14ac:dyDescent="0.25">
      <c r="A1" s="21"/>
      <c r="B1" s="22"/>
      <c r="C1" s="23"/>
      <c r="D1" s="24"/>
      <c r="E1" s="26"/>
      <c r="F1" s="26"/>
    </row>
    <row r="2" spans="1:6" ht="24.5" x14ac:dyDescent="0.25">
      <c r="A2" s="164" t="s">
        <v>175</v>
      </c>
      <c r="B2" s="164"/>
      <c r="C2" s="164"/>
      <c r="D2" s="164"/>
      <c r="E2" s="164"/>
      <c r="F2" s="164"/>
    </row>
    <row r="3" spans="1:6" x14ac:dyDescent="0.25">
      <c r="A3" s="25"/>
      <c r="B3" s="161"/>
      <c r="C3" s="161"/>
      <c r="D3" s="161"/>
      <c r="E3" s="162"/>
      <c r="F3" s="162"/>
    </row>
    <row r="4" spans="1:6" s="28" customFormat="1" ht="43.5" customHeight="1" x14ac:dyDescent="0.35">
      <c r="A4" s="27"/>
      <c r="B4" s="165" t="s">
        <v>132</v>
      </c>
      <c r="C4" s="165"/>
      <c r="D4" s="165"/>
      <c r="E4" s="166"/>
      <c r="F4" s="166"/>
    </row>
    <row r="5" spans="1:6" x14ac:dyDescent="0.25">
      <c r="A5" s="25"/>
      <c r="B5" s="161"/>
      <c r="C5" s="161"/>
      <c r="D5" s="161"/>
      <c r="E5" s="162"/>
      <c r="F5" s="162"/>
    </row>
    <row r="6" spans="1:6" x14ac:dyDescent="0.25">
      <c r="A6" s="25"/>
      <c r="B6" s="163"/>
      <c r="C6" s="161"/>
      <c r="D6" s="161"/>
      <c r="E6" s="162"/>
      <c r="F6" s="162"/>
    </row>
    <row r="7" spans="1:6" x14ac:dyDescent="0.25">
      <c r="A7" s="25"/>
      <c r="B7" s="161"/>
      <c r="C7" s="161"/>
      <c r="D7" s="161"/>
      <c r="E7" s="162"/>
      <c r="F7" s="162"/>
    </row>
    <row r="8" spans="1:6" x14ac:dyDescent="0.25">
      <c r="A8" s="25"/>
      <c r="B8" s="161"/>
      <c r="C8" s="161"/>
      <c r="D8" s="161"/>
      <c r="E8" s="162"/>
      <c r="F8" s="162"/>
    </row>
    <row r="9" spans="1:6" x14ac:dyDescent="0.25">
      <c r="A9" s="25"/>
      <c r="B9" s="161"/>
      <c r="C9" s="161"/>
      <c r="D9" s="161"/>
      <c r="E9" s="162"/>
      <c r="F9" s="162"/>
    </row>
    <row r="10" spans="1:6" x14ac:dyDescent="0.25">
      <c r="A10" s="25"/>
      <c r="B10" s="161"/>
      <c r="C10" s="161"/>
      <c r="D10" s="161"/>
      <c r="E10" s="162"/>
      <c r="F10" s="162"/>
    </row>
    <row r="11" spans="1:6" x14ac:dyDescent="0.25">
      <c r="A11" s="25"/>
      <c r="B11" s="161"/>
      <c r="C11" s="161"/>
      <c r="D11" s="161"/>
      <c r="E11" s="162"/>
      <c r="F11" s="162"/>
    </row>
    <row r="12" spans="1:6" x14ac:dyDescent="0.25">
      <c r="A12" s="25"/>
      <c r="B12" s="161"/>
      <c r="C12" s="161"/>
      <c r="D12" s="161"/>
      <c r="E12" s="162"/>
      <c r="F12" s="162"/>
    </row>
    <row r="13" spans="1:6" s="30" customFormat="1" ht="15.5" x14ac:dyDescent="0.35">
      <c r="A13" s="29" t="s">
        <v>34</v>
      </c>
      <c r="B13" s="158" t="s">
        <v>33</v>
      </c>
      <c r="C13" s="158"/>
      <c r="D13" s="158"/>
      <c r="E13" s="159">
        <f>F52</f>
        <v>0</v>
      </c>
      <c r="F13" s="159"/>
    </row>
    <row r="14" spans="1:6" s="30" customFormat="1" ht="15.5" x14ac:dyDescent="0.35">
      <c r="A14" s="29"/>
      <c r="B14" s="161"/>
      <c r="C14" s="161"/>
      <c r="D14" s="161"/>
      <c r="E14" s="159"/>
      <c r="F14" s="159"/>
    </row>
    <row r="15" spans="1:6" s="30" customFormat="1" ht="15.5" x14ac:dyDescent="0.35">
      <c r="A15" s="29" t="s">
        <v>35</v>
      </c>
      <c r="B15" s="158" t="s">
        <v>37</v>
      </c>
      <c r="C15" s="158"/>
      <c r="D15" s="158"/>
      <c r="E15" s="159">
        <f>F70</f>
        <v>0</v>
      </c>
      <c r="F15" s="159"/>
    </row>
    <row r="16" spans="1:6" s="30" customFormat="1" ht="15.5" x14ac:dyDescent="0.35">
      <c r="A16" s="29"/>
      <c r="B16" s="161"/>
      <c r="C16" s="161"/>
      <c r="D16" s="161"/>
      <c r="E16" s="159"/>
      <c r="F16" s="159"/>
    </row>
    <row r="17" spans="1:6" s="30" customFormat="1" ht="15.5" x14ac:dyDescent="0.35">
      <c r="A17" s="29" t="s">
        <v>36</v>
      </c>
      <c r="B17" s="158" t="s">
        <v>38</v>
      </c>
      <c r="C17" s="158"/>
      <c r="D17" s="158"/>
      <c r="E17" s="159">
        <f>F81</f>
        <v>0</v>
      </c>
      <c r="F17" s="159"/>
    </row>
    <row r="18" spans="1:6" s="30" customFormat="1" ht="15.5" x14ac:dyDescent="0.35">
      <c r="A18" s="29"/>
      <c r="B18" s="161"/>
      <c r="C18" s="161"/>
      <c r="D18" s="161"/>
      <c r="E18" s="159"/>
      <c r="F18" s="159"/>
    </row>
    <row r="19" spans="1:6" s="30" customFormat="1" ht="15.5" x14ac:dyDescent="0.35">
      <c r="A19" s="29" t="s">
        <v>7</v>
      </c>
      <c r="B19" s="158" t="s">
        <v>8</v>
      </c>
      <c r="C19" s="158"/>
      <c r="D19" s="158"/>
      <c r="E19" s="159">
        <f>F95</f>
        <v>0</v>
      </c>
      <c r="F19" s="159"/>
    </row>
    <row r="20" spans="1:6" s="30" customFormat="1" ht="15.5" x14ac:dyDescent="0.35">
      <c r="A20" s="29"/>
      <c r="B20" s="161"/>
      <c r="C20" s="161"/>
      <c r="D20" s="161"/>
      <c r="E20" s="159"/>
      <c r="F20" s="159"/>
    </row>
    <row r="21" spans="1:6" s="30" customFormat="1" ht="15.5" x14ac:dyDescent="0.35">
      <c r="A21" s="29" t="s">
        <v>55</v>
      </c>
      <c r="B21" s="158" t="s">
        <v>60</v>
      </c>
      <c r="C21" s="158"/>
      <c r="D21" s="158"/>
      <c r="E21" s="159">
        <f>F106</f>
        <v>0</v>
      </c>
      <c r="F21" s="160"/>
    </row>
    <row r="22" spans="1:6" s="30" customFormat="1" ht="15.5" x14ac:dyDescent="0.35">
      <c r="A22" s="29"/>
      <c r="B22" s="161"/>
      <c r="C22" s="161"/>
      <c r="D22" s="161"/>
      <c r="E22" s="159"/>
      <c r="F22" s="159"/>
    </row>
    <row r="23" spans="1:6" s="30" customFormat="1" ht="15.5" x14ac:dyDescent="0.35">
      <c r="A23" s="29" t="s">
        <v>9</v>
      </c>
      <c r="B23" s="158" t="s">
        <v>28</v>
      </c>
      <c r="C23" s="158"/>
      <c r="D23" s="158"/>
      <c r="E23" s="159">
        <f>F115</f>
        <v>0</v>
      </c>
      <c r="F23" s="159"/>
    </row>
    <row r="24" spans="1:6" s="30" customFormat="1" ht="15.5" x14ac:dyDescent="0.35">
      <c r="A24" s="32"/>
      <c r="B24" s="152"/>
      <c r="C24" s="152"/>
      <c r="D24" s="152"/>
      <c r="E24" s="153"/>
      <c r="F24" s="153"/>
    </row>
    <row r="25" spans="1:6" s="30" customFormat="1" ht="15.5" x14ac:dyDescent="0.35">
      <c r="A25" s="29" t="s">
        <v>10</v>
      </c>
      <c r="B25" s="158" t="s">
        <v>11</v>
      </c>
      <c r="C25" s="158"/>
      <c r="D25" s="158"/>
      <c r="E25" s="159">
        <f>F123</f>
        <v>0</v>
      </c>
      <c r="F25" s="159"/>
    </row>
    <row r="26" spans="1:6" s="30" customFormat="1" ht="15.5" x14ac:dyDescent="0.35">
      <c r="A26" s="29"/>
      <c r="B26" s="158"/>
      <c r="C26" s="158"/>
      <c r="D26" s="158"/>
      <c r="E26" s="159"/>
      <c r="F26" s="159"/>
    </row>
    <row r="27" spans="1:6" s="30" customFormat="1" ht="15.5" x14ac:dyDescent="0.35">
      <c r="A27" s="32"/>
      <c r="B27" s="152"/>
      <c r="C27" s="152"/>
      <c r="D27" s="152"/>
      <c r="E27" s="153"/>
      <c r="F27" s="153"/>
    </row>
    <row r="28" spans="1:6" s="30" customFormat="1" ht="16" thickBot="1" x14ac:dyDescent="0.4">
      <c r="A28" s="33"/>
      <c r="B28" s="154"/>
      <c r="C28" s="154"/>
      <c r="D28" s="154"/>
      <c r="E28" s="155"/>
      <c r="F28" s="155"/>
    </row>
    <row r="29" spans="1:6" s="30" customFormat="1" ht="15.5" x14ac:dyDescent="0.35">
      <c r="A29" s="29"/>
      <c r="B29" s="156"/>
      <c r="C29" s="156"/>
      <c r="D29" s="156"/>
      <c r="E29" s="157"/>
      <c r="F29" s="157"/>
    </row>
    <row r="30" spans="1:6" s="30" customFormat="1" ht="15.5" x14ac:dyDescent="0.35">
      <c r="A30" s="34"/>
      <c r="B30" s="149"/>
      <c r="C30" s="149"/>
      <c r="D30" s="149"/>
      <c r="E30" s="150"/>
      <c r="F30" s="150"/>
    </row>
    <row r="31" spans="1:6" s="35" customFormat="1" ht="15.5" x14ac:dyDescent="0.35">
      <c r="A31" s="36"/>
      <c r="B31" s="151"/>
      <c r="C31" s="151"/>
      <c r="D31" s="151"/>
      <c r="E31" s="150"/>
      <c r="F31" s="150"/>
    </row>
    <row r="32" spans="1:6" s="35" customFormat="1" ht="15.5" x14ac:dyDescent="0.35">
      <c r="A32" s="37" t="s">
        <v>12</v>
      </c>
      <c r="B32" s="38" t="s">
        <v>14</v>
      </c>
      <c r="C32" s="39" t="s">
        <v>32</v>
      </c>
      <c r="D32" s="39" t="s">
        <v>15</v>
      </c>
      <c r="E32" s="39" t="s">
        <v>166</v>
      </c>
      <c r="F32" s="39" t="s">
        <v>16</v>
      </c>
    </row>
    <row r="33" spans="1:6" s="43" customFormat="1" ht="13" x14ac:dyDescent="0.3">
      <c r="A33" s="40"/>
      <c r="B33" s="46"/>
      <c r="C33" s="41"/>
      <c r="D33" s="42"/>
      <c r="E33" s="42"/>
      <c r="F33" s="42"/>
    </row>
    <row r="34" spans="1:6" s="43" customFormat="1" ht="13" x14ac:dyDescent="0.3">
      <c r="A34" s="44" t="s">
        <v>34</v>
      </c>
      <c r="B34" s="46" t="s">
        <v>27</v>
      </c>
      <c r="C34" s="41"/>
      <c r="D34" s="45"/>
      <c r="E34" s="42"/>
      <c r="F34" s="42"/>
    </row>
    <row r="35" spans="1:6" s="43" customFormat="1" ht="13" x14ac:dyDescent="0.3">
      <c r="A35" s="44"/>
      <c r="B35" s="146" t="s">
        <v>46</v>
      </c>
      <c r="C35" s="147"/>
      <c r="D35" s="147"/>
      <c r="E35" s="147"/>
      <c r="F35" s="42"/>
    </row>
    <row r="36" spans="1:6" s="43" customFormat="1" ht="13" x14ac:dyDescent="0.3">
      <c r="A36" s="44"/>
      <c r="B36" s="46"/>
      <c r="C36" s="41"/>
      <c r="D36" s="45"/>
      <c r="E36" s="42"/>
      <c r="F36" s="42"/>
    </row>
    <row r="37" spans="1:6" s="43" customFormat="1" ht="25" x14ac:dyDescent="0.3">
      <c r="A37" s="47" t="s">
        <v>17</v>
      </c>
      <c r="B37" s="48" t="s">
        <v>18</v>
      </c>
      <c r="C37" s="49" t="s">
        <v>19</v>
      </c>
      <c r="D37" s="50">
        <v>4.3</v>
      </c>
      <c r="E37" s="120">
        <v>0</v>
      </c>
      <c r="F37" s="24">
        <f>(D37*E37)</f>
        <v>0</v>
      </c>
    </row>
    <row r="38" spans="1:6" s="43" customFormat="1" ht="25" x14ac:dyDescent="0.3">
      <c r="A38" s="47" t="s">
        <v>133</v>
      </c>
      <c r="B38" s="48" t="s">
        <v>134</v>
      </c>
      <c r="C38" s="49" t="s">
        <v>19</v>
      </c>
      <c r="D38" s="50">
        <v>1.2</v>
      </c>
      <c r="E38" s="120">
        <v>0</v>
      </c>
      <c r="F38" s="24">
        <f>(D38*E38)</f>
        <v>0</v>
      </c>
    </row>
    <row r="39" spans="1:6" ht="25" x14ac:dyDescent="0.25">
      <c r="A39" s="47" t="s">
        <v>20</v>
      </c>
      <c r="B39" s="48" t="s">
        <v>21</v>
      </c>
      <c r="C39" s="49" t="s">
        <v>22</v>
      </c>
      <c r="D39" s="50">
        <v>234</v>
      </c>
      <c r="E39" s="120">
        <v>0</v>
      </c>
      <c r="F39" s="24">
        <f>(D39*E39)</f>
        <v>0</v>
      </c>
    </row>
    <row r="40" spans="1:6" ht="25" x14ac:dyDescent="0.25">
      <c r="A40" s="52" t="s">
        <v>70</v>
      </c>
      <c r="B40" s="53" t="s">
        <v>94</v>
      </c>
      <c r="C40" s="49" t="s">
        <v>163</v>
      </c>
      <c r="D40" s="50">
        <v>2200</v>
      </c>
      <c r="E40" s="120">
        <v>0</v>
      </c>
      <c r="F40" s="24">
        <f t="shared" ref="F40:F51" si="0">(D40*E40)</f>
        <v>0</v>
      </c>
    </row>
    <row r="41" spans="1:6" ht="25" x14ac:dyDescent="0.25">
      <c r="A41" s="52" t="s">
        <v>82</v>
      </c>
      <c r="B41" s="53" t="s">
        <v>97</v>
      </c>
      <c r="C41" s="49" t="s">
        <v>22</v>
      </c>
      <c r="D41" s="50">
        <v>31</v>
      </c>
      <c r="E41" s="120">
        <v>0</v>
      </c>
      <c r="F41" s="24">
        <f t="shared" si="0"/>
        <v>0</v>
      </c>
    </row>
    <row r="42" spans="1:6" ht="25" x14ac:dyDescent="0.25">
      <c r="A42" s="52" t="s">
        <v>83</v>
      </c>
      <c r="B42" s="53" t="s">
        <v>98</v>
      </c>
      <c r="C42" s="49" t="s">
        <v>22</v>
      </c>
      <c r="D42" s="50">
        <v>12</v>
      </c>
      <c r="E42" s="120">
        <v>0</v>
      </c>
      <c r="F42" s="24">
        <f t="shared" si="0"/>
        <v>0</v>
      </c>
    </row>
    <row r="43" spans="1:6" ht="25" x14ac:dyDescent="0.25">
      <c r="A43" s="52" t="s">
        <v>104</v>
      </c>
      <c r="B43" s="53" t="s">
        <v>105</v>
      </c>
      <c r="C43" s="49" t="s">
        <v>22</v>
      </c>
      <c r="D43" s="50">
        <v>3</v>
      </c>
      <c r="E43" s="120">
        <v>0</v>
      </c>
      <c r="F43" s="24">
        <f t="shared" si="0"/>
        <v>0</v>
      </c>
    </row>
    <row r="44" spans="1:6" ht="25" x14ac:dyDescent="0.25">
      <c r="A44" s="52" t="s">
        <v>84</v>
      </c>
      <c r="B44" s="48" t="s">
        <v>87</v>
      </c>
      <c r="C44" s="49" t="s">
        <v>22</v>
      </c>
      <c r="D44" s="50">
        <v>31</v>
      </c>
      <c r="E44" s="120">
        <v>0</v>
      </c>
      <c r="F44" s="24">
        <f t="shared" si="0"/>
        <v>0</v>
      </c>
    </row>
    <row r="45" spans="1:6" ht="25" x14ac:dyDescent="0.25">
      <c r="A45" s="47" t="s">
        <v>85</v>
      </c>
      <c r="B45" s="48" t="s">
        <v>86</v>
      </c>
      <c r="C45" s="49" t="s">
        <v>22</v>
      </c>
      <c r="D45" s="50">
        <v>12</v>
      </c>
      <c r="E45" s="120">
        <v>0</v>
      </c>
      <c r="F45" s="24">
        <f t="shared" si="0"/>
        <v>0</v>
      </c>
    </row>
    <row r="46" spans="1:6" x14ac:dyDescent="0.25">
      <c r="A46" s="47" t="s">
        <v>106</v>
      </c>
      <c r="B46" s="48" t="s">
        <v>107</v>
      </c>
      <c r="C46" s="49" t="s">
        <v>22</v>
      </c>
      <c r="D46" s="50">
        <v>3</v>
      </c>
      <c r="E46" s="120">
        <v>0</v>
      </c>
      <c r="F46" s="24">
        <f t="shared" si="0"/>
        <v>0</v>
      </c>
    </row>
    <row r="47" spans="1:6" s="55" customFormat="1" ht="25" x14ac:dyDescent="0.25">
      <c r="A47" s="47" t="s">
        <v>95</v>
      </c>
      <c r="B47" s="54" t="s">
        <v>96</v>
      </c>
      <c r="C47" s="49" t="s">
        <v>163</v>
      </c>
      <c r="D47" s="50">
        <v>1542</v>
      </c>
      <c r="E47" s="120">
        <v>0</v>
      </c>
      <c r="F47" s="24">
        <f>(D47*E47)</f>
        <v>0</v>
      </c>
    </row>
    <row r="48" spans="1:6" ht="25" x14ac:dyDescent="0.25">
      <c r="A48" s="47" t="s">
        <v>136</v>
      </c>
      <c r="B48" s="54" t="s">
        <v>135</v>
      </c>
      <c r="C48" s="49" t="s">
        <v>163</v>
      </c>
      <c r="D48" s="50">
        <v>25</v>
      </c>
      <c r="E48" s="120">
        <v>0</v>
      </c>
      <c r="F48" s="24">
        <f>(D48*E48)</f>
        <v>0</v>
      </c>
    </row>
    <row r="49" spans="1:6" s="55" customFormat="1" ht="25" x14ac:dyDescent="0.25">
      <c r="A49" s="47" t="s">
        <v>88</v>
      </c>
      <c r="B49" s="54" t="s">
        <v>89</v>
      </c>
      <c r="C49" s="49" t="s">
        <v>164</v>
      </c>
      <c r="D49" s="50">
        <v>20</v>
      </c>
      <c r="E49" s="120">
        <v>0</v>
      </c>
      <c r="F49" s="24">
        <f t="shared" si="0"/>
        <v>0</v>
      </c>
    </row>
    <row r="50" spans="1:6" x14ac:dyDescent="0.25">
      <c r="A50" s="47" t="s">
        <v>23</v>
      </c>
      <c r="B50" s="52" t="s">
        <v>24</v>
      </c>
      <c r="C50" s="49" t="s">
        <v>22</v>
      </c>
      <c r="D50" s="50">
        <v>1</v>
      </c>
      <c r="E50" s="120">
        <v>0</v>
      </c>
      <c r="F50" s="24">
        <f t="shared" si="0"/>
        <v>0</v>
      </c>
    </row>
    <row r="51" spans="1:6" x14ac:dyDescent="0.25">
      <c r="A51" s="47" t="s">
        <v>25</v>
      </c>
      <c r="B51" s="52" t="s">
        <v>26</v>
      </c>
      <c r="C51" s="49" t="s">
        <v>22</v>
      </c>
      <c r="D51" s="50">
        <v>1</v>
      </c>
      <c r="E51" s="120">
        <v>0</v>
      </c>
      <c r="F51" s="24">
        <f t="shared" si="0"/>
        <v>0</v>
      </c>
    </row>
    <row r="52" spans="1:6" x14ac:dyDescent="0.25">
      <c r="A52" s="56"/>
      <c r="B52" s="57" t="s">
        <v>1</v>
      </c>
      <c r="C52" s="41"/>
      <c r="D52" s="58"/>
      <c r="E52" s="59"/>
      <c r="F52" s="42">
        <f>SUM(F37:F51)</f>
        <v>0</v>
      </c>
    </row>
    <row r="53" spans="1:6" x14ac:dyDescent="0.25">
      <c r="A53" s="56"/>
      <c r="B53" s="22"/>
      <c r="C53" s="60"/>
      <c r="D53" s="61"/>
      <c r="E53" s="51"/>
      <c r="F53" s="24"/>
    </row>
    <row r="54" spans="1:6" x14ac:dyDescent="0.25">
      <c r="A54" s="62" t="s">
        <v>35</v>
      </c>
      <c r="B54" s="63" t="s">
        <v>39</v>
      </c>
      <c r="C54" s="41"/>
      <c r="D54" s="58"/>
      <c r="E54" s="59"/>
      <c r="F54" s="42"/>
    </row>
    <row r="55" spans="1:6" x14ac:dyDescent="0.25">
      <c r="A55" s="44"/>
      <c r="B55" s="146" t="s">
        <v>47</v>
      </c>
      <c r="C55" s="147"/>
      <c r="D55" s="147"/>
      <c r="E55" s="147"/>
      <c r="F55" s="42"/>
    </row>
    <row r="56" spans="1:6" x14ac:dyDescent="0.25">
      <c r="A56" s="44"/>
      <c r="B56" s="46"/>
      <c r="C56" s="41"/>
      <c r="D56" s="45"/>
      <c r="E56" s="42"/>
      <c r="F56" s="42"/>
    </row>
    <row r="57" spans="1:6" s="43" customFormat="1" ht="13" x14ac:dyDescent="0.3">
      <c r="A57" s="47" t="s">
        <v>48</v>
      </c>
      <c r="B57" s="48" t="s">
        <v>49</v>
      </c>
      <c r="C57" s="49" t="s">
        <v>165</v>
      </c>
      <c r="D57" s="50">
        <v>1993</v>
      </c>
      <c r="E57" s="120">
        <v>0</v>
      </c>
      <c r="F57" s="24">
        <f>(D57*E57)</f>
        <v>0</v>
      </c>
    </row>
    <row r="58" spans="1:6" s="64" customFormat="1" x14ac:dyDescent="0.25">
      <c r="A58" s="47" t="s">
        <v>76</v>
      </c>
      <c r="B58" s="48" t="s">
        <v>77</v>
      </c>
      <c r="C58" s="49" t="s">
        <v>165</v>
      </c>
      <c r="D58" s="50">
        <v>7980</v>
      </c>
      <c r="E58" s="120">
        <v>0</v>
      </c>
      <c r="F58" s="24">
        <f t="shared" ref="F58:F66" si="1">(D58*E58)</f>
        <v>0</v>
      </c>
    </row>
    <row r="59" spans="1:6" s="64" customFormat="1" ht="50" x14ac:dyDescent="0.25">
      <c r="A59" s="47" t="s">
        <v>120</v>
      </c>
      <c r="B59" s="48" t="s">
        <v>121</v>
      </c>
      <c r="C59" s="49" t="s">
        <v>165</v>
      </c>
      <c r="D59" s="50">
        <v>89</v>
      </c>
      <c r="E59" s="120">
        <v>0</v>
      </c>
      <c r="F59" s="24">
        <f t="shared" si="1"/>
        <v>0</v>
      </c>
    </row>
    <row r="60" spans="1:6" ht="25" x14ac:dyDescent="0.25">
      <c r="A60" s="47" t="s">
        <v>42</v>
      </c>
      <c r="B60" s="65" t="s">
        <v>43</v>
      </c>
      <c r="C60" s="49" t="s">
        <v>163</v>
      </c>
      <c r="D60" s="50">
        <v>22807</v>
      </c>
      <c r="E60" s="120">
        <v>0</v>
      </c>
      <c r="F60" s="24">
        <f t="shared" si="1"/>
        <v>0</v>
      </c>
    </row>
    <row r="61" spans="1:6" ht="25" x14ac:dyDescent="0.25">
      <c r="A61" s="47" t="s">
        <v>122</v>
      </c>
      <c r="B61" s="65" t="s">
        <v>123</v>
      </c>
      <c r="C61" s="49" t="s">
        <v>165</v>
      </c>
      <c r="D61" s="50">
        <v>69</v>
      </c>
      <c r="E61" s="120">
        <v>0</v>
      </c>
      <c r="F61" s="24">
        <f>E61*D61</f>
        <v>0</v>
      </c>
    </row>
    <row r="62" spans="1:6" ht="37.5" x14ac:dyDescent="0.25">
      <c r="A62" s="47" t="s">
        <v>124</v>
      </c>
      <c r="B62" s="65" t="s">
        <v>125</v>
      </c>
      <c r="C62" s="49" t="s">
        <v>163</v>
      </c>
      <c r="D62" s="50">
        <v>696</v>
      </c>
      <c r="E62" s="120">
        <v>0</v>
      </c>
      <c r="F62" s="24">
        <f>E62*D62</f>
        <v>0</v>
      </c>
    </row>
    <row r="63" spans="1:6" s="64" customFormat="1" ht="37.5" x14ac:dyDescent="0.25">
      <c r="A63" s="47" t="s">
        <v>137</v>
      </c>
      <c r="B63" s="66" t="s">
        <v>138</v>
      </c>
      <c r="C63" s="49" t="s">
        <v>165</v>
      </c>
      <c r="D63" s="50">
        <v>750</v>
      </c>
      <c r="E63" s="120">
        <v>0</v>
      </c>
      <c r="F63" s="24">
        <f t="shared" ref="F63" si="2">(D63*E63)</f>
        <v>0</v>
      </c>
    </row>
    <row r="64" spans="1:6" x14ac:dyDescent="0.25">
      <c r="A64" s="47" t="s">
        <v>71</v>
      </c>
      <c r="B64" s="65" t="s">
        <v>100</v>
      </c>
      <c r="C64" s="49" t="s">
        <v>165</v>
      </c>
      <c r="D64" s="50">
        <v>6879</v>
      </c>
      <c r="E64" s="120">
        <v>0</v>
      </c>
      <c r="F64" s="24">
        <f t="shared" si="1"/>
        <v>0</v>
      </c>
    </row>
    <row r="65" spans="1:251" ht="25" x14ac:dyDescent="0.25">
      <c r="A65" s="47" t="s">
        <v>50</v>
      </c>
      <c r="B65" s="67" t="s">
        <v>61</v>
      </c>
      <c r="C65" s="49" t="s">
        <v>163</v>
      </c>
      <c r="D65" s="50">
        <v>5599</v>
      </c>
      <c r="E65" s="120">
        <v>0</v>
      </c>
      <c r="F65" s="24">
        <f t="shared" si="1"/>
        <v>0</v>
      </c>
    </row>
    <row r="66" spans="1:251" x14ac:dyDescent="0.25">
      <c r="A66" s="47" t="s">
        <v>51</v>
      </c>
      <c r="B66" s="67" t="s">
        <v>52</v>
      </c>
      <c r="C66" s="49" t="s">
        <v>163</v>
      </c>
      <c r="D66" s="50">
        <v>5599</v>
      </c>
      <c r="E66" s="120">
        <v>0</v>
      </c>
      <c r="F66" s="24">
        <f t="shared" si="1"/>
        <v>0</v>
      </c>
    </row>
    <row r="67" spans="1:251" s="64" customFormat="1" ht="25" x14ac:dyDescent="0.25">
      <c r="A67" s="68" t="s">
        <v>143</v>
      </c>
      <c r="B67" s="54" t="s">
        <v>142</v>
      </c>
      <c r="C67" s="69" t="s">
        <v>165</v>
      </c>
      <c r="D67" s="50">
        <v>28</v>
      </c>
      <c r="E67" s="120">
        <v>0</v>
      </c>
      <c r="F67" s="24">
        <f>(D67*E67)</f>
        <v>0</v>
      </c>
    </row>
    <row r="68" spans="1:251" s="64" customFormat="1" ht="37.5" x14ac:dyDescent="0.25">
      <c r="A68" s="47" t="s">
        <v>141</v>
      </c>
      <c r="B68" s="65" t="s">
        <v>140</v>
      </c>
      <c r="C68" s="49" t="s">
        <v>165</v>
      </c>
      <c r="D68" s="50">
        <v>2</v>
      </c>
      <c r="E68" s="120">
        <v>0</v>
      </c>
      <c r="F68" s="24">
        <f>(D68*E68)</f>
        <v>0</v>
      </c>
    </row>
    <row r="69" spans="1:251" s="70" customFormat="1" ht="25" x14ac:dyDescent="0.25">
      <c r="A69" s="47" t="s">
        <v>75</v>
      </c>
      <c r="B69" s="65" t="s">
        <v>139</v>
      </c>
      <c r="C69" s="49" t="s">
        <v>165</v>
      </c>
      <c r="D69" s="50">
        <v>344</v>
      </c>
      <c r="E69" s="120">
        <v>0</v>
      </c>
      <c r="F69" s="24">
        <f>(D69*E69)</f>
        <v>0</v>
      </c>
    </row>
    <row r="70" spans="1:251" x14ac:dyDescent="0.25">
      <c r="A70" s="71"/>
      <c r="B70" s="72" t="s">
        <v>2</v>
      </c>
      <c r="C70" s="41"/>
      <c r="D70" s="58"/>
      <c r="E70" s="121"/>
      <c r="F70" s="42">
        <f>SUM(F57:F69)</f>
        <v>0</v>
      </c>
    </row>
    <row r="71" spans="1:251" x14ac:dyDescent="0.25">
      <c r="A71" s="71"/>
      <c r="B71" s="72"/>
      <c r="C71" s="41"/>
      <c r="D71" s="58"/>
      <c r="E71" s="121"/>
      <c r="F71" s="42"/>
    </row>
    <row r="72" spans="1:251" x14ac:dyDescent="0.25">
      <c r="A72" s="44" t="s">
        <v>36</v>
      </c>
      <c r="B72" s="46" t="s">
        <v>44</v>
      </c>
      <c r="C72" s="41"/>
      <c r="D72" s="58"/>
      <c r="E72" s="121"/>
      <c r="F72" s="42"/>
    </row>
    <row r="73" spans="1:251" x14ac:dyDescent="0.25">
      <c r="A73" s="47"/>
      <c r="B73" s="66"/>
      <c r="C73" s="49"/>
      <c r="D73" s="73"/>
      <c r="E73" s="120"/>
      <c r="F73" s="24"/>
    </row>
    <row r="74" spans="1:251" ht="37.5" x14ac:dyDescent="0.25">
      <c r="A74" s="47" t="s">
        <v>79</v>
      </c>
      <c r="B74" s="66" t="s">
        <v>78</v>
      </c>
      <c r="C74" s="49" t="s">
        <v>165</v>
      </c>
      <c r="D74" s="50">
        <v>3941</v>
      </c>
      <c r="E74" s="120">
        <v>0</v>
      </c>
      <c r="F74" s="24">
        <f t="shared" ref="F74:F78" si="3">(D74*E74)</f>
        <v>0</v>
      </c>
    </row>
    <row r="75" spans="1:251" ht="37.5" x14ac:dyDescent="0.25">
      <c r="A75" s="47"/>
      <c r="B75" s="66" t="s">
        <v>129</v>
      </c>
      <c r="C75" s="49" t="s">
        <v>163</v>
      </c>
      <c r="D75" s="50">
        <v>192</v>
      </c>
      <c r="E75" s="120">
        <v>0</v>
      </c>
      <c r="F75" s="24">
        <f t="shared" si="3"/>
        <v>0</v>
      </c>
    </row>
    <row r="76" spans="1:251" ht="25" x14ac:dyDescent="0.25">
      <c r="A76" s="47" t="s">
        <v>111</v>
      </c>
      <c r="B76" s="65" t="s">
        <v>110</v>
      </c>
      <c r="C76" s="49" t="s">
        <v>163</v>
      </c>
      <c r="D76" s="50">
        <v>15169</v>
      </c>
      <c r="E76" s="120">
        <v>0</v>
      </c>
      <c r="F76" s="24">
        <f t="shared" si="3"/>
        <v>0</v>
      </c>
    </row>
    <row r="77" spans="1:251" ht="25" x14ac:dyDescent="0.25">
      <c r="A77" s="47" t="s">
        <v>109</v>
      </c>
      <c r="B77" s="65" t="s">
        <v>108</v>
      </c>
      <c r="C77" s="49" t="s">
        <v>163</v>
      </c>
      <c r="D77" s="50">
        <v>15011</v>
      </c>
      <c r="E77" s="120">
        <v>0</v>
      </c>
      <c r="F77" s="24">
        <f t="shared" si="3"/>
        <v>0</v>
      </c>
    </row>
    <row r="78" spans="1:251" ht="25" x14ac:dyDescent="0.25">
      <c r="A78" s="47" t="s">
        <v>73</v>
      </c>
      <c r="B78" s="65" t="s">
        <v>72</v>
      </c>
      <c r="C78" s="49" t="s">
        <v>163</v>
      </c>
      <c r="D78" s="50">
        <v>4317</v>
      </c>
      <c r="E78" s="120">
        <v>0</v>
      </c>
      <c r="F78" s="24">
        <f t="shared" si="3"/>
        <v>0</v>
      </c>
    </row>
    <row r="79" spans="1:251" s="43" customFormat="1" ht="25" x14ac:dyDescent="0.3">
      <c r="A79" s="74" t="s">
        <v>144</v>
      </c>
      <c r="B79" s="65" t="s">
        <v>74</v>
      </c>
      <c r="C79" s="49" t="s">
        <v>163</v>
      </c>
      <c r="D79" s="50">
        <v>9753</v>
      </c>
      <c r="E79" s="120">
        <v>0</v>
      </c>
      <c r="F79" s="24">
        <f>(D79*E79)</f>
        <v>0</v>
      </c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</row>
    <row r="80" spans="1:251" ht="25" x14ac:dyDescent="0.25">
      <c r="A80" s="74" t="s">
        <v>145</v>
      </c>
      <c r="B80" s="65" t="s">
        <v>167</v>
      </c>
      <c r="C80" s="49" t="s">
        <v>172</v>
      </c>
      <c r="D80" s="50">
        <v>9</v>
      </c>
      <c r="E80" s="120">
        <v>0</v>
      </c>
      <c r="F80" s="24">
        <f t="shared" ref="F80" si="4">(D80*E80)</f>
        <v>0</v>
      </c>
    </row>
    <row r="81" spans="1:6" s="43" customFormat="1" ht="13" x14ac:dyDescent="0.3">
      <c r="A81" s="44"/>
      <c r="B81" s="72" t="s">
        <v>3</v>
      </c>
      <c r="C81" s="41"/>
      <c r="D81" s="58"/>
      <c r="E81" s="59"/>
      <c r="F81" s="42">
        <f>SUM(F74:F80)</f>
        <v>0</v>
      </c>
    </row>
    <row r="82" spans="1:6" x14ac:dyDescent="0.25">
      <c r="A82" s="44"/>
      <c r="B82" s="46"/>
      <c r="C82" s="41"/>
      <c r="D82" s="58"/>
      <c r="E82" s="59"/>
      <c r="F82" s="42"/>
    </row>
    <row r="83" spans="1:6" x14ac:dyDescent="0.25">
      <c r="A83" s="44" t="s">
        <v>7</v>
      </c>
      <c r="B83" s="46" t="s">
        <v>29</v>
      </c>
      <c r="C83" s="41"/>
      <c r="D83" s="58"/>
      <c r="E83" s="59"/>
      <c r="F83" s="42"/>
    </row>
    <row r="84" spans="1:6" x14ac:dyDescent="0.25">
      <c r="A84" s="44"/>
      <c r="B84" s="146" t="s">
        <v>53</v>
      </c>
      <c r="C84" s="147"/>
      <c r="D84" s="147"/>
      <c r="E84" s="147"/>
      <c r="F84" s="42"/>
    </row>
    <row r="85" spans="1:6" ht="13" x14ac:dyDescent="0.3">
      <c r="A85" s="44"/>
      <c r="B85" s="146" t="s">
        <v>81</v>
      </c>
      <c r="C85" s="148"/>
      <c r="D85" s="148"/>
      <c r="E85" s="148"/>
      <c r="F85" s="42"/>
    </row>
    <row r="86" spans="1:6" ht="13" x14ac:dyDescent="0.3">
      <c r="A86" s="44"/>
      <c r="B86" s="46"/>
      <c r="C86" s="75"/>
      <c r="D86" s="75"/>
      <c r="E86" s="76"/>
      <c r="F86" s="42"/>
    </row>
    <row r="87" spans="1:6" ht="50" x14ac:dyDescent="0.25">
      <c r="A87" s="77" t="s">
        <v>127</v>
      </c>
      <c r="B87" s="78" t="s">
        <v>128</v>
      </c>
      <c r="C87" s="79" t="s">
        <v>164</v>
      </c>
      <c r="D87" s="50">
        <v>648</v>
      </c>
      <c r="E87" s="120">
        <v>0</v>
      </c>
      <c r="F87" s="24">
        <f t="shared" ref="F87:F94" si="5">(D87*E87)</f>
        <v>0</v>
      </c>
    </row>
    <row r="88" spans="1:6" ht="37.5" x14ac:dyDescent="0.25">
      <c r="A88" s="77" t="s">
        <v>146</v>
      </c>
      <c r="B88" s="78" t="s">
        <v>147</v>
      </c>
      <c r="C88" s="79" t="s">
        <v>164</v>
      </c>
      <c r="D88" s="50">
        <v>25</v>
      </c>
      <c r="E88" s="120">
        <v>0</v>
      </c>
      <c r="F88" s="24">
        <f t="shared" si="5"/>
        <v>0</v>
      </c>
    </row>
    <row r="89" spans="1:6" ht="50" x14ac:dyDescent="0.25">
      <c r="A89" s="80" t="s">
        <v>148</v>
      </c>
      <c r="B89" s="78" t="s">
        <v>149</v>
      </c>
      <c r="C89" s="79" t="s">
        <v>22</v>
      </c>
      <c r="D89" s="50">
        <v>3</v>
      </c>
      <c r="E89" s="120">
        <v>0</v>
      </c>
      <c r="F89" s="24">
        <f t="shared" si="5"/>
        <v>0</v>
      </c>
    </row>
    <row r="90" spans="1:6" ht="50" x14ac:dyDescent="0.25">
      <c r="A90" s="80" t="s">
        <v>112</v>
      </c>
      <c r="B90" s="78" t="s">
        <v>113</v>
      </c>
      <c r="C90" s="79" t="s">
        <v>22</v>
      </c>
      <c r="D90" s="50">
        <v>4</v>
      </c>
      <c r="E90" s="120">
        <v>0</v>
      </c>
      <c r="F90" s="24">
        <f t="shared" si="5"/>
        <v>0</v>
      </c>
    </row>
    <row r="91" spans="1:6" ht="37.5" x14ac:dyDescent="0.25">
      <c r="A91" s="80" t="s">
        <v>62</v>
      </c>
      <c r="B91" s="81" t="s">
        <v>63</v>
      </c>
      <c r="C91" s="79" t="s">
        <v>22</v>
      </c>
      <c r="D91" s="50">
        <v>7</v>
      </c>
      <c r="E91" s="120">
        <v>0</v>
      </c>
      <c r="F91" s="24">
        <f t="shared" si="5"/>
        <v>0</v>
      </c>
    </row>
    <row r="92" spans="1:6" ht="37.5" x14ac:dyDescent="0.25">
      <c r="A92" s="80" t="s">
        <v>150</v>
      </c>
      <c r="B92" s="81" t="s">
        <v>151</v>
      </c>
      <c r="C92" s="82" t="s">
        <v>22</v>
      </c>
      <c r="D92" s="50">
        <v>2</v>
      </c>
      <c r="E92" s="120">
        <v>0</v>
      </c>
      <c r="F92" s="24">
        <f t="shared" si="5"/>
        <v>0</v>
      </c>
    </row>
    <row r="93" spans="1:6" ht="37.5" x14ac:dyDescent="0.25">
      <c r="A93" s="80" t="s">
        <v>152</v>
      </c>
      <c r="B93" s="81" t="s">
        <v>153</v>
      </c>
      <c r="C93" s="82" t="s">
        <v>22</v>
      </c>
      <c r="D93" s="50">
        <v>2</v>
      </c>
      <c r="E93" s="120">
        <v>0</v>
      </c>
      <c r="F93" s="24">
        <f t="shared" si="5"/>
        <v>0</v>
      </c>
    </row>
    <row r="94" spans="1:6" s="64" customFormat="1" ht="25" x14ac:dyDescent="0.25">
      <c r="A94" s="52" t="s">
        <v>64</v>
      </c>
      <c r="B94" s="78" t="s">
        <v>54</v>
      </c>
      <c r="C94" s="79" t="s">
        <v>164</v>
      </c>
      <c r="D94" s="50">
        <v>168</v>
      </c>
      <c r="E94" s="120">
        <v>0</v>
      </c>
      <c r="F94" s="24">
        <f t="shared" si="5"/>
        <v>0</v>
      </c>
    </row>
    <row r="95" spans="1:6" x14ac:dyDescent="0.25">
      <c r="A95" s="83"/>
      <c r="B95" s="72" t="s">
        <v>99</v>
      </c>
      <c r="C95" s="26"/>
      <c r="D95" s="84"/>
      <c r="E95" s="120"/>
      <c r="F95" s="42">
        <f>SUM(F87:F94)</f>
        <v>0</v>
      </c>
    </row>
    <row r="96" spans="1:6" x14ac:dyDescent="0.25">
      <c r="A96" s="83"/>
      <c r="B96" s="46"/>
      <c r="C96" s="26"/>
      <c r="D96" s="84"/>
      <c r="E96" s="120"/>
      <c r="F96" s="24"/>
    </row>
    <row r="97" spans="1:6" x14ac:dyDescent="0.25">
      <c r="A97" s="85"/>
      <c r="B97" s="72"/>
      <c r="C97" s="86"/>
      <c r="D97" s="87"/>
      <c r="E97" s="121"/>
      <c r="F97" s="42"/>
    </row>
    <row r="98" spans="1:6" ht="13" x14ac:dyDescent="0.25">
      <c r="A98" s="88" t="s">
        <v>55</v>
      </c>
      <c r="B98" s="89" t="s">
        <v>56</v>
      </c>
      <c r="C98" s="90"/>
      <c r="D98" s="91"/>
      <c r="E98" s="122"/>
      <c r="F98" s="92"/>
    </row>
    <row r="99" spans="1:6" s="64" customFormat="1" ht="50" x14ac:dyDescent="0.25">
      <c r="A99" s="52" t="s">
        <v>90</v>
      </c>
      <c r="B99" s="93" t="s">
        <v>168</v>
      </c>
      <c r="C99" s="79" t="s">
        <v>22</v>
      </c>
      <c r="D99" s="50">
        <v>6</v>
      </c>
      <c r="E99" s="120">
        <v>0</v>
      </c>
      <c r="F99" s="24">
        <f t="shared" ref="F99:F102" si="6">(D99*E99)</f>
        <v>0</v>
      </c>
    </row>
    <row r="100" spans="1:6" s="64" customFormat="1" ht="62.5" x14ac:dyDescent="0.25">
      <c r="A100" s="52" t="s">
        <v>91</v>
      </c>
      <c r="B100" s="93" t="s">
        <v>169</v>
      </c>
      <c r="C100" s="79" t="s">
        <v>22</v>
      </c>
      <c r="D100" s="50">
        <v>12</v>
      </c>
      <c r="E100" s="120">
        <v>0</v>
      </c>
      <c r="F100" s="24">
        <f t="shared" si="6"/>
        <v>0</v>
      </c>
    </row>
    <row r="101" spans="1:6" s="64" customFormat="1" ht="50" x14ac:dyDescent="0.25">
      <c r="A101" s="52" t="s">
        <v>92</v>
      </c>
      <c r="B101" s="93" t="s">
        <v>170</v>
      </c>
      <c r="C101" s="79" t="s">
        <v>22</v>
      </c>
      <c r="D101" s="50">
        <v>5</v>
      </c>
      <c r="E101" s="120">
        <v>0</v>
      </c>
      <c r="F101" s="24">
        <f t="shared" si="6"/>
        <v>0</v>
      </c>
    </row>
    <row r="102" spans="1:6" s="64" customFormat="1" ht="37.5" x14ac:dyDescent="0.25">
      <c r="A102" s="52" t="s">
        <v>101</v>
      </c>
      <c r="B102" s="93" t="s">
        <v>171</v>
      </c>
      <c r="C102" s="94" t="s">
        <v>22</v>
      </c>
      <c r="D102" s="50">
        <v>4</v>
      </c>
      <c r="E102" s="120">
        <v>0</v>
      </c>
      <c r="F102" s="24">
        <f t="shared" si="6"/>
        <v>0</v>
      </c>
    </row>
    <row r="103" spans="1:6" s="64" customFormat="1" ht="25" x14ac:dyDescent="0.25">
      <c r="A103" s="52" t="s">
        <v>157</v>
      </c>
      <c r="B103" s="95" t="s">
        <v>156</v>
      </c>
      <c r="C103" s="82" t="s">
        <v>164</v>
      </c>
      <c r="D103" s="50">
        <v>22</v>
      </c>
      <c r="E103" s="120">
        <v>0</v>
      </c>
      <c r="F103" s="24">
        <f>(D103*E103)</f>
        <v>0</v>
      </c>
    </row>
    <row r="104" spans="1:6" s="64" customFormat="1" ht="62.5" x14ac:dyDescent="0.25">
      <c r="A104" s="52" t="s">
        <v>155</v>
      </c>
      <c r="B104" s="96" t="s">
        <v>154</v>
      </c>
      <c r="C104" s="82" t="s">
        <v>164</v>
      </c>
      <c r="D104" s="50">
        <v>6</v>
      </c>
      <c r="E104" s="120">
        <v>0</v>
      </c>
      <c r="F104" s="24">
        <f>(D104*E104)</f>
        <v>0</v>
      </c>
    </row>
    <row r="105" spans="1:6" s="64" customFormat="1" ht="25" x14ac:dyDescent="0.25">
      <c r="A105" s="52" t="s">
        <v>161</v>
      </c>
      <c r="B105" s="96" t="s">
        <v>162</v>
      </c>
      <c r="C105" s="82" t="s">
        <v>164</v>
      </c>
      <c r="D105" s="50">
        <v>62</v>
      </c>
      <c r="E105" s="120">
        <v>0</v>
      </c>
      <c r="F105" s="24">
        <f>(D105*E105)</f>
        <v>0</v>
      </c>
    </row>
    <row r="106" spans="1:6" s="64" customFormat="1" x14ac:dyDescent="0.25">
      <c r="A106" s="97"/>
      <c r="B106" s="98" t="s">
        <v>57</v>
      </c>
      <c r="C106" s="99"/>
      <c r="D106" s="91"/>
      <c r="E106" s="122"/>
      <c r="F106" s="100">
        <f>SUM(F99:F105)</f>
        <v>0</v>
      </c>
    </row>
    <row r="107" spans="1:6" s="64" customFormat="1" x14ac:dyDescent="0.25">
      <c r="A107" s="85"/>
      <c r="B107" s="101"/>
      <c r="C107" s="102"/>
      <c r="D107" s="103"/>
      <c r="E107" s="120"/>
      <c r="F107" s="24"/>
    </row>
    <row r="108" spans="1:6" s="64" customFormat="1" x14ac:dyDescent="0.25">
      <c r="A108" s="104" t="s">
        <v>9</v>
      </c>
      <c r="B108" s="46" t="s">
        <v>30</v>
      </c>
      <c r="C108" s="86"/>
      <c r="D108" s="87"/>
      <c r="E108" s="121"/>
      <c r="F108" s="42"/>
    </row>
    <row r="109" spans="1:6" s="64" customFormat="1" ht="25" x14ac:dyDescent="0.25">
      <c r="A109" s="83" t="s">
        <v>58</v>
      </c>
      <c r="B109" s="105" t="s">
        <v>59</v>
      </c>
      <c r="C109" s="49" t="s">
        <v>22</v>
      </c>
      <c r="D109" s="50">
        <v>28</v>
      </c>
      <c r="E109" s="120">
        <v>0</v>
      </c>
      <c r="F109" s="24">
        <f t="shared" ref="F109:F114" si="7">(D109*E109)</f>
        <v>0</v>
      </c>
    </row>
    <row r="110" spans="1:6" s="64" customFormat="1" ht="37.5" x14ac:dyDescent="0.25">
      <c r="A110" s="83" t="s">
        <v>68</v>
      </c>
      <c r="B110" s="105" t="s">
        <v>69</v>
      </c>
      <c r="C110" s="49" t="s">
        <v>22</v>
      </c>
      <c r="D110" s="50">
        <v>28</v>
      </c>
      <c r="E110" s="120">
        <v>0</v>
      </c>
      <c r="F110" s="24">
        <f t="shared" si="7"/>
        <v>0</v>
      </c>
    </row>
    <row r="111" spans="1:6" s="64" customFormat="1" ht="37.5" x14ac:dyDescent="0.25">
      <c r="A111" s="83" t="s">
        <v>114</v>
      </c>
      <c r="B111" s="105" t="s">
        <v>115</v>
      </c>
      <c r="C111" s="49" t="s">
        <v>22</v>
      </c>
      <c r="D111" s="50">
        <v>12</v>
      </c>
      <c r="E111" s="120">
        <v>0</v>
      </c>
      <c r="F111" s="24">
        <f t="shared" si="7"/>
        <v>0</v>
      </c>
    </row>
    <row r="112" spans="1:6" s="64" customFormat="1" ht="37.5" x14ac:dyDescent="0.25">
      <c r="A112" s="83" t="s">
        <v>116</v>
      </c>
      <c r="B112" s="105" t="s">
        <v>117</v>
      </c>
      <c r="C112" s="49" t="s">
        <v>22</v>
      </c>
      <c r="D112" s="50">
        <v>25</v>
      </c>
      <c r="E112" s="120">
        <v>0</v>
      </c>
      <c r="F112" s="24">
        <f t="shared" si="7"/>
        <v>0</v>
      </c>
    </row>
    <row r="113" spans="1:6" s="64" customFormat="1" ht="37.5" x14ac:dyDescent="0.25">
      <c r="A113" s="31" t="s">
        <v>118</v>
      </c>
      <c r="B113" s="105" t="s">
        <v>126</v>
      </c>
      <c r="C113" s="49" t="s">
        <v>22</v>
      </c>
      <c r="D113" s="50">
        <v>16</v>
      </c>
      <c r="E113" s="120">
        <v>0</v>
      </c>
      <c r="F113" s="24">
        <f t="shared" si="7"/>
        <v>0</v>
      </c>
    </row>
    <row r="114" spans="1:6" s="64" customFormat="1" ht="25" x14ac:dyDescent="0.25">
      <c r="A114" s="31" t="s">
        <v>130</v>
      </c>
      <c r="B114" s="105" t="s">
        <v>131</v>
      </c>
      <c r="C114" s="49" t="s">
        <v>163</v>
      </c>
      <c r="D114" s="50">
        <v>11</v>
      </c>
      <c r="E114" s="120">
        <v>0</v>
      </c>
      <c r="F114" s="24">
        <f t="shared" si="7"/>
        <v>0</v>
      </c>
    </row>
    <row r="115" spans="1:6" s="64" customFormat="1" x14ac:dyDescent="0.25">
      <c r="A115" s="52"/>
      <c r="B115" s="98" t="s">
        <v>4</v>
      </c>
      <c r="C115" s="98"/>
      <c r="D115" s="106"/>
      <c r="E115" s="122"/>
      <c r="F115" s="100">
        <f>SUM(F109:F114)</f>
        <v>0</v>
      </c>
    </row>
    <row r="116" spans="1:6" s="64" customFormat="1" x14ac:dyDescent="0.25">
      <c r="A116" s="47"/>
      <c r="B116" s="72"/>
      <c r="C116" s="41"/>
      <c r="D116" s="107"/>
      <c r="E116" s="121"/>
      <c r="F116" s="42"/>
    </row>
    <row r="117" spans="1:6" s="64" customFormat="1" x14ac:dyDescent="0.25">
      <c r="A117" s="44" t="s">
        <v>10</v>
      </c>
      <c r="B117" s="46" t="s">
        <v>31</v>
      </c>
      <c r="C117" s="41"/>
      <c r="D117" s="108"/>
      <c r="E117" s="121"/>
      <c r="F117" s="42"/>
    </row>
    <row r="118" spans="1:6" s="64" customFormat="1" x14ac:dyDescent="0.25">
      <c r="A118" s="47" t="s">
        <v>102</v>
      </c>
      <c r="B118" s="48" t="s">
        <v>13</v>
      </c>
      <c r="C118" s="49" t="s">
        <v>40</v>
      </c>
      <c r="D118" s="50">
        <v>80</v>
      </c>
      <c r="E118" s="120">
        <v>0</v>
      </c>
      <c r="F118" s="24">
        <f>(D118*E118)</f>
        <v>0</v>
      </c>
    </row>
    <row r="119" spans="1:6" s="64" customFormat="1" x14ac:dyDescent="0.25">
      <c r="A119" s="47" t="s">
        <v>65</v>
      </c>
      <c r="B119" s="48" t="s">
        <v>93</v>
      </c>
      <c r="C119" s="49" t="s">
        <v>40</v>
      </c>
      <c r="D119" s="50">
        <v>40</v>
      </c>
      <c r="E119" s="120">
        <v>0</v>
      </c>
      <c r="F119" s="24">
        <f>(D119*E119)</f>
        <v>0</v>
      </c>
    </row>
    <row r="120" spans="1:6" s="64" customFormat="1" x14ac:dyDescent="0.25">
      <c r="A120" s="47" t="s">
        <v>66</v>
      </c>
      <c r="B120" s="48" t="s">
        <v>103</v>
      </c>
      <c r="C120" s="49" t="s">
        <v>40</v>
      </c>
      <c r="D120" s="50">
        <v>40</v>
      </c>
      <c r="E120" s="120">
        <v>0</v>
      </c>
      <c r="F120" s="24">
        <f>(D120*E120)</f>
        <v>0</v>
      </c>
    </row>
    <row r="121" spans="1:6" s="64" customFormat="1" ht="62.5" x14ac:dyDescent="0.25">
      <c r="A121" s="47" t="s">
        <v>67</v>
      </c>
      <c r="B121" s="48" t="s">
        <v>159</v>
      </c>
      <c r="C121" s="49" t="s">
        <v>40</v>
      </c>
      <c r="D121" s="50">
        <v>100</v>
      </c>
      <c r="E121" s="120">
        <v>0</v>
      </c>
      <c r="F121" s="24">
        <f>(D121*E121)</f>
        <v>0</v>
      </c>
    </row>
    <row r="122" spans="1:6" x14ac:dyDescent="0.25">
      <c r="A122" s="47" t="s">
        <v>160</v>
      </c>
      <c r="B122" s="48" t="s">
        <v>80</v>
      </c>
      <c r="C122" s="49" t="s">
        <v>22</v>
      </c>
      <c r="D122" s="50">
        <v>1</v>
      </c>
      <c r="E122" s="120">
        <v>0</v>
      </c>
      <c r="F122" s="24">
        <f>(D122*E122)</f>
        <v>0</v>
      </c>
    </row>
    <row r="123" spans="1:6" x14ac:dyDescent="0.25">
      <c r="A123" s="47"/>
      <c r="B123" s="72" t="s">
        <v>5</v>
      </c>
      <c r="C123" s="41"/>
      <c r="D123" s="108"/>
      <c r="E123" s="59"/>
      <c r="F123" s="42">
        <f>SUM(F118:F122)</f>
        <v>0</v>
      </c>
    </row>
    <row r="124" spans="1:6" x14ac:dyDescent="0.25">
      <c r="A124" s="47"/>
      <c r="B124" s="72"/>
      <c r="C124" s="41"/>
      <c r="D124" s="108"/>
      <c r="E124" s="59"/>
      <c r="F124" s="42"/>
    </row>
    <row r="125" spans="1:6" x14ac:dyDescent="0.25">
      <c r="A125" s="47"/>
      <c r="B125" s="22"/>
      <c r="C125" s="23"/>
      <c r="D125" s="109"/>
      <c r="E125" s="51"/>
      <c r="F125" s="24"/>
    </row>
    <row r="126" spans="1:6" ht="25.5" x14ac:dyDescent="0.3">
      <c r="A126" s="47" t="s">
        <v>6</v>
      </c>
      <c r="B126" s="110" t="s">
        <v>132</v>
      </c>
      <c r="C126" s="110"/>
      <c r="D126" s="111"/>
      <c r="E126" s="112"/>
      <c r="F126" s="113">
        <f>SUM(F52+F70+F81+F95+F106+F115+F123)</f>
        <v>0</v>
      </c>
    </row>
    <row r="127" spans="1:6" x14ac:dyDescent="0.25">
      <c r="A127" s="47"/>
      <c r="D127" s="115"/>
    </row>
    <row r="128" spans="1:6" x14ac:dyDescent="0.25">
      <c r="A128" s="47"/>
      <c r="D128" s="115"/>
    </row>
    <row r="129" spans="1:6" x14ac:dyDescent="0.25">
      <c r="D129" s="115"/>
    </row>
    <row r="130" spans="1:6" x14ac:dyDescent="0.25">
      <c r="D130" s="115"/>
    </row>
    <row r="131" spans="1:6" x14ac:dyDescent="0.25">
      <c r="D131" s="115"/>
    </row>
    <row r="132" spans="1:6" x14ac:dyDescent="0.25">
      <c r="D132" s="115"/>
    </row>
    <row r="133" spans="1:6" x14ac:dyDescent="0.25">
      <c r="D133" s="115"/>
    </row>
    <row r="134" spans="1:6" x14ac:dyDescent="0.25">
      <c r="D134" s="117"/>
    </row>
    <row r="135" spans="1:6" x14ac:dyDescent="0.25">
      <c r="D135" s="117"/>
    </row>
    <row r="136" spans="1:6" s="118" customFormat="1" x14ac:dyDescent="0.25">
      <c r="A136" s="116"/>
      <c r="B136" s="114"/>
      <c r="C136" s="31"/>
      <c r="D136" s="115"/>
      <c r="E136" s="115"/>
      <c r="F136" s="115"/>
    </row>
    <row r="137" spans="1:6" s="118" customFormat="1" x14ac:dyDescent="0.25">
      <c r="A137" s="116"/>
      <c r="B137" s="114"/>
      <c r="C137" s="31"/>
      <c r="D137" s="117"/>
      <c r="E137" s="115"/>
      <c r="F137" s="115"/>
    </row>
    <row r="138" spans="1:6" s="118" customFormat="1" x14ac:dyDescent="0.25">
      <c r="A138" s="116"/>
      <c r="B138" s="114"/>
      <c r="C138" s="31"/>
      <c r="D138" s="115"/>
      <c r="E138" s="115"/>
      <c r="F138" s="115"/>
    </row>
    <row r="139" spans="1:6" s="118" customFormat="1" x14ac:dyDescent="0.25">
      <c r="A139" s="116"/>
      <c r="B139" s="114"/>
      <c r="C139" s="31"/>
      <c r="D139" s="115"/>
      <c r="E139" s="115"/>
      <c r="F139" s="115"/>
    </row>
    <row r="140" spans="1:6" s="118" customFormat="1" x14ac:dyDescent="0.25">
      <c r="A140" s="116"/>
      <c r="B140" s="114"/>
      <c r="C140" s="31"/>
      <c r="D140" s="115"/>
      <c r="E140" s="115"/>
      <c r="F140" s="115"/>
    </row>
    <row r="141" spans="1:6" s="118" customFormat="1" x14ac:dyDescent="0.25">
      <c r="A141" s="116"/>
      <c r="B141" s="114"/>
      <c r="C141" s="31"/>
      <c r="D141" s="115"/>
      <c r="E141" s="115"/>
      <c r="F141" s="115"/>
    </row>
    <row r="142" spans="1:6" s="118" customFormat="1" x14ac:dyDescent="0.25">
      <c r="A142" s="116"/>
      <c r="B142" s="114"/>
      <c r="C142" s="31"/>
      <c r="D142" s="115"/>
      <c r="E142" s="115"/>
      <c r="F142" s="115"/>
    </row>
    <row r="143" spans="1:6" s="118" customFormat="1" x14ac:dyDescent="0.25">
      <c r="A143" s="116"/>
      <c r="B143" s="114"/>
      <c r="C143" s="31"/>
      <c r="D143" s="115"/>
      <c r="E143" s="115"/>
      <c r="F143" s="115"/>
    </row>
    <row r="144" spans="1:6" s="118" customFormat="1" x14ac:dyDescent="0.25">
      <c r="A144" s="116"/>
      <c r="B144" s="114"/>
      <c r="C144" s="31"/>
      <c r="D144" s="115"/>
      <c r="E144" s="115"/>
      <c r="F144" s="115"/>
    </row>
    <row r="145" spans="1:6" s="118" customFormat="1" x14ac:dyDescent="0.25">
      <c r="A145" s="116"/>
      <c r="B145" s="114"/>
      <c r="C145" s="31"/>
      <c r="D145" s="115"/>
      <c r="E145" s="115"/>
      <c r="F145" s="115"/>
    </row>
    <row r="146" spans="1:6" s="118" customFormat="1" x14ac:dyDescent="0.25">
      <c r="A146" s="116"/>
      <c r="B146" s="114"/>
      <c r="C146" s="31"/>
      <c r="D146" s="115"/>
      <c r="E146" s="115"/>
      <c r="F146" s="115"/>
    </row>
    <row r="147" spans="1:6" s="118" customFormat="1" x14ac:dyDescent="0.25">
      <c r="A147" s="116"/>
      <c r="B147" s="114"/>
      <c r="C147" s="31"/>
      <c r="D147" s="115"/>
      <c r="E147" s="115"/>
      <c r="F147" s="115"/>
    </row>
    <row r="148" spans="1:6" s="118" customFormat="1" x14ac:dyDescent="0.25">
      <c r="A148" s="116"/>
      <c r="B148" s="114"/>
      <c r="C148" s="31"/>
      <c r="D148" s="115"/>
      <c r="E148" s="115"/>
      <c r="F148" s="115"/>
    </row>
    <row r="149" spans="1:6" s="118" customFormat="1" x14ac:dyDescent="0.25">
      <c r="A149" s="116"/>
      <c r="B149" s="114"/>
      <c r="C149" s="31"/>
      <c r="D149" s="115"/>
      <c r="E149" s="115"/>
      <c r="F149" s="115"/>
    </row>
    <row r="150" spans="1:6" s="118" customFormat="1" x14ac:dyDescent="0.25">
      <c r="A150" s="116"/>
      <c r="B150" s="114"/>
      <c r="C150" s="31"/>
      <c r="D150" s="115"/>
      <c r="E150" s="115"/>
      <c r="F150" s="115"/>
    </row>
    <row r="151" spans="1:6" s="118" customFormat="1" x14ac:dyDescent="0.25">
      <c r="A151" s="116"/>
      <c r="B151" s="114"/>
      <c r="C151" s="31"/>
      <c r="D151" s="115"/>
      <c r="E151" s="115"/>
      <c r="F151" s="115"/>
    </row>
    <row r="152" spans="1:6" s="118" customFormat="1" x14ac:dyDescent="0.25">
      <c r="A152" s="116"/>
      <c r="B152" s="114"/>
      <c r="C152" s="31"/>
      <c r="D152" s="115"/>
      <c r="E152" s="115"/>
      <c r="F152" s="115"/>
    </row>
    <row r="153" spans="1:6" s="118" customFormat="1" x14ac:dyDescent="0.25">
      <c r="A153" s="116"/>
      <c r="B153" s="114"/>
      <c r="C153" s="31"/>
      <c r="D153" s="115"/>
      <c r="E153" s="115"/>
      <c r="F153" s="115"/>
    </row>
    <row r="154" spans="1:6" s="118" customFormat="1" x14ac:dyDescent="0.25">
      <c r="A154" s="116"/>
      <c r="B154" s="114"/>
      <c r="C154" s="31"/>
      <c r="D154" s="115"/>
      <c r="E154" s="115"/>
      <c r="F154" s="115"/>
    </row>
    <row r="155" spans="1:6" s="118" customFormat="1" x14ac:dyDescent="0.25">
      <c r="A155" s="116"/>
      <c r="B155" s="114"/>
      <c r="C155" s="31"/>
      <c r="D155" s="115"/>
      <c r="E155" s="115"/>
      <c r="F155" s="115"/>
    </row>
    <row r="156" spans="1:6" s="118" customFormat="1" x14ac:dyDescent="0.25">
      <c r="A156" s="116"/>
      <c r="B156" s="114"/>
      <c r="C156" s="31"/>
      <c r="D156" s="115"/>
      <c r="E156" s="115"/>
      <c r="F156" s="115"/>
    </row>
    <row r="157" spans="1:6" s="118" customFormat="1" x14ac:dyDescent="0.25">
      <c r="A157" s="116"/>
      <c r="B157" s="114"/>
      <c r="C157" s="31"/>
      <c r="D157" s="115"/>
      <c r="E157" s="115"/>
      <c r="F157" s="115"/>
    </row>
    <row r="158" spans="1:6" s="118" customFormat="1" x14ac:dyDescent="0.25">
      <c r="A158" s="116"/>
      <c r="B158" s="114"/>
      <c r="C158" s="31"/>
      <c r="D158" s="115"/>
      <c r="E158" s="115"/>
      <c r="F158" s="115"/>
    </row>
    <row r="159" spans="1:6" s="118" customFormat="1" x14ac:dyDescent="0.25">
      <c r="A159" s="116"/>
      <c r="B159" s="114"/>
      <c r="C159" s="31"/>
      <c r="D159" s="115"/>
      <c r="E159" s="115"/>
      <c r="F159" s="115"/>
    </row>
    <row r="160" spans="1:6" s="118" customFormat="1" x14ac:dyDescent="0.25">
      <c r="A160" s="116"/>
      <c r="B160" s="114"/>
      <c r="C160" s="31"/>
      <c r="D160" s="115"/>
      <c r="E160" s="115"/>
      <c r="F160" s="115"/>
    </row>
    <row r="161" spans="1:6" s="118" customFormat="1" x14ac:dyDescent="0.25">
      <c r="A161" s="116"/>
      <c r="B161" s="114"/>
      <c r="C161" s="31"/>
      <c r="D161" s="115"/>
      <c r="E161" s="115"/>
      <c r="F161" s="115"/>
    </row>
    <row r="162" spans="1:6" s="118" customFormat="1" x14ac:dyDescent="0.25">
      <c r="A162" s="116"/>
      <c r="B162" s="114"/>
      <c r="C162" s="31"/>
      <c r="D162" s="115"/>
      <c r="E162" s="115"/>
      <c r="F162" s="115"/>
    </row>
    <row r="163" spans="1:6" s="118" customFormat="1" x14ac:dyDescent="0.25">
      <c r="A163" s="116"/>
      <c r="B163" s="114"/>
      <c r="C163" s="31"/>
      <c r="D163" s="115"/>
      <c r="E163" s="115"/>
      <c r="F163" s="115"/>
    </row>
    <row r="164" spans="1:6" s="118" customFormat="1" x14ac:dyDescent="0.25">
      <c r="A164" s="116"/>
      <c r="B164" s="114"/>
      <c r="C164" s="31"/>
      <c r="D164" s="115"/>
      <c r="E164" s="115"/>
      <c r="F164" s="115"/>
    </row>
    <row r="165" spans="1:6" s="118" customFormat="1" x14ac:dyDescent="0.25">
      <c r="A165" s="116"/>
      <c r="B165" s="114"/>
      <c r="C165" s="31"/>
      <c r="D165" s="115"/>
      <c r="E165" s="115"/>
      <c r="F165" s="115"/>
    </row>
    <row r="166" spans="1:6" s="118" customFormat="1" x14ac:dyDescent="0.25">
      <c r="A166" s="116"/>
      <c r="B166" s="114"/>
      <c r="C166" s="31"/>
      <c r="D166" s="115"/>
      <c r="E166" s="115"/>
      <c r="F166" s="115"/>
    </row>
    <row r="167" spans="1:6" s="118" customFormat="1" x14ac:dyDescent="0.25">
      <c r="A167" s="116"/>
      <c r="B167" s="114"/>
      <c r="C167" s="31"/>
      <c r="D167" s="115"/>
      <c r="E167" s="115"/>
      <c r="F167" s="115"/>
    </row>
    <row r="168" spans="1:6" s="118" customFormat="1" x14ac:dyDescent="0.25">
      <c r="A168" s="116"/>
      <c r="B168" s="114"/>
      <c r="C168" s="31"/>
      <c r="D168" s="115"/>
      <c r="E168" s="115"/>
      <c r="F168" s="115"/>
    </row>
    <row r="169" spans="1:6" s="118" customFormat="1" x14ac:dyDescent="0.25">
      <c r="A169" s="116"/>
      <c r="B169" s="114"/>
      <c r="C169" s="31"/>
      <c r="D169" s="115"/>
      <c r="E169" s="115"/>
      <c r="F169" s="115"/>
    </row>
    <row r="170" spans="1:6" s="118" customFormat="1" x14ac:dyDescent="0.25">
      <c r="A170" s="116"/>
      <c r="B170" s="114"/>
      <c r="C170" s="31"/>
      <c r="D170" s="115"/>
      <c r="E170" s="115"/>
      <c r="F170" s="115"/>
    </row>
    <row r="171" spans="1:6" s="118" customFormat="1" x14ac:dyDescent="0.25">
      <c r="A171" s="116"/>
      <c r="B171" s="114"/>
      <c r="C171" s="31"/>
      <c r="D171" s="115"/>
      <c r="E171" s="115"/>
      <c r="F171" s="115"/>
    </row>
    <row r="172" spans="1:6" s="118" customFormat="1" x14ac:dyDescent="0.25">
      <c r="A172" s="116"/>
      <c r="B172" s="114"/>
      <c r="C172" s="31"/>
      <c r="D172" s="115"/>
      <c r="E172" s="115"/>
      <c r="F172" s="115"/>
    </row>
    <row r="173" spans="1:6" s="118" customFormat="1" x14ac:dyDescent="0.25">
      <c r="A173" s="116"/>
      <c r="B173" s="114"/>
      <c r="C173" s="31"/>
      <c r="D173" s="115"/>
      <c r="E173" s="115"/>
      <c r="F173" s="115"/>
    </row>
    <row r="174" spans="1:6" s="118" customFormat="1" x14ac:dyDescent="0.25">
      <c r="A174" s="116"/>
      <c r="B174" s="114"/>
      <c r="C174" s="31"/>
      <c r="D174" s="115"/>
      <c r="E174" s="115"/>
      <c r="F174" s="115"/>
    </row>
    <row r="175" spans="1:6" s="118" customFormat="1" x14ac:dyDescent="0.25">
      <c r="A175" s="116"/>
      <c r="B175" s="114"/>
      <c r="C175" s="31"/>
      <c r="D175" s="115"/>
      <c r="E175" s="115"/>
      <c r="F175" s="115"/>
    </row>
    <row r="176" spans="1:6" s="118" customFormat="1" x14ac:dyDescent="0.25">
      <c r="A176" s="116"/>
      <c r="B176" s="114"/>
      <c r="C176" s="31"/>
      <c r="D176" s="115"/>
      <c r="E176" s="115"/>
      <c r="F176" s="115"/>
    </row>
    <row r="177" spans="1:6" s="118" customFormat="1" x14ac:dyDescent="0.25">
      <c r="A177" s="116"/>
      <c r="B177" s="114"/>
      <c r="C177" s="31"/>
      <c r="D177" s="115"/>
      <c r="E177" s="115"/>
      <c r="F177" s="115"/>
    </row>
    <row r="178" spans="1:6" s="118" customFormat="1" x14ac:dyDescent="0.25">
      <c r="A178" s="116"/>
      <c r="B178" s="114"/>
      <c r="C178" s="31"/>
      <c r="D178" s="115"/>
      <c r="E178" s="115"/>
      <c r="F178" s="115"/>
    </row>
    <row r="179" spans="1:6" s="118" customFormat="1" x14ac:dyDescent="0.25">
      <c r="A179" s="116"/>
      <c r="B179" s="114"/>
      <c r="C179" s="31"/>
      <c r="D179" s="115"/>
      <c r="E179" s="115"/>
      <c r="F179" s="115"/>
    </row>
    <row r="180" spans="1:6" s="118" customFormat="1" x14ac:dyDescent="0.25">
      <c r="A180" s="116"/>
      <c r="B180" s="114"/>
      <c r="C180" s="31"/>
      <c r="D180" s="115"/>
      <c r="E180" s="115"/>
      <c r="F180" s="115"/>
    </row>
    <row r="181" spans="1:6" s="118" customFormat="1" x14ac:dyDescent="0.25">
      <c r="A181" s="116"/>
      <c r="B181" s="114"/>
      <c r="C181" s="31"/>
      <c r="D181" s="115"/>
      <c r="E181" s="115"/>
      <c r="F181" s="115"/>
    </row>
    <row r="182" spans="1:6" s="118" customFormat="1" x14ac:dyDescent="0.25">
      <c r="A182" s="116"/>
      <c r="B182" s="114"/>
      <c r="C182" s="31"/>
      <c r="D182" s="115"/>
      <c r="E182" s="115"/>
      <c r="F182" s="115"/>
    </row>
    <row r="183" spans="1:6" s="118" customFormat="1" x14ac:dyDescent="0.25">
      <c r="A183" s="116"/>
      <c r="B183" s="114"/>
      <c r="C183" s="31"/>
      <c r="D183" s="115"/>
      <c r="E183" s="115"/>
      <c r="F183" s="115"/>
    </row>
    <row r="184" spans="1:6" s="118" customFormat="1" x14ac:dyDescent="0.25">
      <c r="A184" s="116"/>
      <c r="B184" s="114"/>
      <c r="C184" s="31"/>
      <c r="D184" s="115"/>
      <c r="E184" s="115"/>
      <c r="F184" s="115"/>
    </row>
    <row r="185" spans="1:6" s="118" customFormat="1" x14ac:dyDescent="0.25">
      <c r="A185" s="116"/>
      <c r="B185" s="114"/>
      <c r="C185" s="31"/>
      <c r="D185" s="115"/>
      <c r="E185" s="115"/>
      <c r="F185" s="115"/>
    </row>
    <row r="186" spans="1:6" s="118" customFormat="1" x14ac:dyDescent="0.25">
      <c r="A186" s="116"/>
      <c r="B186" s="114"/>
      <c r="C186" s="31"/>
      <c r="D186" s="115"/>
      <c r="E186" s="115"/>
      <c r="F186" s="115"/>
    </row>
    <row r="187" spans="1:6" s="118" customFormat="1" x14ac:dyDescent="0.25">
      <c r="A187" s="116"/>
      <c r="B187" s="114"/>
      <c r="C187" s="31"/>
      <c r="D187" s="115"/>
      <c r="E187" s="115"/>
      <c r="F187" s="115"/>
    </row>
    <row r="188" spans="1:6" s="118" customFormat="1" x14ac:dyDescent="0.25">
      <c r="A188" s="116"/>
      <c r="B188" s="114"/>
      <c r="C188" s="31"/>
      <c r="D188" s="115"/>
      <c r="E188" s="115"/>
      <c r="F188" s="115"/>
    </row>
    <row r="189" spans="1:6" s="118" customFormat="1" x14ac:dyDescent="0.25">
      <c r="A189" s="116"/>
      <c r="B189" s="114"/>
      <c r="C189" s="31"/>
      <c r="D189" s="115"/>
      <c r="E189" s="115"/>
      <c r="F189" s="115"/>
    </row>
    <row r="190" spans="1:6" s="118" customFormat="1" x14ac:dyDescent="0.25">
      <c r="A190" s="116"/>
      <c r="B190" s="114"/>
      <c r="C190" s="31"/>
      <c r="D190" s="115"/>
      <c r="E190" s="115"/>
      <c r="F190" s="115"/>
    </row>
    <row r="191" spans="1:6" s="118" customFormat="1" x14ac:dyDescent="0.25">
      <c r="A191" s="116"/>
      <c r="B191" s="114"/>
      <c r="C191" s="31"/>
      <c r="D191" s="115"/>
      <c r="E191" s="115"/>
      <c r="F191" s="115"/>
    </row>
    <row r="192" spans="1:6" s="118" customFormat="1" x14ac:dyDescent="0.25">
      <c r="A192" s="116"/>
      <c r="B192" s="114"/>
      <c r="C192" s="31"/>
      <c r="D192" s="115"/>
      <c r="E192" s="115"/>
      <c r="F192" s="115"/>
    </row>
    <row r="193" spans="1:6" s="118" customFormat="1" x14ac:dyDescent="0.25">
      <c r="A193" s="116"/>
      <c r="B193" s="114"/>
      <c r="C193" s="31"/>
      <c r="D193" s="115"/>
      <c r="E193" s="115"/>
      <c r="F193" s="115"/>
    </row>
    <row r="194" spans="1:6" s="118" customFormat="1" x14ac:dyDescent="0.25">
      <c r="A194" s="116"/>
      <c r="B194" s="114"/>
      <c r="C194" s="31"/>
      <c r="D194" s="115"/>
      <c r="E194" s="115"/>
      <c r="F194" s="115"/>
    </row>
    <row r="195" spans="1:6" s="118" customFormat="1" x14ac:dyDescent="0.25">
      <c r="A195" s="116"/>
      <c r="B195" s="114"/>
      <c r="C195" s="31"/>
      <c r="D195" s="115"/>
      <c r="E195" s="115"/>
      <c r="F195" s="115"/>
    </row>
    <row r="196" spans="1:6" s="118" customFormat="1" x14ac:dyDescent="0.25">
      <c r="A196" s="116"/>
      <c r="B196" s="114"/>
      <c r="C196" s="31"/>
      <c r="D196" s="115"/>
      <c r="E196" s="115"/>
      <c r="F196" s="115"/>
    </row>
    <row r="197" spans="1:6" s="118" customFormat="1" x14ac:dyDescent="0.25">
      <c r="A197" s="116"/>
      <c r="B197" s="114"/>
      <c r="C197" s="31"/>
      <c r="D197" s="115"/>
      <c r="E197" s="115"/>
      <c r="F197" s="115"/>
    </row>
    <row r="198" spans="1:6" s="118" customFormat="1" x14ac:dyDescent="0.25">
      <c r="A198" s="116"/>
      <c r="B198" s="114"/>
      <c r="C198" s="31"/>
      <c r="D198" s="115"/>
      <c r="E198" s="115"/>
      <c r="F198" s="115"/>
    </row>
    <row r="199" spans="1:6" s="118" customFormat="1" x14ac:dyDescent="0.25">
      <c r="A199" s="116"/>
      <c r="B199" s="114"/>
      <c r="C199" s="31"/>
      <c r="D199" s="115"/>
      <c r="E199" s="115"/>
      <c r="F199" s="115"/>
    </row>
    <row r="200" spans="1:6" s="118" customFormat="1" x14ac:dyDescent="0.25">
      <c r="A200" s="116"/>
      <c r="B200" s="114"/>
      <c r="C200" s="31"/>
      <c r="D200" s="115"/>
      <c r="E200" s="115"/>
      <c r="F200" s="115"/>
    </row>
    <row r="201" spans="1:6" s="118" customFormat="1" x14ac:dyDescent="0.25">
      <c r="A201" s="116"/>
      <c r="B201" s="114"/>
      <c r="C201" s="31"/>
      <c r="D201" s="115"/>
      <c r="E201" s="115"/>
      <c r="F201" s="115"/>
    </row>
    <row r="202" spans="1:6" s="118" customFormat="1" x14ac:dyDescent="0.25">
      <c r="A202" s="116"/>
      <c r="B202" s="114"/>
      <c r="C202" s="31"/>
      <c r="D202" s="115"/>
      <c r="E202" s="115"/>
      <c r="F202" s="115"/>
    </row>
    <row r="203" spans="1:6" s="118" customFormat="1" x14ac:dyDescent="0.25">
      <c r="A203" s="116"/>
      <c r="B203" s="114"/>
      <c r="C203" s="31"/>
      <c r="D203" s="115"/>
      <c r="E203" s="115"/>
      <c r="F203" s="115"/>
    </row>
    <row r="204" spans="1:6" s="118" customFormat="1" x14ac:dyDescent="0.25">
      <c r="A204" s="116"/>
      <c r="B204" s="114"/>
      <c r="C204" s="31"/>
      <c r="D204" s="115"/>
      <c r="E204" s="115"/>
      <c r="F204" s="115"/>
    </row>
    <row r="205" spans="1:6" s="118" customFormat="1" x14ac:dyDescent="0.25">
      <c r="A205" s="116"/>
      <c r="B205" s="114"/>
      <c r="C205" s="31"/>
      <c r="D205" s="115"/>
      <c r="E205" s="115"/>
      <c r="F205" s="115"/>
    </row>
    <row r="206" spans="1:6" s="118" customFormat="1" x14ac:dyDescent="0.25">
      <c r="A206" s="116"/>
      <c r="B206" s="114"/>
      <c r="C206" s="31"/>
      <c r="D206" s="115"/>
      <c r="E206" s="115"/>
      <c r="F206" s="115"/>
    </row>
    <row r="207" spans="1:6" s="118" customFormat="1" x14ac:dyDescent="0.25">
      <c r="A207" s="116"/>
      <c r="B207" s="114"/>
      <c r="C207" s="31"/>
      <c r="D207" s="115"/>
      <c r="E207" s="115"/>
      <c r="F207" s="115"/>
    </row>
    <row r="208" spans="1:6" s="118" customFormat="1" x14ac:dyDescent="0.25">
      <c r="A208" s="116"/>
      <c r="B208" s="114"/>
      <c r="C208" s="31"/>
      <c r="D208" s="115"/>
      <c r="E208" s="115"/>
      <c r="F208" s="115"/>
    </row>
    <row r="209" spans="1:6" s="118" customFormat="1" x14ac:dyDescent="0.25">
      <c r="A209" s="116"/>
      <c r="B209" s="114"/>
      <c r="C209" s="31"/>
      <c r="D209" s="115"/>
      <c r="E209" s="115"/>
      <c r="F209" s="115"/>
    </row>
    <row r="210" spans="1:6" s="118" customFormat="1" x14ac:dyDescent="0.25">
      <c r="A210" s="116"/>
      <c r="B210" s="114"/>
      <c r="C210" s="31"/>
      <c r="D210" s="115"/>
      <c r="E210" s="115"/>
      <c r="F210" s="115"/>
    </row>
    <row r="211" spans="1:6" s="118" customFormat="1" x14ac:dyDescent="0.25">
      <c r="A211" s="116"/>
      <c r="B211" s="114"/>
      <c r="C211" s="31"/>
      <c r="D211" s="115"/>
      <c r="E211" s="115"/>
      <c r="F211" s="115"/>
    </row>
    <row r="212" spans="1:6" s="118" customFormat="1" x14ac:dyDescent="0.25">
      <c r="A212" s="116"/>
      <c r="B212" s="114"/>
      <c r="C212" s="31"/>
      <c r="D212" s="115"/>
      <c r="E212" s="115"/>
      <c r="F212" s="115"/>
    </row>
    <row r="213" spans="1:6" s="118" customFormat="1" x14ac:dyDescent="0.25">
      <c r="A213" s="116"/>
      <c r="B213" s="114"/>
      <c r="C213" s="31"/>
      <c r="D213" s="115"/>
      <c r="E213" s="115"/>
      <c r="F213" s="115"/>
    </row>
    <row r="214" spans="1:6" s="118" customFormat="1" x14ac:dyDescent="0.25">
      <c r="A214" s="116"/>
      <c r="B214" s="114"/>
      <c r="C214" s="31"/>
      <c r="D214" s="115"/>
      <c r="E214" s="115"/>
      <c r="F214" s="115"/>
    </row>
    <row r="215" spans="1:6" s="118" customFormat="1" x14ac:dyDescent="0.25">
      <c r="A215" s="116"/>
      <c r="B215" s="114"/>
      <c r="C215" s="31"/>
      <c r="D215" s="115"/>
      <c r="E215" s="115"/>
      <c r="F215" s="115"/>
    </row>
    <row r="216" spans="1:6" s="118" customFormat="1" x14ac:dyDescent="0.25">
      <c r="A216" s="116"/>
      <c r="B216" s="114"/>
      <c r="C216" s="31"/>
      <c r="D216" s="115"/>
      <c r="E216" s="115"/>
      <c r="F216" s="115"/>
    </row>
    <row r="217" spans="1:6" s="118" customFormat="1" x14ac:dyDescent="0.25">
      <c r="A217" s="116"/>
      <c r="B217" s="114"/>
      <c r="C217" s="31"/>
      <c r="D217" s="115"/>
      <c r="E217" s="115"/>
      <c r="F217" s="115"/>
    </row>
    <row r="218" spans="1:6" s="118" customFormat="1" x14ac:dyDescent="0.25">
      <c r="A218" s="116"/>
      <c r="B218" s="114"/>
      <c r="C218" s="31"/>
      <c r="D218" s="115"/>
      <c r="E218" s="115"/>
      <c r="F218" s="115"/>
    </row>
    <row r="219" spans="1:6" s="118" customFormat="1" x14ac:dyDescent="0.25">
      <c r="A219" s="116"/>
      <c r="B219" s="114"/>
      <c r="C219" s="31"/>
      <c r="D219" s="115"/>
      <c r="E219" s="115"/>
      <c r="F219" s="115"/>
    </row>
    <row r="220" spans="1:6" s="118" customFormat="1" x14ac:dyDescent="0.25">
      <c r="A220" s="116"/>
      <c r="B220" s="114"/>
      <c r="C220" s="31"/>
      <c r="D220" s="115"/>
      <c r="E220" s="115"/>
      <c r="F220" s="115"/>
    </row>
    <row r="221" spans="1:6" s="118" customFormat="1" x14ac:dyDescent="0.25">
      <c r="A221" s="116"/>
      <c r="B221" s="114"/>
      <c r="C221" s="31"/>
      <c r="D221" s="115"/>
      <c r="E221" s="115"/>
      <c r="F221" s="115"/>
    </row>
    <row r="222" spans="1:6" s="118" customFormat="1" x14ac:dyDescent="0.25">
      <c r="A222" s="116"/>
      <c r="B222" s="114"/>
      <c r="C222" s="31"/>
      <c r="D222" s="115"/>
      <c r="E222" s="115"/>
      <c r="F222" s="115"/>
    </row>
    <row r="223" spans="1:6" s="118" customFormat="1" x14ac:dyDescent="0.25">
      <c r="A223" s="116"/>
      <c r="B223" s="114"/>
      <c r="C223" s="31"/>
      <c r="D223" s="115"/>
      <c r="E223" s="115"/>
      <c r="F223" s="115"/>
    </row>
    <row r="224" spans="1:6" s="118" customFormat="1" x14ac:dyDescent="0.25">
      <c r="A224" s="116"/>
      <c r="B224" s="114"/>
      <c r="C224" s="31"/>
      <c r="D224" s="115"/>
      <c r="E224" s="115"/>
      <c r="F224" s="115"/>
    </row>
    <row r="225" spans="1:6" s="118" customFormat="1" x14ac:dyDescent="0.25">
      <c r="A225" s="116"/>
      <c r="B225" s="114"/>
      <c r="C225" s="31"/>
      <c r="D225" s="115"/>
      <c r="E225" s="115"/>
      <c r="F225" s="115"/>
    </row>
    <row r="226" spans="1:6" s="118" customFormat="1" x14ac:dyDescent="0.25">
      <c r="A226" s="116"/>
      <c r="B226" s="114"/>
      <c r="C226" s="31"/>
      <c r="D226" s="115"/>
      <c r="E226" s="115"/>
      <c r="F226" s="115"/>
    </row>
    <row r="227" spans="1:6" s="118" customFormat="1" x14ac:dyDescent="0.25">
      <c r="A227" s="116"/>
      <c r="B227" s="114"/>
      <c r="C227" s="31"/>
      <c r="D227" s="115"/>
      <c r="E227" s="115"/>
      <c r="F227" s="115"/>
    </row>
    <row r="228" spans="1:6" s="118" customFormat="1" x14ac:dyDescent="0.25">
      <c r="A228" s="116"/>
      <c r="B228" s="114"/>
      <c r="C228" s="31"/>
      <c r="D228" s="115"/>
      <c r="E228" s="115"/>
      <c r="F228" s="115"/>
    </row>
    <row r="229" spans="1:6" s="118" customFormat="1" x14ac:dyDescent="0.25">
      <c r="A229" s="116"/>
      <c r="B229" s="114"/>
      <c r="C229" s="31"/>
      <c r="D229" s="115"/>
      <c r="E229" s="115"/>
      <c r="F229" s="115"/>
    </row>
    <row r="230" spans="1:6" s="118" customFormat="1" x14ac:dyDescent="0.25">
      <c r="A230" s="116"/>
      <c r="B230" s="114"/>
      <c r="C230" s="31"/>
      <c r="D230" s="115"/>
      <c r="E230" s="115"/>
      <c r="F230" s="115"/>
    </row>
    <row r="231" spans="1:6" s="118" customFormat="1" x14ac:dyDescent="0.25">
      <c r="A231" s="116"/>
      <c r="B231" s="114"/>
      <c r="C231" s="31"/>
      <c r="D231" s="115"/>
      <c r="E231" s="115"/>
      <c r="F231" s="115"/>
    </row>
    <row r="232" spans="1:6" s="118" customFormat="1" x14ac:dyDescent="0.25">
      <c r="A232" s="116"/>
      <c r="B232" s="114"/>
      <c r="C232" s="31"/>
      <c r="D232" s="115"/>
      <c r="E232" s="115"/>
      <c r="F232" s="115"/>
    </row>
    <row r="233" spans="1:6" s="118" customFormat="1" x14ac:dyDescent="0.25">
      <c r="A233" s="116"/>
      <c r="B233" s="114"/>
      <c r="C233" s="31"/>
      <c r="D233" s="115"/>
      <c r="E233" s="115"/>
      <c r="F233" s="115"/>
    </row>
    <row r="234" spans="1:6" s="118" customFormat="1" x14ac:dyDescent="0.25">
      <c r="A234" s="116"/>
      <c r="B234" s="114"/>
      <c r="C234" s="31"/>
      <c r="D234" s="115"/>
      <c r="E234" s="115"/>
      <c r="F234" s="115"/>
    </row>
    <row r="235" spans="1:6" s="118" customFormat="1" x14ac:dyDescent="0.25">
      <c r="A235" s="116"/>
      <c r="B235" s="114"/>
      <c r="C235" s="31"/>
      <c r="D235" s="115"/>
      <c r="E235" s="115"/>
      <c r="F235" s="115"/>
    </row>
    <row r="236" spans="1:6" s="118" customFormat="1" x14ac:dyDescent="0.25">
      <c r="A236" s="116"/>
      <c r="B236" s="114"/>
      <c r="C236" s="31"/>
      <c r="D236" s="115"/>
      <c r="E236" s="115"/>
      <c r="F236" s="115"/>
    </row>
    <row r="237" spans="1:6" s="118" customFormat="1" x14ac:dyDescent="0.25">
      <c r="A237" s="116"/>
      <c r="B237" s="114"/>
      <c r="C237" s="31"/>
      <c r="D237" s="115"/>
      <c r="E237" s="115"/>
      <c r="F237" s="115"/>
    </row>
    <row r="238" spans="1:6" s="118" customFormat="1" x14ac:dyDescent="0.25">
      <c r="A238" s="116"/>
      <c r="B238" s="114"/>
      <c r="C238" s="31"/>
      <c r="D238" s="115"/>
      <c r="E238" s="115"/>
      <c r="F238" s="115"/>
    </row>
    <row r="239" spans="1:6" s="118" customFormat="1" x14ac:dyDescent="0.25">
      <c r="A239" s="116"/>
      <c r="B239" s="114"/>
      <c r="C239" s="31"/>
      <c r="D239" s="115"/>
      <c r="E239" s="115"/>
      <c r="F239" s="115"/>
    </row>
    <row r="240" spans="1:6" s="118" customFormat="1" x14ac:dyDescent="0.25">
      <c r="A240" s="116"/>
      <c r="B240" s="114"/>
      <c r="C240" s="31"/>
      <c r="D240" s="115"/>
      <c r="E240" s="115"/>
      <c r="F240" s="115"/>
    </row>
    <row r="241" spans="1:6" s="118" customFormat="1" x14ac:dyDescent="0.25">
      <c r="A241" s="116"/>
      <c r="B241" s="114"/>
      <c r="C241" s="31"/>
      <c r="D241" s="115"/>
      <c r="E241" s="115"/>
      <c r="F241" s="115"/>
    </row>
    <row r="242" spans="1:6" s="118" customFormat="1" x14ac:dyDescent="0.25">
      <c r="A242" s="116"/>
      <c r="B242" s="114"/>
      <c r="C242" s="31"/>
      <c r="D242" s="115"/>
      <c r="E242" s="115"/>
      <c r="F242" s="115"/>
    </row>
    <row r="243" spans="1:6" s="118" customFormat="1" x14ac:dyDescent="0.25">
      <c r="A243" s="116"/>
      <c r="B243" s="114"/>
      <c r="C243" s="31"/>
      <c r="D243" s="115"/>
      <c r="E243" s="115"/>
      <c r="F243" s="115"/>
    </row>
    <row r="244" spans="1:6" s="118" customFormat="1" x14ac:dyDescent="0.25">
      <c r="A244" s="116"/>
      <c r="B244" s="114"/>
      <c r="C244" s="31"/>
      <c r="D244" s="115"/>
      <c r="E244" s="115"/>
      <c r="F244" s="115"/>
    </row>
    <row r="245" spans="1:6" s="118" customFormat="1" x14ac:dyDescent="0.25">
      <c r="A245" s="116"/>
      <c r="B245" s="114"/>
      <c r="C245" s="31"/>
      <c r="D245" s="115"/>
      <c r="E245" s="115"/>
      <c r="F245" s="115"/>
    </row>
    <row r="246" spans="1:6" s="118" customFormat="1" x14ac:dyDescent="0.25">
      <c r="A246" s="116"/>
      <c r="B246" s="114"/>
      <c r="C246" s="31"/>
      <c r="D246" s="115"/>
      <c r="E246" s="115"/>
      <c r="F246" s="115"/>
    </row>
    <row r="247" spans="1:6" s="118" customFormat="1" x14ac:dyDescent="0.25">
      <c r="A247" s="116"/>
      <c r="B247" s="114"/>
      <c r="C247" s="31"/>
      <c r="D247" s="115"/>
      <c r="E247" s="115"/>
      <c r="F247" s="115"/>
    </row>
    <row r="248" spans="1:6" s="118" customFormat="1" x14ac:dyDescent="0.25">
      <c r="A248" s="116"/>
      <c r="B248" s="114"/>
      <c r="C248" s="31"/>
      <c r="D248" s="115"/>
      <c r="E248" s="115"/>
      <c r="F248" s="115"/>
    </row>
    <row r="249" spans="1:6" s="118" customFormat="1" x14ac:dyDescent="0.25">
      <c r="A249" s="116"/>
      <c r="B249" s="114"/>
      <c r="C249" s="31"/>
      <c r="D249" s="115"/>
      <c r="E249" s="115"/>
      <c r="F249" s="115"/>
    </row>
    <row r="250" spans="1:6" s="118" customFormat="1" x14ac:dyDescent="0.25">
      <c r="A250" s="116"/>
      <c r="B250" s="114"/>
      <c r="C250" s="31"/>
      <c r="D250" s="115"/>
      <c r="E250" s="115"/>
      <c r="F250" s="115"/>
    </row>
    <row r="251" spans="1:6" s="118" customFormat="1" x14ac:dyDescent="0.25">
      <c r="A251" s="116"/>
      <c r="B251" s="114"/>
      <c r="C251" s="31"/>
      <c r="D251" s="115"/>
      <c r="E251" s="115"/>
      <c r="F251" s="115"/>
    </row>
    <row r="252" spans="1:6" s="118" customFormat="1" x14ac:dyDescent="0.25">
      <c r="A252" s="116"/>
      <c r="B252" s="114"/>
      <c r="C252" s="31"/>
      <c r="D252" s="115"/>
      <c r="E252" s="115"/>
      <c r="F252" s="115"/>
    </row>
    <row r="253" spans="1:6" s="118" customFormat="1" x14ac:dyDescent="0.25">
      <c r="A253" s="116"/>
      <c r="B253" s="114"/>
      <c r="C253" s="31"/>
      <c r="D253" s="115"/>
      <c r="E253" s="115"/>
      <c r="F253" s="115"/>
    </row>
    <row r="254" spans="1:6" s="118" customFormat="1" x14ac:dyDescent="0.25">
      <c r="A254" s="116"/>
      <c r="B254" s="114"/>
      <c r="C254" s="31"/>
      <c r="D254" s="115"/>
      <c r="E254" s="115"/>
      <c r="F254" s="115"/>
    </row>
    <row r="255" spans="1:6" s="118" customFormat="1" x14ac:dyDescent="0.25">
      <c r="A255" s="116"/>
      <c r="B255" s="114"/>
      <c r="C255" s="31"/>
      <c r="D255" s="115"/>
      <c r="E255" s="115"/>
      <c r="F255" s="115"/>
    </row>
    <row r="256" spans="1:6" s="118" customFormat="1" x14ac:dyDescent="0.25">
      <c r="A256" s="116"/>
      <c r="B256" s="114"/>
      <c r="C256" s="31"/>
      <c r="D256" s="115"/>
      <c r="E256" s="115"/>
      <c r="F256" s="115"/>
    </row>
    <row r="257" spans="1:6" s="118" customFormat="1" x14ac:dyDescent="0.25">
      <c r="A257" s="116"/>
      <c r="B257" s="114"/>
      <c r="C257" s="31"/>
      <c r="D257" s="115"/>
      <c r="E257" s="115"/>
      <c r="F257" s="115"/>
    </row>
    <row r="258" spans="1:6" s="118" customFormat="1" x14ac:dyDescent="0.25">
      <c r="A258" s="116"/>
      <c r="B258" s="114"/>
      <c r="C258" s="31"/>
      <c r="D258" s="115"/>
      <c r="E258" s="115"/>
      <c r="F258" s="115"/>
    </row>
    <row r="259" spans="1:6" s="118" customFormat="1" x14ac:dyDescent="0.25">
      <c r="A259" s="116"/>
      <c r="B259" s="114"/>
      <c r="C259" s="31"/>
      <c r="D259" s="115"/>
      <c r="E259" s="115"/>
      <c r="F259" s="115"/>
    </row>
    <row r="260" spans="1:6" s="118" customFormat="1" x14ac:dyDescent="0.25">
      <c r="A260" s="116"/>
      <c r="B260" s="114"/>
      <c r="C260" s="31"/>
      <c r="D260" s="115"/>
      <c r="E260" s="115"/>
      <c r="F260" s="115"/>
    </row>
    <row r="261" spans="1:6" s="118" customFormat="1" x14ac:dyDescent="0.25">
      <c r="A261" s="116"/>
      <c r="B261" s="114"/>
      <c r="C261" s="31"/>
      <c r="D261" s="115"/>
      <c r="E261" s="115"/>
      <c r="F261" s="115"/>
    </row>
    <row r="262" spans="1:6" s="118" customFormat="1" x14ac:dyDescent="0.25">
      <c r="A262" s="116"/>
      <c r="B262" s="114"/>
      <c r="C262" s="31"/>
      <c r="D262" s="115"/>
      <c r="E262" s="115"/>
      <c r="F262" s="115"/>
    </row>
    <row r="263" spans="1:6" s="118" customFormat="1" x14ac:dyDescent="0.25">
      <c r="A263" s="116"/>
      <c r="B263" s="114"/>
      <c r="C263" s="31"/>
      <c r="D263" s="115"/>
      <c r="E263" s="115"/>
      <c r="F263" s="115"/>
    </row>
    <row r="264" spans="1:6" s="118" customFormat="1" x14ac:dyDescent="0.25">
      <c r="A264" s="116"/>
      <c r="B264" s="114"/>
      <c r="C264" s="31"/>
      <c r="D264" s="115"/>
      <c r="E264" s="115"/>
      <c r="F264" s="115"/>
    </row>
    <row r="265" spans="1:6" s="118" customFormat="1" x14ac:dyDescent="0.25">
      <c r="A265" s="116"/>
      <c r="B265" s="114"/>
      <c r="C265" s="31"/>
      <c r="D265" s="115"/>
      <c r="E265" s="115"/>
      <c r="F265" s="115"/>
    </row>
    <row r="266" spans="1:6" s="118" customFormat="1" x14ac:dyDescent="0.25">
      <c r="A266" s="116"/>
      <c r="B266" s="114"/>
      <c r="C266" s="31"/>
      <c r="D266" s="115"/>
      <c r="E266" s="115"/>
      <c r="F266" s="115"/>
    </row>
    <row r="267" spans="1:6" s="118" customFormat="1" x14ac:dyDescent="0.25">
      <c r="A267" s="116"/>
      <c r="B267" s="114"/>
      <c r="C267" s="31"/>
      <c r="D267" s="115"/>
      <c r="E267" s="115"/>
      <c r="F267" s="115"/>
    </row>
    <row r="268" spans="1:6" s="118" customFormat="1" x14ac:dyDescent="0.25">
      <c r="A268" s="116"/>
      <c r="B268" s="114"/>
      <c r="C268" s="31"/>
      <c r="D268" s="115"/>
      <c r="E268" s="115"/>
      <c r="F268" s="115"/>
    </row>
    <row r="269" spans="1:6" s="118" customFormat="1" x14ac:dyDescent="0.25">
      <c r="A269" s="116"/>
      <c r="B269" s="114"/>
      <c r="C269" s="31"/>
      <c r="D269" s="115"/>
      <c r="E269" s="115"/>
      <c r="F269" s="115"/>
    </row>
    <row r="270" spans="1:6" s="118" customFormat="1" x14ac:dyDescent="0.25">
      <c r="A270" s="116"/>
      <c r="B270" s="114"/>
      <c r="C270" s="31"/>
      <c r="D270" s="115"/>
      <c r="E270" s="115"/>
      <c r="F270" s="115"/>
    </row>
    <row r="271" spans="1:6" s="118" customFormat="1" x14ac:dyDescent="0.25">
      <c r="A271" s="116"/>
      <c r="B271" s="114"/>
      <c r="C271" s="31"/>
      <c r="D271" s="115"/>
      <c r="E271" s="115"/>
      <c r="F271" s="115"/>
    </row>
    <row r="272" spans="1:6" s="118" customFormat="1" x14ac:dyDescent="0.25">
      <c r="A272" s="116"/>
      <c r="B272" s="114"/>
      <c r="C272" s="31"/>
      <c r="D272" s="115"/>
      <c r="E272" s="115"/>
      <c r="F272" s="115"/>
    </row>
    <row r="273" spans="1:6" s="118" customFormat="1" x14ac:dyDescent="0.25">
      <c r="A273" s="116"/>
      <c r="B273" s="114"/>
      <c r="C273" s="31"/>
      <c r="D273" s="115"/>
      <c r="E273" s="115"/>
      <c r="F273" s="115"/>
    </row>
    <row r="274" spans="1:6" s="118" customFormat="1" x14ac:dyDescent="0.25">
      <c r="A274" s="116"/>
      <c r="B274" s="114"/>
      <c r="C274" s="31"/>
      <c r="D274" s="115"/>
      <c r="E274" s="115"/>
      <c r="F274" s="115"/>
    </row>
    <row r="275" spans="1:6" s="118" customFormat="1" x14ac:dyDescent="0.25">
      <c r="A275" s="116"/>
      <c r="B275" s="114"/>
      <c r="C275" s="31"/>
      <c r="D275" s="115"/>
      <c r="E275" s="115"/>
      <c r="F275" s="115"/>
    </row>
    <row r="276" spans="1:6" s="118" customFormat="1" x14ac:dyDescent="0.25">
      <c r="A276" s="116"/>
      <c r="B276" s="114"/>
      <c r="C276" s="31"/>
      <c r="D276" s="115"/>
      <c r="E276" s="115"/>
      <c r="F276" s="115"/>
    </row>
    <row r="277" spans="1:6" s="118" customFormat="1" x14ac:dyDescent="0.25">
      <c r="A277" s="116"/>
      <c r="B277" s="114"/>
      <c r="C277" s="31"/>
      <c r="D277" s="115"/>
      <c r="E277" s="115"/>
      <c r="F277" s="115"/>
    </row>
    <row r="278" spans="1:6" s="118" customFormat="1" x14ac:dyDescent="0.25">
      <c r="A278" s="116"/>
      <c r="B278" s="114"/>
      <c r="C278" s="31"/>
      <c r="D278" s="115"/>
      <c r="E278" s="115"/>
      <c r="F278" s="115"/>
    </row>
    <row r="279" spans="1:6" s="118" customFormat="1" x14ac:dyDescent="0.25">
      <c r="A279" s="116"/>
      <c r="B279" s="114"/>
      <c r="C279" s="31"/>
      <c r="D279" s="115"/>
      <c r="E279" s="115"/>
      <c r="F279" s="115"/>
    </row>
    <row r="280" spans="1:6" s="118" customFormat="1" x14ac:dyDescent="0.25">
      <c r="A280" s="116"/>
      <c r="B280" s="114"/>
      <c r="C280" s="31"/>
      <c r="D280" s="115"/>
      <c r="E280" s="115"/>
      <c r="F280" s="115"/>
    </row>
    <row r="281" spans="1:6" s="118" customFormat="1" x14ac:dyDescent="0.25">
      <c r="A281" s="116"/>
      <c r="B281" s="114"/>
      <c r="C281" s="31"/>
      <c r="D281" s="115"/>
      <c r="E281" s="115"/>
      <c r="F281" s="115"/>
    </row>
    <row r="282" spans="1:6" s="118" customFormat="1" x14ac:dyDescent="0.25">
      <c r="A282" s="116"/>
      <c r="B282" s="114"/>
      <c r="C282" s="31"/>
      <c r="D282" s="115"/>
      <c r="E282" s="115"/>
      <c r="F282" s="115"/>
    </row>
    <row r="283" spans="1:6" s="118" customFormat="1" x14ac:dyDescent="0.25">
      <c r="A283" s="116"/>
      <c r="B283" s="114"/>
      <c r="C283" s="31"/>
      <c r="D283" s="115"/>
      <c r="E283" s="115"/>
      <c r="F283" s="115"/>
    </row>
    <row r="284" spans="1:6" s="118" customFormat="1" x14ac:dyDescent="0.25">
      <c r="A284" s="116"/>
      <c r="B284" s="114"/>
      <c r="C284" s="31"/>
      <c r="D284" s="115"/>
      <c r="E284" s="115"/>
      <c r="F284" s="115"/>
    </row>
    <row r="285" spans="1:6" s="118" customFormat="1" x14ac:dyDescent="0.25">
      <c r="A285" s="116"/>
      <c r="B285" s="114"/>
      <c r="C285" s="31"/>
      <c r="D285" s="115"/>
      <c r="E285" s="115"/>
      <c r="F285" s="115"/>
    </row>
    <row r="286" spans="1:6" s="118" customFormat="1" x14ac:dyDescent="0.25">
      <c r="A286" s="116"/>
      <c r="B286" s="114"/>
      <c r="C286" s="31"/>
      <c r="D286" s="115"/>
      <c r="E286" s="115"/>
      <c r="F286" s="115"/>
    </row>
    <row r="287" spans="1:6" s="118" customFormat="1" x14ac:dyDescent="0.25">
      <c r="A287" s="116"/>
      <c r="B287" s="114"/>
      <c r="C287" s="31"/>
      <c r="D287" s="115"/>
      <c r="E287" s="115"/>
      <c r="F287" s="115"/>
    </row>
    <row r="288" spans="1:6" s="118" customFormat="1" x14ac:dyDescent="0.25">
      <c r="A288" s="116"/>
      <c r="B288" s="114"/>
      <c r="C288" s="31"/>
      <c r="D288" s="115"/>
      <c r="E288" s="115"/>
      <c r="F288" s="115"/>
    </row>
    <row r="289" spans="1:6" s="118" customFormat="1" x14ac:dyDescent="0.25">
      <c r="A289" s="116"/>
      <c r="B289" s="114"/>
      <c r="C289" s="31"/>
      <c r="D289" s="115"/>
      <c r="E289" s="115"/>
      <c r="F289" s="115"/>
    </row>
    <row r="290" spans="1:6" s="118" customFormat="1" x14ac:dyDescent="0.25">
      <c r="A290" s="116"/>
      <c r="B290" s="114"/>
      <c r="C290" s="31"/>
      <c r="D290" s="115"/>
      <c r="E290" s="115"/>
      <c r="F290" s="115"/>
    </row>
    <row r="291" spans="1:6" s="118" customFormat="1" x14ac:dyDescent="0.25">
      <c r="A291" s="116"/>
      <c r="B291" s="114"/>
      <c r="C291" s="31"/>
      <c r="D291" s="115"/>
      <c r="E291" s="115"/>
      <c r="F291" s="115"/>
    </row>
    <row r="292" spans="1:6" s="118" customFormat="1" x14ac:dyDescent="0.25">
      <c r="A292" s="116"/>
      <c r="B292" s="114"/>
      <c r="C292" s="31"/>
      <c r="D292" s="115"/>
      <c r="E292" s="115"/>
      <c r="F292" s="115"/>
    </row>
    <row r="293" spans="1:6" s="118" customFormat="1" x14ac:dyDescent="0.25">
      <c r="A293" s="116"/>
      <c r="B293" s="114"/>
      <c r="C293" s="31"/>
      <c r="D293" s="115"/>
      <c r="E293" s="115"/>
      <c r="F293" s="115"/>
    </row>
    <row r="294" spans="1:6" s="118" customFormat="1" x14ac:dyDescent="0.25">
      <c r="A294" s="116"/>
      <c r="B294" s="114"/>
      <c r="C294" s="31"/>
      <c r="D294" s="115"/>
      <c r="E294" s="115"/>
      <c r="F294" s="115"/>
    </row>
    <row r="295" spans="1:6" s="118" customFormat="1" x14ac:dyDescent="0.25">
      <c r="A295" s="116"/>
      <c r="B295" s="114"/>
      <c r="C295" s="31"/>
      <c r="D295" s="115"/>
      <c r="E295" s="115"/>
      <c r="F295" s="115"/>
    </row>
    <row r="296" spans="1:6" s="118" customFormat="1" x14ac:dyDescent="0.25">
      <c r="A296" s="116"/>
      <c r="B296" s="114"/>
      <c r="C296" s="31"/>
      <c r="D296" s="115"/>
      <c r="E296" s="115"/>
      <c r="F296" s="115"/>
    </row>
    <row r="297" spans="1:6" s="118" customFormat="1" x14ac:dyDescent="0.25">
      <c r="A297" s="116"/>
      <c r="B297" s="114"/>
      <c r="C297" s="31"/>
      <c r="D297" s="115"/>
      <c r="E297" s="115"/>
      <c r="F297" s="115"/>
    </row>
    <row r="298" spans="1:6" s="118" customFormat="1" x14ac:dyDescent="0.25">
      <c r="A298" s="116"/>
      <c r="B298" s="114"/>
      <c r="C298" s="31"/>
      <c r="D298" s="115"/>
      <c r="E298" s="115"/>
      <c r="F298" s="115"/>
    </row>
    <row r="299" spans="1:6" s="118" customFormat="1" x14ac:dyDescent="0.25">
      <c r="A299" s="116"/>
      <c r="B299" s="114"/>
      <c r="C299" s="31"/>
      <c r="D299" s="115"/>
      <c r="E299" s="115"/>
      <c r="F299" s="115"/>
    </row>
    <row r="300" spans="1:6" s="118" customFormat="1" x14ac:dyDescent="0.25">
      <c r="A300" s="116"/>
      <c r="B300" s="114"/>
      <c r="C300" s="31"/>
      <c r="D300" s="115"/>
      <c r="E300" s="115"/>
      <c r="F300" s="115"/>
    </row>
    <row r="301" spans="1:6" s="118" customFormat="1" x14ac:dyDescent="0.25">
      <c r="A301" s="116"/>
      <c r="B301" s="114"/>
      <c r="C301" s="31"/>
      <c r="D301" s="115"/>
      <c r="E301" s="115"/>
      <c r="F301" s="115"/>
    </row>
    <row r="302" spans="1:6" s="118" customFormat="1" x14ac:dyDescent="0.25">
      <c r="A302" s="116"/>
      <c r="B302" s="114"/>
      <c r="C302" s="31"/>
      <c r="D302" s="115"/>
      <c r="E302" s="115"/>
      <c r="F302" s="115"/>
    </row>
    <row r="303" spans="1:6" s="118" customFormat="1" x14ac:dyDescent="0.25">
      <c r="A303" s="116"/>
      <c r="B303" s="114"/>
      <c r="C303" s="31"/>
      <c r="D303" s="115"/>
      <c r="E303" s="115"/>
      <c r="F303" s="115"/>
    </row>
    <row r="304" spans="1:6" s="118" customFormat="1" x14ac:dyDescent="0.25">
      <c r="A304" s="116"/>
      <c r="B304" s="114"/>
      <c r="C304" s="31"/>
      <c r="D304" s="115"/>
      <c r="E304" s="115"/>
      <c r="F304" s="115"/>
    </row>
    <row r="305" spans="1:6" s="118" customFormat="1" x14ac:dyDescent="0.25">
      <c r="A305" s="116"/>
      <c r="B305" s="114"/>
      <c r="C305" s="31"/>
      <c r="D305" s="115"/>
      <c r="E305" s="115"/>
      <c r="F305" s="115"/>
    </row>
    <row r="306" spans="1:6" s="118" customFormat="1" x14ac:dyDescent="0.25">
      <c r="A306" s="116"/>
      <c r="B306" s="114"/>
      <c r="C306" s="31"/>
      <c r="D306" s="115"/>
      <c r="E306" s="115"/>
      <c r="F306" s="115"/>
    </row>
    <row r="307" spans="1:6" s="118" customFormat="1" x14ac:dyDescent="0.25">
      <c r="A307" s="116"/>
      <c r="B307" s="114"/>
      <c r="C307" s="31"/>
      <c r="D307" s="115"/>
      <c r="E307" s="115"/>
      <c r="F307" s="115"/>
    </row>
    <row r="308" spans="1:6" s="118" customFormat="1" x14ac:dyDescent="0.25">
      <c r="A308" s="116"/>
      <c r="B308" s="114"/>
      <c r="C308" s="31"/>
      <c r="D308" s="115"/>
      <c r="E308" s="115"/>
      <c r="F308" s="115"/>
    </row>
    <row r="309" spans="1:6" s="118" customFormat="1" x14ac:dyDescent="0.25">
      <c r="A309" s="116"/>
      <c r="B309" s="114"/>
      <c r="C309" s="31"/>
      <c r="D309" s="115"/>
      <c r="E309" s="115"/>
      <c r="F309" s="115"/>
    </row>
    <row r="310" spans="1:6" s="118" customFormat="1" x14ac:dyDescent="0.25">
      <c r="A310" s="116"/>
      <c r="B310" s="114"/>
      <c r="C310" s="31"/>
      <c r="D310" s="115"/>
      <c r="E310" s="115"/>
      <c r="F310" s="115"/>
    </row>
    <row r="311" spans="1:6" s="118" customFormat="1" x14ac:dyDescent="0.25">
      <c r="A311" s="116"/>
      <c r="B311" s="114"/>
      <c r="C311" s="31"/>
      <c r="D311" s="115"/>
      <c r="E311" s="115"/>
      <c r="F311" s="115"/>
    </row>
    <row r="312" spans="1:6" s="118" customFormat="1" x14ac:dyDescent="0.25">
      <c r="A312" s="116"/>
      <c r="B312" s="114"/>
      <c r="C312" s="31"/>
      <c r="D312" s="115"/>
      <c r="E312" s="115"/>
      <c r="F312" s="115"/>
    </row>
    <row r="313" spans="1:6" s="118" customFormat="1" x14ac:dyDescent="0.25">
      <c r="A313" s="116"/>
      <c r="B313" s="114"/>
      <c r="C313" s="31"/>
      <c r="D313" s="115"/>
      <c r="E313" s="115"/>
      <c r="F313" s="115"/>
    </row>
    <row r="314" spans="1:6" s="118" customFormat="1" x14ac:dyDescent="0.25">
      <c r="A314" s="116"/>
      <c r="B314" s="114"/>
      <c r="C314" s="31"/>
      <c r="D314" s="115"/>
      <c r="E314" s="115"/>
      <c r="F314" s="115"/>
    </row>
    <row r="315" spans="1:6" s="118" customFormat="1" x14ac:dyDescent="0.25">
      <c r="A315" s="116"/>
      <c r="B315" s="114"/>
      <c r="C315" s="31"/>
      <c r="D315" s="115"/>
      <c r="E315" s="115"/>
      <c r="F315" s="115"/>
    </row>
    <row r="316" spans="1:6" s="118" customFormat="1" x14ac:dyDescent="0.25">
      <c r="A316" s="116"/>
      <c r="B316" s="114"/>
      <c r="C316" s="31"/>
      <c r="D316" s="115"/>
      <c r="E316" s="115"/>
      <c r="F316" s="115"/>
    </row>
    <row r="317" spans="1:6" s="118" customFormat="1" x14ac:dyDescent="0.25">
      <c r="A317" s="116"/>
      <c r="B317" s="114"/>
      <c r="C317" s="31"/>
      <c r="D317" s="115"/>
      <c r="E317" s="115"/>
      <c r="F317" s="115"/>
    </row>
    <row r="318" spans="1:6" s="118" customFormat="1" x14ac:dyDescent="0.25">
      <c r="A318" s="116"/>
      <c r="B318" s="114"/>
      <c r="C318" s="31"/>
      <c r="D318" s="115"/>
      <c r="E318" s="115"/>
      <c r="F318" s="115"/>
    </row>
    <row r="319" spans="1:6" s="118" customFormat="1" x14ac:dyDescent="0.25">
      <c r="A319" s="116"/>
      <c r="B319" s="114"/>
      <c r="C319" s="31"/>
      <c r="D319" s="115"/>
      <c r="E319" s="115"/>
      <c r="F319" s="115"/>
    </row>
    <row r="320" spans="1:6" s="118" customFormat="1" x14ac:dyDescent="0.25">
      <c r="A320" s="116"/>
      <c r="B320" s="114"/>
      <c r="C320" s="31"/>
      <c r="D320" s="115"/>
      <c r="E320" s="115"/>
      <c r="F320" s="115"/>
    </row>
    <row r="321" spans="1:6" s="118" customFormat="1" x14ac:dyDescent="0.25">
      <c r="A321" s="116"/>
      <c r="B321" s="114"/>
      <c r="C321" s="31"/>
      <c r="D321" s="115"/>
      <c r="E321" s="115"/>
      <c r="F321" s="115"/>
    </row>
    <row r="322" spans="1:6" s="118" customFormat="1" x14ac:dyDescent="0.25">
      <c r="A322" s="116"/>
      <c r="B322" s="114"/>
      <c r="C322" s="31"/>
      <c r="D322" s="115"/>
      <c r="E322" s="115"/>
      <c r="F322" s="115"/>
    </row>
    <row r="323" spans="1:6" s="118" customFormat="1" x14ac:dyDescent="0.25">
      <c r="A323" s="116"/>
      <c r="B323" s="114"/>
      <c r="C323" s="31"/>
      <c r="D323" s="115"/>
      <c r="E323" s="115"/>
      <c r="F323" s="115"/>
    </row>
    <row r="324" spans="1:6" s="118" customFormat="1" x14ac:dyDescent="0.25">
      <c r="A324" s="116"/>
      <c r="B324" s="114"/>
      <c r="C324" s="31"/>
      <c r="D324" s="115"/>
      <c r="E324" s="115"/>
      <c r="F324" s="115"/>
    </row>
    <row r="325" spans="1:6" s="118" customFormat="1" x14ac:dyDescent="0.25">
      <c r="A325" s="116"/>
      <c r="B325" s="114"/>
      <c r="C325" s="31"/>
      <c r="D325" s="115"/>
      <c r="E325" s="115"/>
      <c r="F325" s="115"/>
    </row>
    <row r="326" spans="1:6" s="118" customFormat="1" x14ac:dyDescent="0.25">
      <c r="A326" s="116"/>
      <c r="B326" s="114"/>
      <c r="C326" s="31"/>
      <c r="D326" s="115"/>
      <c r="E326" s="115"/>
      <c r="F326" s="115"/>
    </row>
    <row r="327" spans="1:6" s="118" customFormat="1" x14ac:dyDescent="0.25">
      <c r="A327" s="116"/>
      <c r="B327" s="114"/>
      <c r="C327" s="31"/>
      <c r="D327" s="115"/>
      <c r="E327" s="115"/>
      <c r="F327" s="115"/>
    </row>
    <row r="328" spans="1:6" s="118" customFormat="1" x14ac:dyDescent="0.25">
      <c r="A328" s="116"/>
      <c r="B328" s="114"/>
      <c r="C328" s="31"/>
      <c r="D328" s="115"/>
      <c r="E328" s="115"/>
      <c r="F328" s="115"/>
    </row>
    <row r="329" spans="1:6" s="118" customFormat="1" x14ac:dyDescent="0.25">
      <c r="A329" s="116"/>
      <c r="B329" s="114"/>
      <c r="C329" s="31"/>
      <c r="D329" s="115"/>
      <c r="E329" s="115"/>
      <c r="F329" s="115"/>
    </row>
    <row r="330" spans="1:6" s="118" customFormat="1" x14ac:dyDescent="0.25">
      <c r="A330" s="116"/>
      <c r="B330" s="114"/>
      <c r="C330" s="31"/>
      <c r="D330" s="115"/>
      <c r="E330" s="115"/>
      <c r="F330" s="115"/>
    </row>
    <row r="331" spans="1:6" s="118" customFormat="1" x14ac:dyDescent="0.25">
      <c r="A331" s="116"/>
      <c r="B331" s="114"/>
      <c r="C331" s="31"/>
      <c r="D331" s="115"/>
      <c r="E331" s="115"/>
      <c r="F331" s="115"/>
    </row>
    <row r="332" spans="1:6" s="118" customFormat="1" x14ac:dyDescent="0.25">
      <c r="A332" s="116"/>
      <c r="B332" s="114"/>
      <c r="C332" s="31"/>
      <c r="D332" s="115"/>
      <c r="E332" s="115"/>
      <c r="F332" s="115"/>
    </row>
    <row r="333" spans="1:6" s="118" customFormat="1" x14ac:dyDescent="0.25">
      <c r="A333" s="116"/>
      <c r="B333" s="114"/>
      <c r="C333" s="31"/>
      <c r="D333" s="115"/>
      <c r="E333" s="115"/>
      <c r="F333" s="115"/>
    </row>
    <row r="334" spans="1:6" s="118" customFormat="1" x14ac:dyDescent="0.25">
      <c r="A334" s="116"/>
      <c r="B334" s="114"/>
      <c r="C334" s="31"/>
      <c r="D334" s="115"/>
      <c r="E334" s="115"/>
      <c r="F334" s="115"/>
    </row>
    <row r="335" spans="1:6" s="118" customFormat="1" x14ac:dyDescent="0.25">
      <c r="A335" s="116"/>
      <c r="B335" s="114"/>
      <c r="C335" s="31"/>
      <c r="D335" s="115"/>
      <c r="E335" s="115"/>
      <c r="F335" s="115"/>
    </row>
    <row r="336" spans="1:6" s="118" customFormat="1" x14ac:dyDescent="0.25">
      <c r="A336" s="116"/>
      <c r="B336" s="114"/>
      <c r="C336" s="31"/>
      <c r="D336" s="115"/>
      <c r="E336" s="115"/>
      <c r="F336" s="115"/>
    </row>
    <row r="337" spans="1:6" s="118" customFormat="1" x14ac:dyDescent="0.25">
      <c r="A337" s="116"/>
      <c r="B337" s="114"/>
      <c r="C337" s="31"/>
      <c r="D337" s="115"/>
      <c r="E337" s="115"/>
      <c r="F337" s="115"/>
    </row>
    <row r="338" spans="1:6" s="118" customFormat="1" x14ac:dyDescent="0.25">
      <c r="A338" s="116"/>
      <c r="B338" s="114"/>
      <c r="C338" s="31"/>
      <c r="D338" s="115"/>
      <c r="E338" s="115"/>
      <c r="F338" s="115"/>
    </row>
    <row r="339" spans="1:6" s="118" customFormat="1" x14ac:dyDescent="0.25">
      <c r="A339" s="116"/>
      <c r="B339" s="114"/>
      <c r="C339" s="31"/>
      <c r="D339" s="115"/>
      <c r="E339" s="115"/>
      <c r="F339" s="115"/>
    </row>
    <row r="340" spans="1:6" s="118" customFormat="1" x14ac:dyDescent="0.25">
      <c r="A340" s="116"/>
      <c r="B340" s="114"/>
      <c r="C340" s="31"/>
      <c r="D340" s="115"/>
      <c r="E340" s="115"/>
      <c r="F340" s="115"/>
    </row>
    <row r="341" spans="1:6" s="118" customFormat="1" x14ac:dyDescent="0.25">
      <c r="A341" s="116"/>
      <c r="B341" s="114"/>
      <c r="C341" s="31"/>
      <c r="D341" s="115"/>
      <c r="E341" s="115"/>
      <c r="F341" s="115"/>
    </row>
    <row r="342" spans="1:6" s="118" customFormat="1" x14ac:dyDescent="0.25">
      <c r="A342" s="116"/>
      <c r="B342" s="114"/>
      <c r="C342" s="31"/>
      <c r="D342" s="115"/>
      <c r="E342" s="115"/>
      <c r="F342" s="115"/>
    </row>
    <row r="343" spans="1:6" s="118" customFormat="1" x14ac:dyDescent="0.25">
      <c r="A343" s="116"/>
      <c r="B343" s="114"/>
      <c r="C343" s="31"/>
      <c r="D343" s="115"/>
      <c r="E343" s="115"/>
      <c r="F343" s="115"/>
    </row>
    <row r="344" spans="1:6" s="118" customFormat="1" x14ac:dyDescent="0.25">
      <c r="A344" s="116"/>
      <c r="B344" s="114"/>
      <c r="C344" s="31"/>
      <c r="D344" s="115"/>
      <c r="E344" s="115"/>
      <c r="F344" s="115"/>
    </row>
    <row r="345" spans="1:6" s="118" customFormat="1" x14ac:dyDescent="0.25">
      <c r="A345" s="116"/>
      <c r="B345" s="114"/>
      <c r="C345" s="31"/>
      <c r="D345" s="115"/>
      <c r="E345" s="115"/>
      <c r="F345" s="115"/>
    </row>
    <row r="346" spans="1:6" s="118" customFormat="1" x14ac:dyDescent="0.25">
      <c r="A346" s="116"/>
      <c r="B346" s="114"/>
      <c r="C346" s="31"/>
      <c r="D346" s="115"/>
      <c r="E346" s="115"/>
      <c r="F346" s="115"/>
    </row>
    <row r="347" spans="1:6" s="118" customFormat="1" x14ac:dyDescent="0.25">
      <c r="A347" s="116"/>
      <c r="B347" s="114"/>
      <c r="C347" s="31"/>
      <c r="D347" s="115"/>
      <c r="E347" s="115"/>
      <c r="F347" s="115"/>
    </row>
    <row r="348" spans="1:6" s="118" customFormat="1" x14ac:dyDescent="0.25">
      <c r="A348" s="116"/>
      <c r="B348" s="114"/>
      <c r="C348" s="31"/>
      <c r="D348" s="115"/>
      <c r="E348" s="115"/>
      <c r="F348" s="115"/>
    </row>
    <row r="349" spans="1:6" s="118" customFormat="1" x14ac:dyDescent="0.25">
      <c r="A349" s="116"/>
      <c r="B349" s="114"/>
      <c r="C349" s="31"/>
      <c r="D349" s="115"/>
      <c r="E349" s="115"/>
      <c r="F349" s="115"/>
    </row>
    <row r="350" spans="1:6" s="118" customFormat="1" x14ac:dyDescent="0.25">
      <c r="A350" s="116"/>
      <c r="B350" s="114"/>
      <c r="C350" s="31"/>
      <c r="D350" s="115"/>
      <c r="E350" s="115"/>
      <c r="F350" s="115"/>
    </row>
    <row r="351" spans="1:6" s="118" customFormat="1" x14ac:dyDescent="0.25">
      <c r="A351" s="116"/>
      <c r="B351" s="114"/>
      <c r="C351" s="31"/>
      <c r="D351" s="115"/>
      <c r="E351" s="115"/>
      <c r="F351" s="115"/>
    </row>
    <row r="352" spans="1:6" s="118" customFormat="1" x14ac:dyDescent="0.25">
      <c r="A352" s="116"/>
      <c r="B352" s="114"/>
      <c r="C352" s="31"/>
      <c r="D352" s="115"/>
      <c r="E352" s="115"/>
      <c r="F352" s="115"/>
    </row>
    <row r="353" spans="1:6" s="118" customFormat="1" x14ac:dyDescent="0.25">
      <c r="A353" s="116"/>
      <c r="B353" s="114"/>
      <c r="C353" s="31"/>
      <c r="D353" s="115"/>
      <c r="E353" s="115"/>
      <c r="F353" s="115"/>
    </row>
    <row r="354" spans="1:6" s="118" customFormat="1" x14ac:dyDescent="0.25">
      <c r="A354" s="116"/>
      <c r="B354" s="114"/>
      <c r="C354" s="31"/>
      <c r="D354" s="115"/>
      <c r="E354" s="115"/>
      <c r="F354" s="115"/>
    </row>
    <row r="355" spans="1:6" s="118" customFormat="1" x14ac:dyDescent="0.25">
      <c r="A355" s="116"/>
      <c r="B355" s="114"/>
      <c r="C355" s="31"/>
      <c r="D355" s="115"/>
      <c r="E355" s="115"/>
      <c r="F355" s="115"/>
    </row>
    <row r="356" spans="1:6" s="118" customFormat="1" x14ac:dyDescent="0.25">
      <c r="A356" s="116"/>
      <c r="B356" s="114"/>
      <c r="C356" s="31"/>
      <c r="D356" s="115"/>
      <c r="E356" s="115"/>
      <c r="F356" s="115"/>
    </row>
    <row r="357" spans="1:6" s="118" customFormat="1" x14ac:dyDescent="0.25">
      <c r="A357" s="116"/>
      <c r="B357" s="114"/>
      <c r="C357" s="31"/>
      <c r="D357" s="115"/>
      <c r="E357" s="115"/>
      <c r="F357" s="115"/>
    </row>
    <row r="358" spans="1:6" s="118" customFormat="1" x14ac:dyDescent="0.25">
      <c r="A358" s="116"/>
      <c r="B358" s="114"/>
      <c r="C358" s="31"/>
      <c r="D358" s="115"/>
      <c r="E358" s="115"/>
      <c r="F358" s="115"/>
    </row>
    <row r="359" spans="1:6" s="118" customFormat="1" x14ac:dyDescent="0.25">
      <c r="A359" s="116"/>
      <c r="B359" s="114"/>
      <c r="C359" s="31"/>
      <c r="D359" s="115"/>
      <c r="E359" s="115"/>
      <c r="F359" s="115"/>
    </row>
    <row r="360" spans="1:6" s="118" customFormat="1" x14ac:dyDescent="0.25">
      <c r="A360" s="116"/>
      <c r="B360" s="114"/>
      <c r="C360" s="31"/>
      <c r="D360" s="115"/>
      <c r="E360" s="115"/>
      <c r="F360" s="115"/>
    </row>
    <row r="361" spans="1:6" s="118" customFormat="1" x14ac:dyDescent="0.25">
      <c r="A361" s="116"/>
      <c r="B361" s="114"/>
      <c r="C361" s="31"/>
      <c r="D361" s="115"/>
      <c r="E361" s="115"/>
      <c r="F361" s="115"/>
    </row>
    <row r="362" spans="1:6" s="118" customFormat="1" x14ac:dyDescent="0.25">
      <c r="A362" s="116"/>
      <c r="B362" s="114"/>
      <c r="C362" s="31"/>
      <c r="D362" s="115"/>
      <c r="E362" s="115"/>
      <c r="F362" s="115"/>
    </row>
    <row r="363" spans="1:6" s="118" customFormat="1" x14ac:dyDescent="0.25">
      <c r="A363" s="116"/>
      <c r="B363" s="114"/>
      <c r="C363" s="31"/>
      <c r="D363" s="115"/>
      <c r="E363" s="115"/>
      <c r="F363" s="115"/>
    </row>
    <row r="364" spans="1:6" s="118" customFormat="1" x14ac:dyDescent="0.25">
      <c r="A364" s="116"/>
      <c r="B364" s="114"/>
      <c r="C364" s="31"/>
      <c r="D364" s="115"/>
      <c r="E364" s="115"/>
      <c r="F364" s="115"/>
    </row>
    <row r="365" spans="1:6" s="118" customFormat="1" x14ac:dyDescent="0.25">
      <c r="A365" s="116"/>
      <c r="B365" s="114"/>
      <c r="C365" s="31"/>
      <c r="D365" s="115"/>
      <c r="E365" s="115"/>
      <c r="F365" s="115"/>
    </row>
    <row r="366" spans="1:6" s="118" customFormat="1" x14ac:dyDescent="0.25">
      <c r="A366" s="116"/>
      <c r="B366" s="114"/>
      <c r="C366" s="31"/>
      <c r="D366" s="115"/>
      <c r="E366" s="115"/>
      <c r="F366" s="115"/>
    </row>
    <row r="367" spans="1:6" s="118" customFormat="1" x14ac:dyDescent="0.25">
      <c r="A367" s="116"/>
      <c r="B367" s="114"/>
      <c r="C367" s="31"/>
      <c r="D367" s="115"/>
      <c r="E367" s="115"/>
      <c r="F367" s="115"/>
    </row>
    <row r="368" spans="1:6" s="118" customFormat="1" x14ac:dyDescent="0.25">
      <c r="A368" s="116"/>
      <c r="B368" s="114"/>
      <c r="C368" s="31"/>
      <c r="D368" s="115"/>
      <c r="E368" s="115"/>
      <c r="F368" s="115"/>
    </row>
    <row r="369" spans="1:6" s="118" customFormat="1" x14ac:dyDescent="0.25">
      <c r="A369" s="116"/>
      <c r="B369" s="114"/>
      <c r="C369" s="31"/>
      <c r="D369" s="115"/>
      <c r="E369" s="115"/>
      <c r="F369" s="115"/>
    </row>
    <row r="370" spans="1:6" s="118" customFormat="1" x14ac:dyDescent="0.25">
      <c r="A370" s="116"/>
      <c r="B370" s="114"/>
      <c r="C370" s="31"/>
      <c r="D370" s="115"/>
      <c r="E370" s="115"/>
      <c r="F370" s="115"/>
    </row>
    <row r="371" spans="1:6" s="118" customFormat="1" x14ac:dyDescent="0.25">
      <c r="A371" s="116"/>
      <c r="B371" s="114"/>
      <c r="C371" s="31"/>
      <c r="D371" s="115"/>
      <c r="E371" s="115"/>
      <c r="F371" s="115"/>
    </row>
    <row r="372" spans="1:6" s="118" customFormat="1" x14ac:dyDescent="0.25">
      <c r="A372" s="116"/>
      <c r="B372" s="114"/>
      <c r="C372" s="31"/>
      <c r="D372" s="115"/>
      <c r="E372" s="115"/>
      <c r="F372" s="115"/>
    </row>
    <row r="373" spans="1:6" s="118" customFormat="1" x14ac:dyDescent="0.25">
      <c r="A373" s="116"/>
      <c r="B373" s="114"/>
      <c r="C373" s="31"/>
      <c r="D373" s="115"/>
      <c r="E373" s="115"/>
      <c r="F373" s="115"/>
    </row>
    <row r="374" spans="1:6" s="118" customFormat="1" x14ac:dyDescent="0.25">
      <c r="A374" s="116"/>
      <c r="B374" s="114"/>
      <c r="C374" s="31"/>
      <c r="D374" s="115"/>
      <c r="E374" s="115"/>
      <c r="F374" s="115"/>
    </row>
    <row r="375" spans="1:6" s="118" customFormat="1" x14ac:dyDescent="0.25">
      <c r="A375" s="116"/>
      <c r="B375" s="114"/>
      <c r="C375" s="31"/>
      <c r="D375" s="115"/>
      <c r="E375" s="115"/>
      <c r="F375" s="115"/>
    </row>
    <row r="376" spans="1:6" s="118" customFormat="1" x14ac:dyDescent="0.25">
      <c r="A376" s="116"/>
      <c r="B376" s="114"/>
      <c r="C376" s="31"/>
      <c r="D376" s="115"/>
      <c r="E376" s="115"/>
      <c r="F376" s="115"/>
    </row>
    <row r="377" spans="1:6" s="118" customFormat="1" x14ac:dyDescent="0.25">
      <c r="A377" s="116"/>
      <c r="B377" s="114"/>
      <c r="C377" s="31"/>
      <c r="D377" s="115"/>
      <c r="E377" s="115"/>
      <c r="F377" s="115"/>
    </row>
    <row r="378" spans="1:6" s="118" customFormat="1" x14ac:dyDescent="0.25">
      <c r="A378" s="116"/>
      <c r="B378" s="114"/>
      <c r="C378" s="31"/>
      <c r="D378" s="115"/>
      <c r="E378" s="115"/>
      <c r="F378" s="115"/>
    </row>
    <row r="379" spans="1:6" s="118" customFormat="1" x14ac:dyDescent="0.25">
      <c r="A379" s="116"/>
      <c r="B379" s="114"/>
      <c r="C379" s="31"/>
      <c r="D379" s="115"/>
      <c r="E379" s="115"/>
      <c r="F379" s="115"/>
    </row>
    <row r="380" spans="1:6" s="118" customFormat="1" x14ac:dyDescent="0.25">
      <c r="A380" s="116"/>
      <c r="B380" s="114"/>
      <c r="C380" s="31"/>
      <c r="D380" s="115"/>
      <c r="E380" s="115"/>
      <c r="F380" s="115"/>
    </row>
    <row r="381" spans="1:6" s="118" customFormat="1" x14ac:dyDescent="0.25">
      <c r="A381" s="116"/>
      <c r="B381" s="114"/>
      <c r="C381" s="31"/>
      <c r="D381" s="115"/>
      <c r="E381" s="115"/>
      <c r="F381" s="115"/>
    </row>
    <row r="382" spans="1:6" s="118" customFormat="1" x14ac:dyDescent="0.25">
      <c r="A382" s="116"/>
      <c r="B382" s="114"/>
      <c r="C382" s="31"/>
      <c r="D382" s="115"/>
      <c r="E382" s="115"/>
      <c r="F382" s="115"/>
    </row>
    <row r="383" spans="1:6" s="118" customFormat="1" x14ac:dyDescent="0.25">
      <c r="A383" s="116"/>
      <c r="B383" s="114"/>
      <c r="C383" s="31"/>
      <c r="D383" s="115"/>
      <c r="E383" s="115"/>
      <c r="F383" s="115"/>
    </row>
    <row r="384" spans="1:6" s="118" customFormat="1" x14ac:dyDescent="0.25">
      <c r="A384" s="116"/>
      <c r="B384" s="114"/>
      <c r="C384" s="31"/>
      <c r="D384" s="115"/>
      <c r="E384" s="115"/>
      <c r="F384" s="115"/>
    </row>
    <row r="385" spans="1:6" s="118" customFormat="1" x14ac:dyDescent="0.25">
      <c r="A385" s="116"/>
      <c r="B385" s="114"/>
      <c r="C385" s="31"/>
      <c r="D385" s="115"/>
      <c r="E385" s="115"/>
      <c r="F385" s="115"/>
    </row>
    <row r="386" spans="1:6" s="118" customFormat="1" x14ac:dyDescent="0.25">
      <c r="A386" s="116"/>
      <c r="B386" s="114"/>
      <c r="C386" s="31"/>
      <c r="D386" s="115"/>
      <c r="E386" s="115"/>
      <c r="F386" s="115"/>
    </row>
    <row r="387" spans="1:6" s="118" customFormat="1" x14ac:dyDescent="0.25">
      <c r="A387" s="116"/>
      <c r="B387" s="114"/>
      <c r="C387" s="31"/>
      <c r="D387" s="115"/>
      <c r="E387" s="115"/>
      <c r="F387" s="115"/>
    </row>
    <row r="388" spans="1:6" s="118" customFormat="1" x14ac:dyDescent="0.25">
      <c r="A388" s="116"/>
      <c r="B388" s="114"/>
      <c r="C388" s="31"/>
      <c r="D388" s="115"/>
      <c r="E388" s="115"/>
      <c r="F388" s="115"/>
    </row>
    <row r="389" spans="1:6" s="118" customFormat="1" x14ac:dyDescent="0.25">
      <c r="A389" s="116"/>
      <c r="B389" s="114"/>
      <c r="C389" s="31"/>
      <c r="D389" s="115"/>
      <c r="E389" s="115"/>
      <c r="F389" s="115"/>
    </row>
    <row r="390" spans="1:6" s="118" customFormat="1" x14ac:dyDescent="0.25">
      <c r="A390" s="116"/>
      <c r="B390" s="114"/>
      <c r="C390" s="31"/>
      <c r="D390" s="115"/>
      <c r="E390" s="115"/>
      <c r="F390" s="115"/>
    </row>
    <row r="391" spans="1:6" s="118" customFormat="1" x14ac:dyDescent="0.25">
      <c r="A391" s="116"/>
      <c r="B391" s="114"/>
      <c r="C391" s="31"/>
      <c r="D391" s="115"/>
      <c r="E391" s="115"/>
      <c r="F391" s="115"/>
    </row>
    <row r="392" spans="1:6" s="118" customFormat="1" x14ac:dyDescent="0.25">
      <c r="A392" s="116"/>
      <c r="B392" s="114"/>
      <c r="C392" s="31"/>
      <c r="D392" s="115"/>
      <c r="E392" s="115"/>
      <c r="F392" s="115"/>
    </row>
    <row r="393" spans="1:6" s="118" customFormat="1" x14ac:dyDescent="0.25">
      <c r="A393" s="116"/>
      <c r="B393" s="114"/>
      <c r="C393" s="31"/>
      <c r="D393" s="115"/>
      <c r="E393" s="115"/>
      <c r="F393" s="115"/>
    </row>
    <row r="394" spans="1:6" s="118" customFormat="1" x14ac:dyDescent="0.25">
      <c r="A394" s="116"/>
      <c r="B394" s="114"/>
      <c r="C394" s="31"/>
      <c r="D394" s="115"/>
      <c r="E394" s="115"/>
      <c r="F394" s="115"/>
    </row>
    <row r="395" spans="1:6" s="118" customFormat="1" x14ac:dyDescent="0.25">
      <c r="A395" s="116"/>
      <c r="B395" s="114"/>
      <c r="C395" s="31"/>
      <c r="D395" s="115"/>
      <c r="E395" s="115"/>
      <c r="F395" s="115"/>
    </row>
    <row r="396" spans="1:6" s="118" customFormat="1" x14ac:dyDescent="0.25">
      <c r="A396" s="116"/>
      <c r="B396" s="114"/>
      <c r="C396" s="31"/>
      <c r="D396" s="115"/>
      <c r="E396" s="115"/>
      <c r="F396" s="115"/>
    </row>
    <row r="397" spans="1:6" s="118" customFormat="1" x14ac:dyDescent="0.25">
      <c r="A397" s="116"/>
      <c r="B397" s="114"/>
      <c r="C397" s="31"/>
      <c r="D397" s="115"/>
      <c r="E397" s="115"/>
      <c r="F397" s="115"/>
    </row>
    <row r="398" spans="1:6" s="118" customFormat="1" x14ac:dyDescent="0.25">
      <c r="A398" s="116"/>
      <c r="B398" s="114"/>
      <c r="C398" s="31"/>
      <c r="D398" s="115"/>
      <c r="E398" s="115"/>
      <c r="F398" s="115"/>
    </row>
    <row r="399" spans="1:6" s="118" customFormat="1" x14ac:dyDescent="0.25">
      <c r="A399" s="116"/>
      <c r="B399" s="114"/>
      <c r="C399" s="31"/>
      <c r="D399" s="115"/>
      <c r="E399" s="115"/>
      <c r="F399" s="115"/>
    </row>
    <row r="400" spans="1:6" s="118" customFormat="1" x14ac:dyDescent="0.25">
      <c r="A400" s="116"/>
      <c r="B400" s="114"/>
      <c r="C400" s="31"/>
      <c r="D400" s="115"/>
      <c r="E400" s="115"/>
      <c r="F400" s="115"/>
    </row>
    <row r="401" spans="1:6" s="118" customFormat="1" x14ac:dyDescent="0.25">
      <c r="A401" s="116"/>
      <c r="B401" s="114"/>
      <c r="C401" s="31"/>
      <c r="D401" s="115"/>
      <c r="E401" s="115"/>
      <c r="F401" s="115"/>
    </row>
    <row r="402" spans="1:6" s="118" customFormat="1" x14ac:dyDescent="0.25">
      <c r="A402" s="116"/>
      <c r="B402" s="114"/>
      <c r="C402" s="31"/>
      <c r="D402" s="115"/>
      <c r="E402" s="115"/>
      <c r="F402" s="115"/>
    </row>
    <row r="403" spans="1:6" s="118" customFormat="1" x14ac:dyDescent="0.25">
      <c r="A403" s="116"/>
      <c r="B403" s="114"/>
      <c r="C403" s="31"/>
      <c r="D403" s="115"/>
      <c r="E403" s="115"/>
      <c r="F403" s="115"/>
    </row>
    <row r="404" spans="1:6" s="118" customFormat="1" x14ac:dyDescent="0.25">
      <c r="A404" s="116"/>
      <c r="B404" s="114"/>
      <c r="C404" s="31"/>
      <c r="D404" s="115"/>
      <c r="E404" s="115"/>
      <c r="F404" s="115"/>
    </row>
    <row r="405" spans="1:6" s="118" customFormat="1" x14ac:dyDescent="0.25">
      <c r="A405" s="116"/>
      <c r="B405" s="114"/>
      <c r="C405" s="31"/>
      <c r="D405" s="115"/>
      <c r="E405" s="115"/>
      <c r="F405" s="115"/>
    </row>
    <row r="406" spans="1:6" s="118" customFormat="1" x14ac:dyDescent="0.25">
      <c r="A406" s="116"/>
      <c r="B406" s="114"/>
      <c r="C406" s="31"/>
      <c r="D406" s="115"/>
      <c r="E406" s="115"/>
      <c r="F406" s="115"/>
    </row>
    <row r="407" spans="1:6" s="118" customFormat="1" x14ac:dyDescent="0.25">
      <c r="A407" s="116"/>
      <c r="B407" s="114"/>
      <c r="C407" s="31"/>
      <c r="D407" s="115"/>
      <c r="E407" s="115"/>
      <c r="F407" s="115"/>
    </row>
    <row r="408" spans="1:6" s="118" customFormat="1" x14ac:dyDescent="0.25">
      <c r="A408" s="116"/>
      <c r="B408" s="114"/>
      <c r="C408" s="31"/>
      <c r="D408" s="115"/>
      <c r="E408" s="115"/>
      <c r="F408" s="115"/>
    </row>
    <row r="409" spans="1:6" s="118" customFormat="1" x14ac:dyDescent="0.25">
      <c r="A409" s="116"/>
      <c r="B409" s="114"/>
      <c r="C409" s="31"/>
      <c r="D409" s="115"/>
      <c r="E409" s="115"/>
      <c r="F409" s="115"/>
    </row>
    <row r="410" spans="1:6" s="118" customFormat="1" x14ac:dyDescent="0.25">
      <c r="A410" s="116"/>
      <c r="B410" s="114"/>
      <c r="C410" s="31"/>
      <c r="D410" s="115"/>
      <c r="E410" s="115"/>
      <c r="F410" s="115"/>
    </row>
    <row r="411" spans="1:6" s="118" customFormat="1" x14ac:dyDescent="0.25">
      <c r="A411" s="116"/>
      <c r="B411" s="114"/>
      <c r="C411" s="31"/>
      <c r="D411" s="115"/>
      <c r="E411" s="115"/>
      <c r="F411" s="115"/>
    </row>
    <row r="412" spans="1:6" s="118" customFormat="1" x14ac:dyDescent="0.25">
      <c r="A412" s="116"/>
      <c r="B412" s="114"/>
      <c r="C412" s="31"/>
      <c r="D412" s="115"/>
      <c r="E412" s="115"/>
      <c r="F412" s="115"/>
    </row>
    <row r="413" spans="1:6" s="118" customFormat="1" x14ac:dyDescent="0.25">
      <c r="A413" s="116"/>
      <c r="B413" s="114"/>
      <c r="C413" s="31"/>
      <c r="D413" s="115"/>
      <c r="E413" s="115"/>
      <c r="F413" s="115"/>
    </row>
    <row r="414" spans="1:6" s="118" customFormat="1" x14ac:dyDescent="0.25">
      <c r="A414" s="116"/>
      <c r="B414" s="114"/>
      <c r="C414" s="31"/>
      <c r="D414" s="115"/>
      <c r="E414" s="115"/>
      <c r="F414" s="115"/>
    </row>
    <row r="415" spans="1:6" s="118" customFormat="1" x14ac:dyDescent="0.25">
      <c r="A415" s="116"/>
      <c r="B415" s="114"/>
      <c r="C415" s="31"/>
      <c r="D415" s="115"/>
      <c r="E415" s="115"/>
      <c r="F415" s="115"/>
    </row>
    <row r="416" spans="1:6" s="118" customFormat="1" x14ac:dyDescent="0.25">
      <c r="A416" s="116"/>
      <c r="B416" s="114"/>
      <c r="C416" s="31"/>
      <c r="D416" s="115"/>
      <c r="E416" s="115"/>
      <c r="F416" s="115"/>
    </row>
    <row r="417" spans="1:6" s="118" customFormat="1" x14ac:dyDescent="0.25">
      <c r="A417" s="116"/>
      <c r="B417" s="114"/>
      <c r="C417" s="31"/>
      <c r="D417" s="115"/>
      <c r="E417" s="115"/>
      <c r="F417" s="115"/>
    </row>
    <row r="418" spans="1:6" s="118" customFormat="1" x14ac:dyDescent="0.25">
      <c r="A418" s="116"/>
      <c r="B418" s="114"/>
      <c r="C418" s="31"/>
      <c r="D418" s="115"/>
      <c r="E418" s="115"/>
      <c r="F418" s="115"/>
    </row>
    <row r="419" spans="1:6" s="118" customFormat="1" x14ac:dyDescent="0.25">
      <c r="A419" s="116"/>
      <c r="B419" s="114"/>
      <c r="C419" s="31"/>
      <c r="D419" s="115"/>
      <c r="E419" s="115"/>
      <c r="F419" s="115"/>
    </row>
    <row r="420" spans="1:6" s="118" customFormat="1" x14ac:dyDescent="0.25">
      <c r="A420" s="116"/>
      <c r="B420" s="114"/>
      <c r="C420" s="31"/>
      <c r="D420" s="115"/>
      <c r="E420" s="115"/>
      <c r="F420" s="115"/>
    </row>
    <row r="421" spans="1:6" s="118" customFormat="1" x14ac:dyDescent="0.25">
      <c r="A421" s="116"/>
      <c r="B421" s="114"/>
      <c r="C421" s="31"/>
      <c r="D421" s="115"/>
      <c r="E421" s="115"/>
      <c r="F421" s="115"/>
    </row>
    <row r="422" spans="1:6" s="118" customFormat="1" x14ac:dyDescent="0.25">
      <c r="A422" s="116"/>
      <c r="B422" s="114"/>
      <c r="C422" s="31"/>
      <c r="D422" s="115"/>
      <c r="E422" s="115"/>
      <c r="F422" s="115"/>
    </row>
    <row r="423" spans="1:6" s="118" customFormat="1" x14ac:dyDescent="0.25">
      <c r="A423" s="116"/>
      <c r="B423" s="114"/>
      <c r="C423" s="31"/>
      <c r="D423" s="115"/>
      <c r="E423" s="115"/>
      <c r="F423" s="115"/>
    </row>
    <row r="424" spans="1:6" s="118" customFormat="1" x14ac:dyDescent="0.25">
      <c r="A424" s="116"/>
      <c r="B424" s="114"/>
      <c r="C424" s="31"/>
      <c r="D424" s="115"/>
      <c r="E424" s="115"/>
      <c r="F424" s="115"/>
    </row>
    <row r="425" spans="1:6" s="118" customFormat="1" x14ac:dyDescent="0.25">
      <c r="A425" s="116"/>
      <c r="B425" s="114"/>
      <c r="C425" s="31"/>
      <c r="D425" s="115"/>
      <c r="E425" s="115"/>
      <c r="F425" s="115"/>
    </row>
    <row r="426" spans="1:6" s="118" customFormat="1" x14ac:dyDescent="0.25">
      <c r="A426" s="116"/>
      <c r="B426" s="114"/>
      <c r="C426" s="31"/>
      <c r="D426" s="115"/>
      <c r="E426" s="115"/>
      <c r="F426" s="115"/>
    </row>
    <row r="427" spans="1:6" s="118" customFormat="1" x14ac:dyDescent="0.25">
      <c r="A427" s="116"/>
      <c r="B427" s="114"/>
      <c r="C427" s="31"/>
      <c r="D427" s="115"/>
      <c r="E427" s="115"/>
      <c r="F427" s="115"/>
    </row>
    <row r="428" spans="1:6" s="118" customFormat="1" x14ac:dyDescent="0.25">
      <c r="A428" s="116"/>
      <c r="B428" s="114"/>
      <c r="C428" s="31"/>
      <c r="D428" s="115"/>
      <c r="E428" s="115"/>
      <c r="F428" s="115"/>
    </row>
    <row r="429" spans="1:6" s="118" customFormat="1" x14ac:dyDescent="0.25">
      <c r="A429" s="116"/>
      <c r="B429" s="114"/>
      <c r="C429" s="31"/>
      <c r="D429" s="115"/>
      <c r="E429" s="115"/>
      <c r="F429" s="115"/>
    </row>
    <row r="430" spans="1:6" s="118" customFormat="1" x14ac:dyDescent="0.25">
      <c r="A430" s="116"/>
      <c r="B430" s="114"/>
      <c r="C430" s="31"/>
      <c r="D430" s="115"/>
      <c r="E430" s="115"/>
      <c r="F430" s="115"/>
    </row>
    <row r="431" spans="1:6" s="118" customFormat="1" x14ac:dyDescent="0.25">
      <c r="A431" s="116"/>
      <c r="B431" s="114"/>
      <c r="C431" s="31"/>
      <c r="D431" s="115"/>
      <c r="E431" s="115"/>
      <c r="F431" s="115"/>
    </row>
    <row r="432" spans="1:6" s="118" customFormat="1" x14ac:dyDescent="0.25">
      <c r="A432" s="116"/>
      <c r="B432" s="114"/>
      <c r="C432" s="31"/>
      <c r="D432" s="115"/>
      <c r="E432" s="115"/>
      <c r="F432" s="115"/>
    </row>
    <row r="433" spans="1:6" s="118" customFormat="1" x14ac:dyDescent="0.25">
      <c r="A433" s="116"/>
      <c r="B433" s="114"/>
      <c r="C433" s="31"/>
      <c r="D433" s="115"/>
      <c r="E433" s="115"/>
      <c r="F433" s="115"/>
    </row>
    <row r="434" spans="1:6" s="118" customFormat="1" x14ac:dyDescent="0.25">
      <c r="A434" s="116"/>
      <c r="B434" s="114"/>
      <c r="C434" s="31"/>
      <c r="D434" s="115"/>
      <c r="E434" s="115"/>
      <c r="F434" s="115"/>
    </row>
    <row r="435" spans="1:6" s="118" customFormat="1" x14ac:dyDescent="0.25">
      <c r="A435" s="116"/>
      <c r="B435" s="114"/>
      <c r="C435" s="31"/>
      <c r="D435" s="115"/>
      <c r="E435" s="115"/>
      <c r="F435" s="115"/>
    </row>
    <row r="436" spans="1:6" s="118" customFormat="1" x14ac:dyDescent="0.25">
      <c r="A436" s="116"/>
      <c r="B436" s="114"/>
      <c r="C436" s="31"/>
      <c r="D436" s="115"/>
      <c r="E436" s="115"/>
      <c r="F436" s="115"/>
    </row>
    <row r="437" spans="1:6" s="118" customFormat="1" x14ac:dyDescent="0.25">
      <c r="A437" s="116"/>
      <c r="B437" s="114"/>
      <c r="C437" s="31"/>
      <c r="D437" s="115"/>
      <c r="E437" s="115"/>
      <c r="F437" s="115"/>
    </row>
    <row r="438" spans="1:6" s="118" customFormat="1" x14ac:dyDescent="0.25">
      <c r="A438" s="116"/>
      <c r="B438" s="114"/>
      <c r="C438" s="31"/>
      <c r="D438" s="115"/>
      <c r="E438" s="115"/>
      <c r="F438" s="115"/>
    </row>
    <row r="439" spans="1:6" s="118" customFormat="1" x14ac:dyDescent="0.25">
      <c r="A439" s="116"/>
      <c r="B439" s="114"/>
      <c r="C439" s="31"/>
      <c r="D439" s="115"/>
      <c r="E439" s="115"/>
      <c r="F439" s="115"/>
    </row>
    <row r="440" spans="1:6" s="118" customFormat="1" x14ac:dyDescent="0.25">
      <c r="A440" s="116"/>
      <c r="B440" s="114"/>
      <c r="C440" s="31"/>
      <c r="D440" s="115"/>
      <c r="E440" s="115"/>
      <c r="F440" s="115"/>
    </row>
    <row r="441" spans="1:6" s="118" customFormat="1" x14ac:dyDescent="0.25">
      <c r="A441" s="116"/>
      <c r="B441" s="114"/>
      <c r="C441" s="31"/>
      <c r="D441" s="115"/>
      <c r="E441" s="115"/>
      <c r="F441" s="115"/>
    </row>
    <row r="442" spans="1:6" s="118" customFormat="1" x14ac:dyDescent="0.25">
      <c r="A442" s="116"/>
      <c r="B442" s="114"/>
      <c r="C442" s="31"/>
      <c r="D442" s="115"/>
      <c r="E442" s="115"/>
      <c r="F442" s="115"/>
    </row>
    <row r="443" spans="1:6" s="118" customFormat="1" x14ac:dyDescent="0.25">
      <c r="A443" s="116"/>
      <c r="B443" s="114"/>
      <c r="C443" s="31"/>
      <c r="D443" s="115"/>
      <c r="E443" s="115"/>
      <c r="F443" s="115"/>
    </row>
    <row r="444" spans="1:6" s="118" customFormat="1" x14ac:dyDescent="0.25">
      <c r="A444" s="116"/>
      <c r="B444" s="114"/>
      <c r="C444" s="31"/>
      <c r="D444" s="115"/>
      <c r="E444" s="115"/>
      <c r="F444" s="115"/>
    </row>
    <row r="445" spans="1:6" s="118" customFormat="1" x14ac:dyDescent="0.25">
      <c r="A445" s="116"/>
      <c r="B445" s="114"/>
      <c r="C445" s="31"/>
      <c r="D445" s="115"/>
      <c r="E445" s="115"/>
      <c r="F445" s="115"/>
    </row>
    <row r="446" spans="1:6" s="118" customFormat="1" x14ac:dyDescent="0.25">
      <c r="A446" s="116"/>
      <c r="B446" s="114"/>
      <c r="C446" s="31"/>
      <c r="D446" s="115"/>
      <c r="E446" s="115"/>
      <c r="F446" s="115"/>
    </row>
    <row r="447" spans="1:6" s="118" customFormat="1" x14ac:dyDescent="0.25">
      <c r="A447" s="116"/>
      <c r="B447" s="114"/>
      <c r="C447" s="31"/>
      <c r="D447" s="115"/>
      <c r="E447" s="115"/>
      <c r="F447" s="115"/>
    </row>
    <row r="448" spans="1:6" s="118" customFormat="1" x14ac:dyDescent="0.25">
      <c r="A448" s="116"/>
      <c r="B448" s="114"/>
      <c r="C448" s="31"/>
      <c r="D448" s="115"/>
      <c r="E448" s="115"/>
      <c r="F448" s="115"/>
    </row>
    <row r="449" spans="1:6" s="118" customFormat="1" x14ac:dyDescent="0.25">
      <c r="A449" s="116"/>
      <c r="B449" s="114"/>
      <c r="C449" s="31"/>
      <c r="D449" s="115"/>
      <c r="E449" s="115"/>
      <c r="F449" s="115"/>
    </row>
    <row r="450" spans="1:6" s="118" customFormat="1" x14ac:dyDescent="0.25">
      <c r="A450" s="116"/>
      <c r="B450" s="114"/>
      <c r="C450" s="31"/>
      <c r="D450" s="115"/>
      <c r="E450" s="115"/>
      <c r="F450" s="115"/>
    </row>
    <row r="451" spans="1:6" s="118" customFormat="1" x14ac:dyDescent="0.25">
      <c r="A451" s="116"/>
      <c r="B451" s="114"/>
      <c r="C451" s="31"/>
      <c r="D451" s="115"/>
      <c r="E451" s="115"/>
      <c r="F451" s="115"/>
    </row>
    <row r="452" spans="1:6" s="118" customFormat="1" x14ac:dyDescent="0.25">
      <c r="A452" s="116"/>
      <c r="B452" s="114"/>
      <c r="C452" s="31"/>
      <c r="D452" s="115"/>
      <c r="E452" s="115"/>
      <c r="F452" s="115"/>
    </row>
    <row r="453" spans="1:6" s="118" customFormat="1" x14ac:dyDescent="0.25">
      <c r="A453" s="116"/>
      <c r="B453" s="114"/>
      <c r="C453" s="31"/>
      <c r="D453" s="115"/>
      <c r="E453" s="115"/>
      <c r="F453" s="115"/>
    </row>
    <row r="454" spans="1:6" s="118" customFormat="1" x14ac:dyDescent="0.25">
      <c r="A454" s="116"/>
      <c r="B454" s="114"/>
      <c r="C454" s="31"/>
      <c r="D454" s="115"/>
      <c r="E454" s="115"/>
      <c r="F454" s="115"/>
    </row>
    <row r="455" spans="1:6" s="118" customFormat="1" x14ac:dyDescent="0.25">
      <c r="A455" s="116"/>
      <c r="B455" s="114"/>
      <c r="C455" s="31"/>
      <c r="D455" s="115"/>
      <c r="E455" s="115"/>
      <c r="F455" s="115"/>
    </row>
    <row r="456" spans="1:6" s="118" customFormat="1" x14ac:dyDescent="0.25">
      <c r="A456" s="116"/>
      <c r="B456" s="114"/>
      <c r="C456" s="31"/>
      <c r="D456" s="115"/>
      <c r="E456" s="115"/>
      <c r="F456" s="115"/>
    </row>
    <row r="457" spans="1:6" s="118" customFormat="1" x14ac:dyDescent="0.25">
      <c r="A457" s="116"/>
      <c r="B457" s="114"/>
      <c r="C457" s="31"/>
      <c r="D457" s="115"/>
      <c r="E457" s="115"/>
      <c r="F457" s="115"/>
    </row>
    <row r="458" spans="1:6" s="118" customFormat="1" x14ac:dyDescent="0.25">
      <c r="A458" s="116"/>
      <c r="B458" s="114"/>
      <c r="C458" s="31"/>
      <c r="D458" s="115"/>
      <c r="E458" s="115"/>
      <c r="F458" s="115"/>
    </row>
    <row r="459" spans="1:6" s="118" customFormat="1" x14ac:dyDescent="0.25">
      <c r="A459" s="116"/>
      <c r="B459" s="114"/>
      <c r="C459" s="31"/>
      <c r="D459" s="115"/>
      <c r="E459" s="115"/>
      <c r="F459" s="115"/>
    </row>
    <row r="460" spans="1:6" s="118" customFormat="1" x14ac:dyDescent="0.25">
      <c r="A460" s="116"/>
      <c r="B460" s="114"/>
      <c r="C460" s="31"/>
      <c r="D460" s="115"/>
      <c r="E460" s="115"/>
      <c r="F460" s="115"/>
    </row>
    <row r="461" spans="1:6" s="118" customFormat="1" x14ac:dyDescent="0.25">
      <c r="A461" s="116"/>
      <c r="B461" s="114"/>
      <c r="C461" s="31"/>
      <c r="D461" s="115"/>
      <c r="E461" s="115"/>
      <c r="F461" s="115"/>
    </row>
    <row r="462" spans="1:6" s="118" customFormat="1" x14ac:dyDescent="0.25">
      <c r="A462" s="116"/>
      <c r="B462" s="114"/>
      <c r="C462" s="31"/>
      <c r="D462" s="115"/>
      <c r="E462" s="115"/>
      <c r="F462" s="115"/>
    </row>
    <row r="463" spans="1:6" s="118" customFormat="1" x14ac:dyDescent="0.25">
      <c r="A463" s="116"/>
      <c r="B463" s="114"/>
      <c r="C463" s="31"/>
      <c r="D463" s="115"/>
      <c r="E463" s="115"/>
      <c r="F463" s="115"/>
    </row>
    <row r="464" spans="1:6" s="118" customFormat="1" x14ac:dyDescent="0.25">
      <c r="A464" s="116"/>
      <c r="B464" s="114"/>
      <c r="C464" s="31"/>
      <c r="D464" s="115"/>
      <c r="E464" s="115"/>
      <c r="F464" s="115"/>
    </row>
    <row r="465" spans="1:6" s="118" customFormat="1" x14ac:dyDescent="0.25">
      <c r="A465" s="116"/>
      <c r="B465" s="114"/>
      <c r="C465" s="31"/>
      <c r="D465" s="115"/>
      <c r="E465" s="115"/>
      <c r="F465" s="115"/>
    </row>
    <row r="466" spans="1:6" s="118" customFormat="1" x14ac:dyDescent="0.25">
      <c r="A466" s="116"/>
      <c r="B466" s="114"/>
      <c r="C466" s="31"/>
      <c r="D466" s="115"/>
      <c r="E466" s="115"/>
      <c r="F466" s="115"/>
    </row>
    <row r="467" spans="1:6" s="118" customFormat="1" x14ac:dyDescent="0.25">
      <c r="A467" s="116"/>
      <c r="B467" s="114"/>
      <c r="C467" s="31"/>
      <c r="D467" s="115"/>
      <c r="E467" s="115"/>
      <c r="F467" s="115"/>
    </row>
    <row r="468" spans="1:6" s="118" customFormat="1" x14ac:dyDescent="0.25">
      <c r="A468" s="116"/>
      <c r="B468" s="114"/>
      <c r="C468" s="31"/>
      <c r="D468" s="115"/>
      <c r="E468" s="115"/>
      <c r="F468" s="115"/>
    </row>
    <row r="469" spans="1:6" s="118" customFormat="1" x14ac:dyDescent="0.25">
      <c r="A469" s="116"/>
      <c r="B469" s="114"/>
      <c r="C469" s="31"/>
      <c r="D469" s="115"/>
      <c r="E469" s="115"/>
      <c r="F469" s="115"/>
    </row>
    <row r="470" spans="1:6" s="118" customFormat="1" x14ac:dyDescent="0.25">
      <c r="A470" s="116"/>
      <c r="B470" s="114"/>
      <c r="C470" s="31"/>
      <c r="D470" s="115"/>
      <c r="E470" s="115"/>
      <c r="F470" s="115"/>
    </row>
    <row r="471" spans="1:6" s="118" customFormat="1" x14ac:dyDescent="0.25">
      <c r="A471" s="116"/>
      <c r="B471" s="114"/>
      <c r="C471" s="31"/>
      <c r="D471" s="115"/>
      <c r="E471" s="115"/>
      <c r="F471" s="115"/>
    </row>
    <row r="472" spans="1:6" s="118" customFormat="1" x14ac:dyDescent="0.25">
      <c r="A472" s="116"/>
      <c r="B472" s="114"/>
      <c r="C472" s="31"/>
      <c r="D472" s="115"/>
      <c r="E472" s="115"/>
      <c r="F472" s="115"/>
    </row>
    <row r="473" spans="1:6" s="118" customFormat="1" x14ac:dyDescent="0.25">
      <c r="A473" s="116"/>
      <c r="B473" s="114"/>
      <c r="C473" s="31"/>
      <c r="D473" s="115"/>
      <c r="E473" s="115"/>
      <c r="F473" s="115"/>
    </row>
    <row r="474" spans="1:6" s="118" customFormat="1" x14ac:dyDescent="0.25">
      <c r="A474" s="116"/>
      <c r="B474" s="114"/>
      <c r="C474" s="31"/>
      <c r="D474" s="115"/>
      <c r="E474" s="115"/>
      <c r="F474" s="115"/>
    </row>
    <row r="475" spans="1:6" s="118" customFormat="1" x14ac:dyDescent="0.25">
      <c r="A475" s="116"/>
      <c r="B475" s="114"/>
      <c r="C475" s="31"/>
      <c r="D475" s="115"/>
      <c r="E475" s="115"/>
      <c r="F475" s="115"/>
    </row>
    <row r="476" spans="1:6" s="118" customFormat="1" x14ac:dyDescent="0.25">
      <c r="A476" s="116"/>
      <c r="B476" s="114"/>
      <c r="C476" s="31"/>
      <c r="D476" s="115"/>
      <c r="E476" s="115"/>
      <c r="F476" s="115"/>
    </row>
    <row r="477" spans="1:6" s="118" customFormat="1" x14ac:dyDescent="0.25">
      <c r="A477" s="116"/>
      <c r="B477" s="114"/>
      <c r="C477" s="31"/>
      <c r="D477" s="115"/>
      <c r="E477" s="115"/>
      <c r="F477" s="115"/>
    </row>
    <row r="478" spans="1:6" s="118" customFormat="1" x14ac:dyDescent="0.25">
      <c r="A478" s="116"/>
      <c r="B478" s="114"/>
      <c r="C478" s="31"/>
      <c r="D478" s="115"/>
      <c r="E478" s="115"/>
      <c r="F478" s="115"/>
    </row>
    <row r="479" spans="1:6" s="118" customFormat="1" x14ac:dyDescent="0.25">
      <c r="A479" s="116"/>
      <c r="B479" s="114"/>
      <c r="C479" s="31"/>
      <c r="D479" s="115"/>
      <c r="E479" s="115"/>
      <c r="F479" s="115"/>
    </row>
    <row r="480" spans="1:6" s="118" customFormat="1" x14ac:dyDescent="0.25">
      <c r="A480" s="116"/>
      <c r="B480" s="114"/>
      <c r="C480" s="31"/>
      <c r="D480" s="115"/>
      <c r="E480" s="115"/>
      <c r="F480" s="115"/>
    </row>
    <row r="481" spans="1:6" s="118" customFormat="1" x14ac:dyDescent="0.25">
      <c r="A481" s="116"/>
      <c r="B481" s="114"/>
      <c r="C481" s="31"/>
      <c r="D481" s="115"/>
      <c r="E481" s="115"/>
      <c r="F481" s="115"/>
    </row>
    <row r="482" spans="1:6" s="118" customFormat="1" x14ac:dyDescent="0.25">
      <c r="A482" s="116"/>
      <c r="B482" s="114"/>
      <c r="C482" s="31"/>
      <c r="D482" s="115"/>
      <c r="E482" s="115"/>
      <c r="F482" s="115"/>
    </row>
    <row r="483" spans="1:6" s="118" customFormat="1" x14ac:dyDescent="0.25">
      <c r="A483" s="116"/>
      <c r="B483" s="114"/>
      <c r="C483" s="31"/>
      <c r="D483" s="115"/>
      <c r="E483" s="115"/>
      <c r="F483" s="115"/>
    </row>
    <row r="484" spans="1:6" s="118" customFormat="1" x14ac:dyDescent="0.25">
      <c r="A484" s="116"/>
      <c r="B484" s="114"/>
      <c r="C484" s="31"/>
      <c r="D484" s="115"/>
      <c r="E484" s="115"/>
      <c r="F484" s="115"/>
    </row>
    <row r="485" spans="1:6" s="118" customFormat="1" x14ac:dyDescent="0.25">
      <c r="A485" s="116"/>
      <c r="B485" s="114"/>
      <c r="C485" s="31"/>
      <c r="D485" s="115"/>
      <c r="E485" s="115"/>
      <c r="F485" s="115"/>
    </row>
    <row r="486" spans="1:6" s="118" customFormat="1" x14ac:dyDescent="0.25">
      <c r="A486" s="116"/>
      <c r="B486" s="114"/>
      <c r="C486" s="31"/>
      <c r="D486" s="115"/>
      <c r="E486" s="115"/>
      <c r="F486" s="115"/>
    </row>
    <row r="487" spans="1:6" s="118" customFormat="1" x14ac:dyDescent="0.25">
      <c r="A487" s="116"/>
      <c r="B487" s="114"/>
      <c r="C487" s="31"/>
      <c r="D487" s="115"/>
      <c r="E487" s="115"/>
      <c r="F487" s="115"/>
    </row>
    <row r="488" spans="1:6" s="118" customFormat="1" x14ac:dyDescent="0.25">
      <c r="A488" s="116"/>
      <c r="B488" s="114"/>
      <c r="C488" s="31"/>
      <c r="D488" s="115"/>
      <c r="E488" s="115"/>
      <c r="F488" s="115"/>
    </row>
    <row r="489" spans="1:6" s="118" customFormat="1" x14ac:dyDescent="0.25">
      <c r="A489" s="116"/>
      <c r="B489" s="114"/>
      <c r="C489" s="31"/>
      <c r="D489" s="115"/>
      <c r="E489" s="115"/>
      <c r="F489" s="115"/>
    </row>
    <row r="490" spans="1:6" s="118" customFormat="1" x14ac:dyDescent="0.25">
      <c r="A490" s="116"/>
      <c r="B490" s="114"/>
      <c r="C490" s="31"/>
      <c r="D490" s="115"/>
      <c r="E490" s="115"/>
      <c r="F490" s="115"/>
    </row>
    <row r="491" spans="1:6" s="118" customFormat="1" x14ac:dyDescent="0.25">
      <c r="A491" s="116"/>
      <c r="B491" s="114"/>
      <c r="C491" s="31"/>
      <c r="D491" s="115"/>
      <c r="E491" s="115"/>
      <c r="F491" s="115"/>
    </row>
    <row r="492" spans="1:6" s="118" customFormat="1" x14ac:dyDescent="0.25">
      <c r="A492" s="116"/>
      <c r="B492" s="114"/>
      <c r="C492" s="31"/>
      <c r="D492" s="115"/>
      <c r="E492" s="115"/>
      <c r="F492" s="115"/>
    </row>
    <row r="493" spans="1:6" s="118" customFormat="1" x14ac:dyDescent="0.25">
      <c r="A493" s="116"/>
      <c r="B493" s="114"/>
      <c r="C493" s="31"/>
      <c r="D493" s="115"/>
      <c r="E493" s="115"/>
      <c r="F493" s="115"/>
    </row>
    <row r="494" spans="1:6" s="118" customFormat="1" x14ac:dyDescent="0.25">
      <c r="A494" s="116"/>
      <c r="B494" s="114"/>
      <c r="C494" s="31"/>
      <c r="D494" s="115"/>
      <c r="E494" s="115"/>
      <c r="F494" s="115"/>
    </row>
    <row r="495" spans="1:6" s="118" customFormat="1" x14ac:dyDescent="0.25">
      <c r="A495" s="116"/>
      <c r="B495" s="114"/>
      <c r="C495" s="31"/>
      <c r="D495" s="115"/>
      <c r="E495" s="115"/>
      <c r="F495" s="115"/>
    </row>
    <row r="496" spans="1:6" s="118" customFormat="1" x14ac:dyDescent="0.25">
      <c r="A496" s="116"/>
      <c r="B496" s="114"/>
      <c r="C496" s="31"/>
      <c r="D496" s="115"/>
      <c r="E496" s="115"/>
      <c r="F496" s="115"/>
    </row>
    <row r="497" spans="1:6" s="118" customFormat="1" x14ac:dyDescent="0.25">
      <c r="A497" s="116"/>
      <c r="B497" s="114"/>
      <c r="C497" s="31"/>
      <c r="D497" s="115"/>
      <c r="E497" s="115"/>
      <c r="F497" s="115"/>
    </row>
    <row r="498" spans="1:6" s="118" customFormat="1" x14ac:dyDescent="0.25">
      <c r="A498" s="116"/>
      <c r="B498" s="114"/>
      <c r="C498" s="31"/>
      <c r="D498" s="115"/>
      <c r="E498" s="115"/>
      <c r="F498" s="115"/>
    </row>
    <row r="499" spans="1:6" s="118" customFormat="1" x14ac:dyDescent="0.25">
      <c r="A499" s="116"/>
      <c r="B499" s="114"/>
      <c r="C499" s="31"/>
      <c r="D499" s="115"/>
      <c r="E499" s="115"/>
      <c r="F499" s="115"/>
    </row>
    <row r="500" spans="1:6" s="118" customFormat="1" x14ac:dyDescent="0.25">
      <c r="A500" s="116"/>
      <c r="B500" s="114"/>
      <c r="C500" s="31"/>
      <c r="D500" s="115"/>
      <c r="E500" s="115"/>
      <c r="F500" s="115"/>
    </row>
    <row r="501" spans="1:6" s="118" customFormat="1" x14ac:dyDescent="0.25">
      <c r="A501" s="116"/>
      <c r="B501" s="114"/>
      <c r="C501" s="31"/>
      <c r="D501" s="115"/>
      <c r="E501" s="115"/>
      <c r="F501" s="115"/>
    </row>
    <row r="502" spans="1:6" s="118" customFormat="1" x14ac:dyDescent="0.25">
      <c r="A502" s="116"/>
      <c r="B502" s="114"/>
      <c r="C502" s="31"/>
      <c r="D502" s="115"/>
      <c r="E502" s="115"/>
      <c r="F502" s="115"/>
    </row>
    <row r="503" spans="1:6" s="118" customFormat="1" x14ac:dyDescent="0.25">
      <c r="A503" s="116"/>
      <c r="B503" s="114"/>
      <c r="C503" s="31"/>
      <c r="D503" s="115"/>
      <c r="E503" s="115"/>
      <c r="F503" s="115"/>
    </row>
    <row r="504" spans="1:6" s="118" customFormat="1" x14ac:dyDescent="0.25">
      <c r="A504" s="116"/>
      <c r="B504" s="114"/>
      <c r="C504" s="31"/>
      <c r="D504" s="115"/>
      <c r="E504" s="115"/>
      <c r="F504" s="115"/>
    </row>
    <row r="505" spans="1:6" s="118" customFormat="1" x14ac:dyDescent="0.25">
      <c r="A505" s="116"/>
      <c r="B505" s="114"/>
      <c r="C505" s="31"/>
      <c r="D505" s="115"/>
      <c r="E505" s="115"/>
      <c r="F505" s="115"/>
    </row>
    <row r="506" spans="1:6" s="118" customFormat="1" x14ac:dyDescent="0.25">
      <c r="A506" s="116"/>
      <c r="B506" s="114"/>
      <c r="C506" s="31"/>
      <c r="D506" s="115"/>
      <c r="E506" s="115"/>
      <c r="F506" s="115"/>
    </row>
    <row r="507" spans="1:6" s="118" customFormat="1" x14ac:dyDescent="0.25">
      <c r="A507" s="116"/>
      <c r="B507" s="114"/>
      <c r="C507" s="31"/>
      <c r="D507" s="115"/>
      <c r="E507" s="115"/>
      <c r="F507" s="115"/>
    </row>
    <row r="508" spans="1:6" s="118" customFormat="1" x14ac:dyDescent="0.25">
      <c r="A508" s="116"/>
      <c r="B508" s="114"/>
      <c r="C508" s="31"/>
      <c r="D508" s="115"/>
      <c r="E508" s="115"/>
      <c r="F508" s="115"/>
    </row>
    <row r="509" spans="1:6" s="118" customFormat="1" x14ac:dyDescent="0.25">
      <c r="A509" s="116"/>
      <c r="B509" s="114"/>
      <c r="C509" s="31"/>
      <c r="D509" s="119"/>
      <c r="E509" s="115"/>
      <c r="F509" s="115"/>
    </row>
    <row r="510" spans="1:6" s="118" customFormat="1" x14ac:dyDescent="0.25">
      <c r="A510" s="116"/>
      <c r="B510" s="114"/>
      <c r="C510" s="31"/>
      <c r="D510" s="119"/>
      <c r="E510" s="115"/>
      <c r="F510" s="115"/>
    </row>
    <row r="511" spans="1:6" s="118" customFormat="1" x14ac:dyDescent="0.25">
      <c r="A511" s="116"/>
      <c r="B511" s="114"/>
      <c r="C511" s="31"/>
      <c r="D511" s="119"/>
      <c r="E511" s="115"/>
      <c r="F511" s="115"/>
    </row>
    <row r="512" spans="1:6" s="118" customFormat="1" x14ac:dyDescent="0.25">
      <c r="A512" s="116"/>
      <c r="B512" s="114"/>
      <c r="C512" s="31"/>
      <c r="D512" s="119"/>
      <c r="E512" s="115"/>
      <c r="F512" s="115"/>
    </row>
    <row r="513" spans="1:6" s="118" customFormat="1" x14ac:dyDescent="0.25">
      <c r="A513" s="116"/>
      <c r="B513" s="114"/>
      <c r="C513" s="31"/>
      <c r="D513" s="119"/>
      <c r="E513" s="115"/>
      <c r="F513" s="115"/>
    </row>
    <row r="514" spans="1:6" s="118" customFormat="1" x14ac:dyDescent="0.25">
      <c r="A514" s="116"/>
      <c r="B514" s="114"/>
      <c r="C514" s="31"/>
      <c r="D514" s="119"/>
      <c r="E514" s="115"/>
      <c r="F514" s="115"/>
    </row>
    <row r="515" spans="1:6" s="118" customFormat="1" x14ac:dyDescent="0.25">
      <c r="A515" s="116"/>
      <c r="B515" s="114"/>
      <c r="C515" s="31"/>
      <c r="D515" s="119"/>
      <c r="E515" s="115"/>
      <c r="F515" s="115"/>
    </row>
    <row r="516" spans="1:6" s="118" customFormat="1" x14ac:dyDescent="0.25">
      <c r="A516" s="116"/>
      <c r="B516" s="114"/>
      <c r="C516" s="31"/>
      <c r="D516" s="119"/>
      <c r="E516" s="115"/>
      <c r="F516" s="115"/>
    </row>
    <row r="517" spans="1:6" s="118" customFormat="1" x14ac:dyDescent="0.25">
      <c r="A517" s="116"/>
      <c r="B517" s="114"/>
      <c r="C517" s="31"/>
      <c r="D517" s="119"/>
      <c r="E517" s="115"/>
      <c r="F517" s="115"/>
    </row>
    <row r="518" spans="1:6" s="118" customFormat="1" x14ac:dyDescent="0.25">
      <c r="A518" s="116"/>
      <c r="B518" s="114"/>
      <c r="C518" s="31"/>
      <c r="D518" s="119"/>
      <c r="E518" s="115"/>
      <c r="F518" s="115"/>
    </row>
    <row r="519" spans="1:6" s="118" customFormat="1" x14ac:dyDescent="0.25">
      <c r="A519" s="116"/>
      <c r="B519" s="114"/>
      <c r="C519" s="31"/>
      <c r="D519" s="119"/>
      <c r="E519" s="115"/>
      <c r="F519" s="115"/>
    </row>
    <row r="520" spans="1:6" s="118" customFormat="1" x14ac:dyDescent="0.25">
      <c r="A520" s="116"/>
      <c r="B520" s="114"/>
      <c r="C520" s="31"/>
      <c r="D520" s="119"/>
      <c r="E520" s="115"/>
      <c r="F520" s="115"/>
    </row>
    <row r="521" spans="1:6" s="118" customFormat="1" x14ac:dyDescent="0.25">
      <c r="A521" s="116"/>
      <c r="B521" s="114"/>
      <c r="C521" s="31"/>
      <c r="D521" s="119"/>
      <c r="E521" s="115"/>
      <c r="F521" s="115"/>
    </row>
    <row r="522" spans="1:6" s="118" customFormat="1" x14ac:dyDescent="0.25">
      <c r="A522" s="116"/>
      <c r="B522" s="114"/>
      <c r="C522" s="31"/>
      <c r="D522" s="119"/>
      <c r="E522" s="115"/>
      <c r="F522" s="115"/>
    </row>
    <row r="523" spans="1:6" s="118" customFormat="1" x14ac:dyDescent="0.25">
      <c r="A523" s="116"/>
      <c r="B523" s="114"/>
      <c r="C523" s="31"/>
      <c r="D523" s="119"/>
      <c r="E523" s="115"/>
      <c r="F523" s="115"/>
    </row>
  </sheetData>
  <sheetProtection algorithmName="SHA-512" hashValue="ljR1Piumglyc2CFX5oKDyVsmRIAcqXav7W0NUozUjTyPhkTwoNr+Y5tSb2F4NlCssBD5+MrOeFe3BEoCRKU3eg==" saltValue="GJwwHZg+73+qyhVcwVskDg==" spinCount="100000" sheet="1" objects="1" scenarios="1"/>
  <mergeCells count="63">
    <mergeCell ref="B5:D5"/>
    <mergeCell ref="E5:F5"/>
    <mergeCell ref="A2:F2"/>
    <mergeCell ref="B3:D3"/>
    <mergeCell ref="E3:F3"/>
    <mergeCell ref="B4:D4"/>
    <mergeCell ref="E4:F4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84:E84"/>
    <mergeCell ref="B85:E85"/>
    <mergeCell ref="B30:D30"/>
    <mergeCell ref="E30:F30"/>
    <mergeCell ref="B31:D31"/>
    <mergeCell ref="E31:F31"/>
    <mergeCell ref="B35:E35"/>
    <mergeCell ref="B55:E55"/>
  </mergeCells>
  <conditionalFormatting sqref="E37">
    <cfRule type="cellIs" dxfId="10" priority="12" operator="lessThanOrEqual">
      <formula>0</formula>
    </cfRule>
  </conditionalFormatting>
  <conditionalFormatting sqref="E38:E51">
    <cfRule type="cellIs" dxfId="9" priority="10" operator="lessThanOrEqual">
      <formula>0</formula>
    </cfRule>
  </conditionalFormatting>
  <conditionalFormatting sqref="E57:E58">
    <cfRule type="cellIs" dxfId="8" priority="9" operator="lessThanOrEqual">
      <formula>0</formula>
    </cfRule>
  </conditionalFormatting>
  <conditionalFormatting sqref="E59:E69">
    <cfRule type="cellIs" dxfId="7" priority="8" operator="lessThanOrEqual">
      <formula>0</formula>
    </cfRule>
  </conditionalFormatting>
  <conditionalFormatting sqref="E74:E80">
    <cfRule type="cellIs" dxfId="6" priority="7" operator="lessThanOrEqual">
      <formula>0</formula>
    </cfRule>
  </conditionalFormatting>
  <conditionalFormatting sqref="E87:E94">
    <cfRule type="cellIs" dxfId="5" priority="6" operator="lessThanOrEqual">
      <formula>0</formula>
    </cfRule>
  </conditionalFormatting>
  <conditionalFormatting sqref="E99:E103">
    <cfRule type="cellIs" dxfId="4" priority="5" operator="lessThanOrEqual">
      <formula>0</formula>
    </cfRule>
  </conditionalFormatting>
  <conditionalFormatting sqref="E104:E105">
    <cfRule type="cellIs" dxfId="3" priority="4" operator="lessThanOrEqual">
      <formula>0</formula>
    </cfRule>
  </conditionalFormatting>
  <conditionalFormatting sqref="E109:E114">
    <cfRule type="cellIs" dxfId="2" priority="3" operator="lessThanOrEqual">
      <formula>0</formula>
    </cfRule>
  </conditionalFormatting>
  <conditionalFormatting sqref="E118:E120">
    <cfRule type="cellIs" dxfId="1" priority="2" operator="lessThanOrEqual">
      <formula>0</formula>
    </cfRule>
  </conditionalFormatting>
  <conditionalFormatting sqref="E121:E122">
    <cfRule type="cellIs" dxfId="0" priority="1" operator="lessThanOrEqual">
      <formula>0</formula>
    </cfRule>
  </conditionalFormatting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Rekapitulacija</vt:lpstr>
      <vt:lpstr>Kolesarska pot</vt:lpstr>
      <vt:lpstr>Rekapitulacija!Področje_tiskanja</vt:lpstr>
    </vt:vector>
  </TitlesOfParts>
  <Company>Appia d.o.o. Ljubljana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CS1347-19-popis</dc:title>
  <dc:creator>Davor Subotić</dc:creator>
  <cp:lastModifiedBy>Marko Košir</cp:lastModifiedBy>
  <cp:lastPrinted>2021-09-03T07:07:59Z</cp:lastPrinted>
  <dcterms:created xsi:type="dcterms:W3CDTF">2005-08-17T13:35:37Z</dcterms:created>
  <dcterms:modified xsi:type="dcterms:W3CDTF">2021-09-06T07:13:08Z</dcterms:modified>
</cp:coreProperties>
</file>