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JAVNI RAZPISI 2021\SKLOPI - ceste\Za objavo\Sklop št. 4 Križišče Toško čelo – Topol 25\"/>
    </mc:Choice>
  </mc:AlternateContent>
  <xr:revisionPtr revIDLastSave="0" documentId="13_ncr:1_{76D19C24-A560-4980-8DD4-C6A4128060DC}" xr6:coauthVersionLast="46" xr6:coauthVersionMax="46" xr10:uidLastSave="{00000000-0000-0000-0000-000000000000}"/>
  <bookViews>
    <workbookView xWindow="-110" yWindow="-110" windowWidth="38620" windowHeight="2134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F14" i="1" l="1"/>
  <c r="F16" i="1"/>
  <c r="F15" i="1"/>
  <c r="F25" i="1"/>
  <c r="F11" i="1"/>
  <c r="F22" i="1" l="1"/>
  <c r="F20" i="1" l="1"/>
  <c r="F9" i="1"/>
  <c r="F10" i="1"/>
  <c r="F12" i="1"/>
  <c r="F13" i="1"/>
  <c r="F17" i="1"/>
  <c r="F18" i="1"/>
  <c r="F19" i="1"/>
  <c r="F21" i="1"/>
  <c r="F23" i="1"/>
  <c r="F24" i="1"/>
  <c r="F26" i="1"/>
  <c r="F27" i="1"/>
  <c r="F28" i="1"/>
  <c r="F29" i="1"/>
  <c r="F8" i="1"/>
  <c r="E30" i="1" l="1"/>
  <c r="F30" i="1" s="1"/>
  <c r="F31" i="1" s="1"/>
  <c r="F32" i="1" l="1"/>
  <c r="F33" i="1" s="1"/>
</calcChain>
</file>

<file path=xl/sharedStrings.xml><?xml version="1.0" encoding="utf-8"?>
<sst xmlns="http://schemas.openxmlformats.org/spreadsheetml/2006/main" count="60" uniqueCount="44">
  <si>
    <t>st.</t>
  </si>
  <si>
    <t>postavka</t>
  </si>
  <si>
    <t>em</t>
  </si>
  <si>
    <t>količina</t>
  </si>
  <si>
    <t>cena/em</t>
  </si>
  <si>
    <t>skupaj</t>
  </si>
  <si>
    <t>Postavitev prometne signalizacije - popolna/delna zapora ceste.</t>
  </si>
  <si>
    <t>Dobava in vgradnja tampona 0-100 mm, vključno z razgrinjanjem in valjanjem po plasteh.</t>
  </si>
  <si>
    <t>Dobava in vgradnja tampona 0-32 mm, vključno z razgrinjanjem in valjanjem po plasteh.</t>
  </si>
  <si>
    <t>SKUPAJ</t>
  </si>
  <si>
    <t>SKUPAJ Z DDV</t>
  </si>
  <si>
    <t>DDV (22%)</t>
  </si>
  <si>
    <t>Zakoličba prečnih profilov.</t>
  </si>
  <si>
    <t>kpl</t>
  </si>
  <si>
    <t>kos</t>
  </si>
  <si>
    <t>m1</t>
  </si>
  <si>
    <t>Izdelava vtočnega jaška s peskolovom, s čelnim vtokom, iz betonskih cevi fi 60 cm, globine 1 m, z betoniranjem dna, s tipskim betonskim pokrovom, z vsemi potrebnimi izkopi in zasipi, z izdelavo navezav, ter z nakladanjem in odvozom odvečnega materiala na stalno deponijo.</t>
  </si>
  <si>
    <t>Ureditev planuma temeljnih tal.</t>
  </si>
  <si>
    <t>Dobava in polaganje geotekstila (300g/m2), s prekrivanjem, na planum temeljnih tal ali za drenažo.</t>
  </si>
  <si>
    <t>Strojni izkop neustrezne nevezane plasti makadamske ceste (zemljina do IV. ktg.) v globino do 50 cm, z nalaganjem in odvozom na stalno deponijo.</t>
  </si>
  <si>
    <t>m3</t>
  </si>
  <si>
    <t>m2</t>
  </si>
  <si>
    <t>kom</t>
  </si>
  <si>
    <r>
      <t xml:space="preserve">Izdelava cestnega prepusta iz plastičnih cevi fi 40 cm (kvalitete SN8) </t>
    </r>
    <r>
      <rPr>
        <sz val="11"/>
        <rFont val="Calibri"/>
        <family val="2"/>
        <charset val="238"/>
      </rPr>
      <t xml:space="preserve"> s polnim obbetoniranjem, z vsemi potrebnimi izkopi in zasipi, z dobavo vsega potrebnega materiala, z nakladanjem in odvozom odvečnega materiala na deponijo.</t>
    </r>
  </si>
  <si>
    <t>Rezanje asfalta.</t>
  </si>
  <si>
    <t>Premaz stikov pred asfaltiranjem in po končanem asfaltiranju, s primerno bitumensko pasto (kot npr. Dilaplast masa)</t>
  </si>
  <si>
    <t>Izdelava nosilne obrabno zaporne plasti z vročim asvaltom (AC16 surf 70/100 A4) debeline 7 cm, valjanjem novega asvalta  do ustrezne utrditve ter dobavo vsega potrebnega materiala za izvedbo del.</t>
  </si>
  <si>
    <t>Širina planuma 4,5 m</t>
  </si>
  <si>
    <t>Širina asfalta z muldo 4 m</t>
  </si>
  <si>
    <t>Nasipanje bankin v širini 0,5 m in debelini 7 cm (nabava, dobava in vgrajevanje drobljenca 0-32 mm primernega za nasipanje bankin, s profiliranjem, valjanjem in čiščenjem cestišča)</t>
  </si>
  <si>
    <t>Fina priprava na asfalt v predpisanih padcih.</t>
  </si>
  <si>
    <t>POPIS DEL - Asfaltiranje makadamskega odseka ceste JP 752107 križišče Toško Čelo - Topol 25</t>
  </si>
  <si>
    <r>
      <t xml:space="preserve">Izdelava drenaže iz stidren drenažne cevi fi 200 mm, položena na betonsko posteljico, z vsemi izkopi in zasipi, vgradnjo drenažnega peska </t>
    </r>
    <r>
      <rPr>
        <b/>
        <sz val="11"/>
        <rFont val="Calibri"/>
        <family val="2"/>
        <charset val="238"/>
        <scheme val="minor"/>
      </rPr>
      <t>16-32 mm</t>
    </r>
    <r>
      <rPr>
        <sz val="11"/>
        <rFont val="Calibri"/>
        <family val="2"/>
        <charset val="238"/>
        <scheme val="minor"/>
      </rPr>
      <t xml:space="preserve"> (predvidena poraba 0,4 m3/m1), z dobavo vsega potrebnega materiala, z nakladanjem in odvozom odvečnega materiala na stalno deponijo (geoteksil se obračuna dodatno).</t>
    </r>
  </si>
  <si>
    <r>
      <t xml:space="preserve">Izdelava drenaže iz stidren drenažne cevi fi 160 mm, položena na betonsko posteljico, z vsemi izkopi in zasipi, vgradnjo drenažnega peska </t>
    </r>
    <r>
      <rPr>
        <b/>
        <sz val="11"/>
        <rFont val="Calibri"/>
        <family val="2"/>
        <charset val="238"/>
        <scheme val="minor"/>
      </rPr>
      <t>16-32 mm</t>
    </r>
    <r>
      <rPr>
        <sz val="11"/>
        <rFont val="Calibri"/>
        <family val="2"/>
        <charset val="238"/>
        <scheme val="minor"/>
      </rPr>
      <t xml:space="preserve"> (predvidena poraba 0,4 m3/m1), z dobavo vsega potrebnega materiala, z nakladanjem in odvozom odvečnega materiala na stalno deponijo (geoteksil se obračuna dodatno).</t>
    </r>
  </si>
  <si>
    <t>Dodatek za izdelavo mulde iz asfalta AC16 surf 70/100 A4 debeline 7 cm, širine 50 cm in globine 5 cm, vključno s predpripravo tamponske posteljice.</t>
  </si>
  <si>
    <t>Zabijanje železniških tirnic dolžine 5 do 6 m, vključno vsem potrebnim materialom in vsemi pomožnimi deli.</t>
  </si>
  <si>
    <t>Dodatna in nepredvidena dela</t>
  </si>
  <si>
    <t>Dolžina odseka 310 m</t>
  </si>
  <si>
    <t>Pikiranje brežine (kamenina 5 ktg.) za potrebno razširitev ceste, z nalaganjem in odvozom materiala na stalno deponijo.</t>
  </si>
  <si>
    <t>Izdelava AB venca dimenzije 0,5m x 0,8m x 6m na železniške tirnice, vključno s potrebnim opažem, armaturo in betonom C30/37 (odporen proti zmrzovanju in tajanju soli), z dobavo vsega potrebnega materiala. (2 kom)</t>
  </si>
  <si>
    <t>Rušenje asfalta debeline do 7 cm, z nakladanjem in odvozom na stalno deponijo.</t>
  </si>
  <si>
    <r>
      <t xml:space="preserve">Izdelava cestnega prepusta iz plastičnih cevi fi 30 cm (kvalitete SN8) </t>
    </r>
    <r>
      <rPr>
        <sz val="11"/>
        <rFont val="Calibri"/>
        <family val="2"/>
        <charset val="238"/>
      </rPr>
      <t xml:space="preserve"> s polnim obbetoniranjem, z vsemi potrebnimi izkopi in zasipi, z dobavo vsega potrebnega materiala, z nakladanjem in odvozom odvečnega materiala na deponijo.</t>
    </r>
  </si>
  <si>
    <t>Žig in podpis ponudnika</t>
  </si>
  <si>
    <t>…....................................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</si>
</sst>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0" fillId="0" borderId="5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6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2" xfId="0" applyFill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1" fillId="0" borderId="2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1" applyNumberFormat="1" applyFont="1" applyFill="1" applyBorder="1" applyAlignment="1">
      <alignment horizontal="left" vertical="top" wrapText="1"/>
    </xf>
    <xf numFmtId="9" fontId="0" fillId="0" borderId="16" xfId="0" applyNumberFormat="1" applyBorder="1" applyAlignment="1">
      <alignment horizontal="left" vertical="top"/>
    </xf>
    <xf numFmtId="164" fontId="0" fillId="0" borderId="12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164" fontId="0" fillId="0" borderId="16" xfId="0" applyNumberFormat="1" applyBorder="1" applyAlignment="1">
      <alignment horizontal="left" vertical="top"/>
    </xf>
    <xf numFmtId="164" fontId="0" fillId="0" borderId="17" xfId="0" applyNumberFormat="1" applyBorder="1" applyAlignment="1">
      <alignment horizontal="left" vertical="top"/>
    </xf>
    <xf numFmtId="164" fontId="0" fillId="0" borderId="8" xfId="0" applyNumberFormat="1" applyBorder="1" applyAlignment="1">
      <alignment horizontal="left" vertical="top"/>
    </xf>
    <xf numFmtId="164" fontId="0" fillId="0" borderId="9" xfId="0" applyNumberFormat="1" applyBorder="1" applyAlignment="1">
      <alignment horizontal="left" vertical="top"/>
    </xf>
    <xf numFmtId="164" fontId="0" fillId="0" borderId="3" xfId="0" applyNumberFormat="1" applyBorder="1" applyAlignment="1">
      <alignment horizontal="left" vertical="top"/>
    </xf>
    <xf numFmtId="164" fontId="0" fillId="0" borderId="14" xfId="0" applyNumberFormat="1" applyBorder="1" applyAlignment="1">
      <alignment horizontal="left" vertical="top"/>
    </xf>
    <xf numFmtId="164" fontId="0" fillId="0" borderId="11" xfId="0" applyNumberFormat="1" applyFill="1" applyBorder="1" applyAlignment="1" applyProtection="1">
      <alignment horizontal="left" vertical="top"/>
      <protection locked="0"/>
    </xf>
    <xf numFmtId="164" fontId="0" fillId="0" borderId="1" xfId="0" applyNumberFormat="1" applyBorder="1" applyAlignment="1" applyProtection="1">
      <alignment horizontal="left" vertical="top"/>
      <protection locked="0"/>
    </xf>
  </cellXfs>
  <cellStyles count="2">
    <cellStyle name="Excel Built-in Normal" xfId="1" xr:uid="{00000000-0005-0000-0000-000000000000}"/>
    <cellStyle name="Navadno" xfId="0" builtinId="0"/>
  </cellStyles>
  <dxfs count="21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topLeftCell="A27" workbookViewId="0">
      <selection activeCell="E29" sqref="E29"/>
    </sheetView>
  </sheetViews>
  <sheetFormatPr defaultRowHeight="14.5" x14ac:dyDescent="0.35"/>
  <cols>
    <col min="1" max="1" width="4.81640625" customWidth="1"/>
    <col min="2" max="2" width="44.453125" customWidth="1"/>
    <col min="3" max="3" width="6.7265625" customWidth="1"/>
    <col min="5" max="5" width="11.54296875" bestFit="1" customWidth="1"/>
    <col min="6" max="6" width="12.26953125" customWidth="1"/>
  </cols>
  <sheetData>
    <row r="1" spans="1:6" x14ac:dyDescent="0.35">
      <c r="A1" t="s">
        <v>31</v>
      </c>
    </row>
    <row r="3" spans="1:6" x14ac:dyDescent="0.35">
      <c r="B3" t="s">
        <v>37</v>
      </c>
    </row>
    <row r="4" spans="1:6" x14ac:dyDescent="0.35">
      <c r="B4" t="s">
        <v>27</v>
      </c>
    </row>
    <row r="5" spans="1:6" x14ac:dyDescent="0.35">
      <c r="B5" t="s">
        <v>28</v>
      </c>
    </row>
    <row r="7" spans="1:6" ht="15" thickBot="1" x14ac:dyDescent="0.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</row>
    <row r="8" spans="1:6" ht="29" x14ac:dyDescent="0.35">
      <c r="A8" s="2">
        <v>1</v>
      </c>
      <c r="B8" s="3" t="s">
        <v>6</v>
      </c>
      <c r="C8" s="4" t="s">
        <v>13</v>
      </c>
      <c r="D8" s="4">
        <v>1</v>
      </c>
      <c r="E8" s="28">
        <v>0</v>
      </c>
      <c r="F8" s="20">
        <f>D8*E8</f>
        <v>0</v>
      </c>
    </row>
    <row r="9" spans="1:6" x14ac:dyDescent="0.35">
      <c r="A9" s="5">
        <v>2</v>
      </c>
      <c r="B9" s="6" t="s">
        <v>12</v>
      </c>
      <c r="C9" s="7" t="s">
        <v>14</v>
      </c>
      <c r="D9" s="7">
        <v>10</v>
      </c>
      <c r="E9" s="29">
        <v>0</v>
      </c>
      <c r="F9" s="27">
        <f t="shared" ref="F9:F29" si="0">D9*E9</f>
        <v>0</v>
      </c>
    </row>
    <row r="10" spans="1:6" x14ac:dyDescent="0.35">
      <c r="A10" s="5">
        <v>3</v>
      </c>
      <c r="B10" s="6" t="s">
        <v>24</v>
      </c>
      <c r="C10" s="7" t="s">
        <v>15</v>
      </c>
      <c r="D10" s="7">
        <v>30</v>
      </c>
      <c r="E10" s="29">
        <v>0</v>
      </c>
      <c r="F10" s="27">
        <f t="shared" si="0"/>
        <v>0</v>
      </c>
    </row>
    <row r="11" spans="1:6" ht="29" x14ac:dyDescent="0.35">
      <c r="A11" s="5">
        <v>4</v>
      </c>
      <c r="B11" s="6" t="s">
        <v>40</v>
      </c>
      <c r="C11" s="7" t="s">
        <v>21</v>
      </c>
      <c r="D11" s="7">
        <v>60</v>
      </c>
      <c r="E11" s="29">
        <v>0</v>
      </c>
      <c r="F11" s="27">
        <f t="shared" si="0"/>
        <v>0</v>
      </c>
    </row>
    <row r="12" spans="1:6" ht="58" x14ac:dyDescent="0.35">
      <c r="A12" s="5">
        <v>5</v>
      </c>
      <c r="B12" s="6" t="s">
        <v>19</v>
      </c>
      <c r="C12" s="7" t="s">
        <v>20</v>
      </c>
      <c r="D12" s="7">
        <v>348.75</v>
      </c>
      <c r="E12" s="29">
        <v>0</v>
      </c>
      <c r="F12" s="27">
        <f t="shared" si="0"/>
        <v>0</v>
      </c>
    </row>
    <row r="13" spans="1:6" x14ac:dyDescent="0.35">
      <c r="A13" s="5">
        <v>6</v>
      </c>
      <c r="B13" s="6" t="s">
        <v>17</v>
      </c>
      <c r="C13" s="7" t="s">
        <v>21</v>
      </c>
      <c r="D13" s="7">
        <v>1395</v>
      </c>
      <c r="E13" s="29">
        <v>0</v>
      </c>
      <c r="F13" s="27">
        <f t="shared" si="0"/>
        <v>0</v>
      </c>
    </row>
    <row r="14" spans="1:6" ht="43.5" x14ac:dyDescent="0.35">
      <c r="A14" s="5">
        <v>7</v>
      </c>
      <c r="B14" s="6" t="s">
        <v>38</v>
      </c>
      <c r="C14" s="7" t="s">
        <v>20</v>
      </c>
      <c r="D14" s="7">
        <v>15</v>
      </c>
      <c r="E14" s="29">
        <v>0</v>
      </c>
      <c r="F14" s="27">
        <f t="shared" si="0"/>
        <v>0</v>
      </c>
    </row>
    <row r="15" spans="1:6" ht="43.5" x14ac:dyDescent="0.35">
      <c r="A15" s="5">
        <v>8</v>
      </c>
      <c r="B15" s="6" t="s">
        <v>35</v>
      </c>
      <c r="C15" s="7" t="s">
        <v>15</v>
      </c>
      <c r="D15" s="7">
        <v>72</v>
      </c>
      <c r="E15" s="29">
        <v>0</v>
      </c>
      <c r="F15" s="27">
        <f t="shared" si="0"/>
        <v>0</v>
      </c>
    </row>
    <row r="16" spans="1:6" ht="72.5" x14ac:dyDescent="0.35">
      <c r="A16" s="5">
        <v>9</v>
      </c>
      <c r="B16" s="6" t="s">
        <v>39</v>
      </c>
      <c r="C16" s="7" t="s">
        <v>20</v>
      </c>
      <c r="D16" s="7">
        <v>4.8</v>
      </c>
      <c r="E16" s="29">
        <v>0</v>
      </c>
      <c r="F16" s="27">
        <f t="shared" si="0"/>
        <v>0</v>
      </c>
    </row>
    <row r="17" spans="1:6" ht="43.5" x14ac:dyDescent="0.35">
      <c r="A17" s="5">
        <v>10</v>
      </c>
      <c r="B17" s="17" t="s">
        <v>18</v>
      </c>
      <c r="C17" s="7" t="s">
        <v>21</v>
      </c>
      <c r="D17" s="7">
        <v>400</v>
      </c>
      <c r="E17" s="29">
        <v>0</v>
      </c>
      <c r="F17" s="27">
        <f t="shared" si="0"/>
        <v>0</v>
      </c>
    </row>
    <row r="18" spans="1:6" ht="35.25" customHeight="1" x14ac:dyDescent="0.35">
      <c r="A18" s="5">
        <v>11</v>
      </c>
      <c r="B18" s="6" t="s">
        <v>7</v>
      </c>
      <c r="C18" s="7" t="s">
        <v>20</v>
      </c>
      <c r="D18" s="7">
        <v>418.5</v>
      </c>
      <c r="E18" s="29">
        <v>0</v>
      </c>
      <c r="F18" s="27">
        <f t="shared" si="0"/>
        <v>0</v>
      </c>
    </row>
    <row r="19" spans="1:6" ht="29" x14ac:dyDescent="0.35">
      <c r="A19" s="5">
        <v>12</v>
      </c>
      <c r="B19" s="6" t="s">
        <v>8</v>
      </c>
      <c r="C19" s="7" t="s">
        <v>20</v>
      </c>
      <c r="D19" s="7">
        <v>279</v>
      </c>
      <c r="E19" s="29">
        <v>0</v>
      </c>
      <c r="F19" s="27">
        <f t="shared" si="0"/>
        <v>0</v>
      </c>
    </row>
    <row r="20" spans="1:6" x14ac:dyDescent="0.35">
      <c r="A20" s="5">
        <v>13</v>
      </c>
      <c r="B20" s="6" t="s">
        <v>30</v>
      </c>
      <c r="C20" s="7" t="s">
        <v>21</v>
      </c>
      <c r="D20" s="7">
        <v>1395</v>
      </c>
      <c r="E20" s="29">
        <v>0</v>
      </c>
      <c r="F20" s="27">
        <f t="shared" si="0"/>
        <v>0</v>
      </c>
    </row>
    <row r="21" spans="1:6" ht="106.5" customHeight="1" x14ac:dyDescent="0.35">
      <c r="A21" s="5">
        <v>14</v>
      </c>
      <c r="B21" s="17" t="s">
        <v>32</v>
      </c>
      <c r="C21" s="7" t="s">
        <v>15</v>
      </c>
      <c r="D21" s="7">
        <v>200</v>
      </c>
      <c r="E21" s="29">
        <v>0</v>
      </c>
      <c r="F21" s="27">
        <f t="shared" si="0"/>
        <v>0</v>
      </c>
    </row>
    <row r="22" spans="1:6" ht="107.25" customHeight="1" x14ac:dyDescent="0.35">
      <c r="A22" s="5">
        <v>15</v>
      </c>
      <c r="B22" s="17" t="s">
        <v>33</v>
      </c>
      <c r="C22" s="7" t="s">
        <v>15</v>
      </c>
      <c r="D22" s="7">
        <v>100</v>
      </c>
      <c r="E22" s="29">
        <v>0</v>
      </c>
      <c r="F22" s="27">
        <f t="shared" si="0"/>
        <v>0</v>
      </c>
    </row>
    <row r="23" spans="1:6" ht="93" customHeight="1" x14ac:dyDescent="0.35">
      <c r="A23" s="5">
        <v>16</v>
      </c>
      <c r="B23" s="6" t="s">
        <v>16</v>
      </c>
      <c r="C23" s="7" t="s">
        <v>22</v>
      </c>
      <c r="D23" s="7">
        <v>3</v>
      </c>
      <c r="E23" s="29">
        <v>0</v>
      </c>
      <c r="F23" s="27">
        <f t="shared" si="0"/>
        <v>0</v>
      </c>
    </row>
    <row r="24" spans="1:6" ht="78.75" customHeight="1" x14ac:dyDescent="0.35">
      <c r="A24" s="5">
        <v>17</v>
      </c>
      <c r="B24" s="17" t="s">
        <v>23</v>
      </c>
      <c r="C24" s="7" t="s">
        <v>15</v>
      </c>
      <c r="D24" s="7">
        <v>6</v>
      </c>
      <c r="E24" s="29">
        <v>0</v>
      </c>
      <c r="F24" s="27">
        <f t="shared" si="0"/>
        <v>0</v>
      </c>
    </row>
    <row r="25" spans="1:6" ht="78.75" customHeight="1" x14ac:dyDescent="0.35">
      <c r="A25" s="5">
        <v>18</v>
      </c>
      <c r="B25" s="17" t="s">
        <v>41</v>
      </c>
      <c r="C25" s="7" t="s">
        <v>15</v>
      </c>
      <c r="D25" s="7">
        <v>12</v>
      </c>
      <c r="E25" s="29">
        <v>0</v>
      </c>
      <c r="F25" s="27">
        <f t="shared" si="0"/>
        <v>0</v>
      </c>
    </row>
    <row r="26" spans="1:6" ht="58" x14ac:dyDescent="0.35">
      <c r="A26" s="5">
        <v>19</v>
      </c>
      <c r="B26" s="18" t="s">
        <v>26</v>
      </c>
      <c r="C26" s="7" t="s">
        <v>21</v>
      </c>
      <c r="D26" s="7">
        <v>1160</v>
      </c>
      <c r="E26" s="29">
        <v>0</v>
      </c>
      <c r="F26" s="27">
        <f t="shared" si="0"/>
        <v>0</v>
      </c>
    </row>
    <row r="27" spans="1:6" ht="43.5" x14ac:dyDescent="0.35">
      <c r="A27" s="5">
        <v>20</v>
      </c>
      <c r="B27" s="18" t="s">
        <v>25</v>
      </c>
      <c r="C27" s="7" t="s">
        <v>15</v>
      </c>
      <c r="D27" s="7">
        <v>30</v>
      </c>
      <c r="E27" s="29">
        <v>0</v>
      </c>
      <c r="F27" s="27">
        <f t="shared" si="0"/>
        <v>0</v>
      </c>
    </row>
    <row r="28" spans="1:6" ht="43.5" x14ac:dyDescent="0.35">
      <c r="A28" s="5">
        <v>21</v>
      </c>
      <c r="B28" s="6" t="s">
        <v>34</v>
      </c>
      <c r="C28" s="7" t="s">
        <v>15</v>
      </c>
      <c r="D28" s="7">
        <v>290</v>
      </c>
      <c r="E28" s="29">
        <v>0</v>
      </c>
      <c r="F28" s="27">
        <f t="shared" si="0"/>
        <v>0</v>
      </c>
    </row>
    <row r="29" spans="1:6" ht="62.25" customHeight="1" x14ac:dyDescent="0.35">
      <c r="A29" s="5">
        <v>22</v>
      </c>
      <c r="B29" s="17" t="s">
        <v>29</v>
      </c>
      <c r="C29" s="7" t="s">
        <v>20</v>
      </c>
      <c r="D29" s="7">
        <v>10.15</v>
      </c>
      <c r="E29" s="29">
        <v>0</v>
      </c>
      <c r="F29" s="27">
        <f t="shared" si="0"/>
        <v>0</v>
      </c>
    </row>
    <row r="30" spans="1:6" ht="15" thickBot="1" x14ac:dyDescent="0.4">
      <c r="A30" s="8">
        <v>23</v>
      </c>
      <c r="B30" s="9" t="s">
        <v>36</v>
      </c>
      <c r="C30" s="19">
        <v>0.1</v>
      </c>
      <c r="D30" s="10">
        <v>0.1</v>
      </c>
      <c r="E30" s="22">
        <f>SUM(F8:F29)</f>
        <v>0</v>
      </c>
      <c r="F30" s="23">
        <f>D30*E30</f>
        <v>0</v>
      </c>
    </row>
    <row r="31" spans="1:6" x14ac:dyDescent="0.35">
      <c r="A31" s="11"/>
      <c r="B31" s="12" t="s">
        <v>9</v>
      </c>
      <c r="C31" s="13"/>
      <c r="D31" s="13"/>
      <c r="E31" s="24"/>
      <c r="F31" s="25">
        <f>SUM(F8:F30)</f>
        <v>0</v>
      </c>
    </row>
    <row r="32" spans="1:6" x14ac:dyDescent="0.35">
      <c r="A32" s="11"/>
      <c r="B32" s="14" t="s">
        <v>11</v>
      </c>
      <c r="C32" s="15"/>
      <c r="D32" s="15"/>
      <c r="E32" s="26"/>
      <c r="F32" s="21">
        <f>0.22*F31</f>
        <v>0</v>
      </c>
    </row>
    <row r="33" spans="1:6" x14ac:dyDescent="0.35">
      <c r="A33" s="11"/>
      <c r="B33" s="16" t="s">
        <v>10</v>
      </c>
      <c r="C33" s="15"/>
      <c r="D33" s="15"/>
      <c r="E33" s="26"/>
      <c r="F33" s="21">
        <f>SUM(F31:F32)</f>
        <v>0</v>
      </c>
    </row>
    <row r="36" spans="1:6" x14ac:dyDescent="0.35">
      <c r="D36" t="s">
        <v>42</v>
      </c>
    </row>
    <row r="38" spans="1:6" x14ac:dyDescent="0.35">
      <c r="D38" t="s">
        <v>43</v>
      </c>
    </row>
  </sheetData>
  <conditionalFormatting sqref="E8:E9">
    <cfRule type="cellIs" dxfId="20" priority="21" operator="lessThanOrEqual">
      <formula>0</formula>
    </cfRule>
  </conditionalFormatting>
  <conditionalFormatting sqref="E10">
    <cfRule type="cellIs" dxfId="19" priority="20" operator="lessThanOrEqual">
      <formula>0</formula>
    </cfRule>
  </conditionalFormatting>
  <conditionalFormatting sqref="E11">
    <cfRule type="cellIs" dxfId="18" priority="19" operator="lessThanOrEqual">
      <formula>0</formula>
    </cfRule>
  </conditionalFormatting>
  <conditionalFormatting sqref="E12">
    <cfRule type="cellIs" dxfId="17" priority="18" operator="lessThanOrEqual">
      <formula>0</formula>
    </cfRule>
  </conditionalFormatting>
  <conditionalFormatting sqref="E13">
    <cfRule type="cellIs" dxfId="16" priority="17" operator="lessThanOrEqual">
      <formula>0</formula>
    </cfRule>
  </conditionalFormatting>
  <conditionalFormatting sqref="E14">
    <cfRule type="cellIs" dxfId="15" priority="16" operator="lessThanOrEqual">
      <formula>0</formula>
    </cfRule>
  </conditionalFormatting>
  <conditionalFormatting sqref="E15">
    <cfRule type="cellIs" dxfId="14" priority="15" operator="lessThanOrEqual">
      <formula>0</formula>
    </cfRule>
  </conditionalFormatting>
  <conditionalFormatting sqref="E16">
    <cfRule type="cellIs" dxfId="13" priority="14" operator="lessThanOrEqual">
      <formula>0</formula>
    </cfRule>
  </conditionalFormatting>
  <conditionalFormatting sqref="E17">
    <cfRule type="cellIs" dxfId="12" priority="13" operator="lessThanOrEqual">
      <formula>0</formula>
    </cfRule>
  </conditionalFormatting>
  <conditionalFormatting sqref="E18">
    <cfRule type="cellIs" dxfId="11" priority="12" operator="lessThanOrEqual">
      <formula>0</formula>
    </cfRule>
  </conditionalFormatting>
  <conditionalFormatting sqref="E19">
    <cfRule type="cellIs" dxfId="10" priority="11" operator="lessThanOrEqual">
      <formula>0</formula>
    </cfRule>
  </conditionalFormatting>
  <conditionalFormatting sqref="E20">
    <cfRule type="cellIs" dxfId="9" priority="10" operator="lessThanOrEqual">
      <formula>0</formula>
    </cfRule>
  </conditionalFormatting>
  <conditionalFormatting sqref="E21">
    <cfRule type="cellIs" dxfId="8" priority="9" operator="lessThanOrEqual">
      <formula>0</formula>
    </cfRule>
  </conditionalFormatting>
  <conditionalFormatting sqref="E22">
    <cfRule type="cellIs" dxfId="7" priority="8" operator="lessThanOrEqual">
      <formula>0</formula>
    </cfRule>
  </conditionalFormatting>
  <conditionalFormatting sqref="E23">
    <cfRule type="cellIs" dxfId="6" priority="7" operator="lessThanOrEqual">
      <formula>0</formula>
    </cfRule>
  </conditionalFormatting>
  <conditionalFormatting sqref="E24">
    <cfRule type="cellIs" dxfId="5" priority="6" operator="lessThanOrEqual">
      <formula>0</formula>
    </cfRule>
  </conditionalFormatting>
  <conditionalFormatting sqref="E25">
    <cfRule type="cellIs" dxfId="4" priority="5" operator="lessThanOrEqual">
      <formula>0</formula>
    </cfRule>
  </conditionalFormatting>
  <conditionalFormatting sqref="E26">
    <cfRule type="cellIs" dxfId="3" priority="4" operator="lessThanOrEqual">
      <formula>0</formula>
    </cfRule>
  </conditionalFormatting>
  <conditionalFormatting sqref="E27">
    <cfRule type="cellIs" dxfId="2" priority="3" operator="lessThanOrEqual">
      <formula>0</formula>
    </cfRule>
  </conditionalFormatting>
  <conditionalFormatting sqref="E28">
    <cfRule type="cellIs" dxfId="1" priority="2" operator="lessThanOrEqual">
      <formula>0</formula>
    </cfRule>
  </conditionalFormatting>
  <conditionalFormatting sqref="E29">
    <cfRule type="cellIs" dxfId="0" priority="1" operator="lessThanOrEqual">
      <formula>0</formula>
    </cfRule>
  </conditionalFormatting>
  <pageMargins left="0.7" right="0.7" top="0.75" bottom="0.75" header="0.3" footer="0.3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 Tehovnik</dc:creator>
  <cp:lastModifiedBy>Marko Košir</cp:lastModifiedBy>
  <cp:lastPrinted>2021-02-17T07:27:32Z</cp:lastPrinted>
  <dcterms:created xsi:type="dcterms:W3CDTF">2021-01-25T08:32:56Z</dcterms:created>
  <dcterms:modified xsi:type="dcterms:W3CDTF">2021-03-25T09:15:40Z</dcterms:modified>
</cp:coreProperties>
</file>