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20\01 430-1-2020 Vzdrževanje javne razsvetljave na območju občine Medvode\Za objavo\"/>
    </mc:Choice>
  </mc:AlternateContent>
  <xr:revisionPtr revIDLastSave="0" documentId="13_ncr:1_{635600A7-E764-45DE-B67D-A1B9709B159C}" xr6:coauthVersionLast="45" xr6:coauthVersionMax="45" xr10:uidLastSave="{00000000-0000-0000-0000-000000000000}"/>
  <bookViews>
    <workbookView xWindow="-110" yWindow="-110" windowWidth="38620" windowHeight="21340" tabRatio="803" xr2:uid="{00000000-000D-0000-FFFF-FFFF00000000}"/>
  </bookViews>
  <sheets>
    <sheet name="Rekapitulacija" sheetId="15" r:id="rId1"/>
    <sheet name="javna razsvetljava" sheetId="8" r:id="rId2"/>
    <sheet name="semaforji" sheetId="13" r:id="rId3"/>
    <sheet name="novoletna okrasitev" sheetId="14" r:id="rId4"/>
  </sheets>
  <definedNames>
    <definedName name="_xlnm.Print_Titles" localSheetId="1">'javna razsvetljava'!$5:$8</definedName>
    <definedName name="_xlnm.Print_Titles" localSheetId="3">'novoletna okrasitev'!$5:$8</definedName>
    <definedName name="_xlnm.Print_Titles" localSheetId="0">Rekapitulacija!$5:$8</definedName>
    <definedName name="_xlnm.Print_Titles" localSheetId="2">semaforji!$5:$8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8" i="8" l="1"/>
  <c r="F15" i="14" l="1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6" i="14" l="1"/>
  <c r="F14" i="14"/>
  <c r="F13" i="14"/>
  <c r="F12" i="14"/>
  <c r="F11" i="14"/>
  <c r="F10" i="14"/>
  <c r="F102" i="13"/>
  <c r="F101" i="13"/>
  <c r="F100" i="13"/>
  <c r="F10" i="13"/>
  <c r="F106" i="13" s="1"/>
  <c r="F13" i="15" s="1"/>
  <c r="F20" i="14" l="1"/>
  <c r="F15" i="15" s="1"/>
  <c r="F237" i="8" l="1"/>
  <c r="F236" i="8"/>
  <c r="F235" i="8"/>
  <c r="F234" i="8"/>
  <c r="F233" i="8"/>
  <c r="F232" i="8"/>
  <c r="F229" i="8"/>
  <c r="F228" i="8"/>
  <c r="F227" i="8"/>
  <c r="F226" i="8"/>
  <c r="F225" i="8"/>
  <c r="F224" i="8"/>
  <c r="F223" i="8"/>
  <c r="F222" i="8"/>
  <c r="F221" i="8"/>
  <c r="F220" i="8"/>
  <c r="F219" i="8"/>
  <c r="F217" i="8"/>
  <c r="F216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18" i="8"/>
  <c r="F117" i="8"/>
  <c r="F116" i="8"/>
  <c r="F115" i="8"/>
  <c r="F114" i="8"/>
  <c r="F113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1" i="8"/>
  <c r="F50" i="8"/>
  <c r="F49" i="8"/>
  <c r="F48" i="8"/>
  <c r="F47" i="8"/>
  <c r="F44" i="8"/>
  <c r="F43" i="8"/>
  <c r="F42" i="8"/>
  <c r="F41" i="8"/>
  <c r="F40" i="8"/>
  <c r="F39" i="8"/>
  <c r="F38" i="8"/>
  <c r="F37" i="8"/>
  <c r="F36" i="8"/>
  <c r="F35" i="8"/>
  <c r="F34" i="8"/>
  <c r="F33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 l="1"/>
  <c r="F241" i="8" s="1"/>
  <c r="F11" i="15" s="1"/>
  <c r="F19" i="15" s="1"/>
  <c r="F21" i="15" s="1"/>
  <c r="F23" i="15" l="1"/>
  <c r="F25" i="15" s="1"/>
</calcChain>
</file>

<file path=xl/sharedStrings.xml><?xml version="1.0" encoding="utf-8"?>
<sst xmlns="http://schemas.openxmlformats.org/spreadsheetml/2006/main" count="988" uniqueCount="637">
  <si>
    <t>m</t>
  </si>
  <si>
    <t>kos</t>
  </si>
  <si>
    <t>Vzdrževanje javne razsvetljave</t>
  </si>
  <si>
    <t xml:space="preserve">Strojni in delno ročni izkop kanala za kabel globine 0,8m, zasutje, opozorilna folija, zasutje s izkopanim materialom, utrjevanje </t>
  </si>
  <si>
    <t>Izdelava temelja za kandelaber višine 5m, z obetoniranjem, za postavitev kandelabra direktno v temelj, z izkopom</t>
  </si>
  <si>
    <t>Izdelava temelja za kandelaber višine 7m, z obetoniranjem, za postavitev kandelabra direktno v temelj, z izkopom</t>
  </si>
  <si>
    <t>Dobava in polaganje pocinkanega valjenca FeZn 25x4mm</t>
  </si>
  <si>
    <t>Dobava in polaganje opozorilnega traku</t>
  </si>
  <si>
    <t>Demontaža kandelabra h=10m s svetilko, z razbitjem temelja in odvoz na deponijo</t>
  </si>
  <si>
    <t>Zamenjava pokrova jaška 600x600mm, 15t</t>
  </si>
  <si>
    <t>Demontaža kandelabra h=5m s svetilko, z razbitjem temelja in odvoz na deponijo</t>
  </si>
  <si>
    <t>Demontaža kandelabra h=7m s svetilko, z razbitjem temelja in odvoz na deponijo</t>
  </si>
  <si>
    <t>Izdelava podstavka za prižigališče, komplet z izkopom, opažem in betonom</t>
  </si>
  <si>
    <t>Števec 3 fazni</t>
  </si>
  <si>
    <t>Stikalna ura</t>
  </si>
  <si>
    <t>Foto celica</t>
  </si>
  <si>
    <t>Podnožje PK100</t>
  </si>
  <si>
    <t>Podnožje PK250</t>
  </si>
  <si>
    <t>Kontaktor KN40</t>
  </si>
  <si>
    <t>Kontaktor KN63</t>
  </si>
  <si>
    <t>Stikalo grebenasto 16A</t>
  </si>
  <si>
    <t>Stikalo grebenasto 35A</t>
  </si>
  <si>
    <t>Odvodnik napetosti</t>
  </si>
  <si>
    <t>Avtomatska varovalka 1P</t>
  </si>
  <si>
    <t>Avtomatska varovalka 3P</t>
  </si>
  <si>
    <t>Kontaktor KN80</t>
  </si>
  <si>
    <t>Števec 1 fazni</t>
  </si>
  <si>
    <t xml:space="preserve">Varovalka FRA </t>
  </si>
  <si>
    <t>tovorno vozilo HIAB</t>
  </si>
  <si>
    <t>avtodvigalo 12m</t>
  </si>
  <si>
    <t>VK monter</t>
  </si>
  <si>
    <t>Na VT 100 W</t>
  </si>
  <si>
    <t>Na VT 150 W</t>
  </si>
  <si>
    <t>ARC 80</t>
  </si>
  <si>
    <t>ARC 90</t>
  </si>
  <si>
    <t>VITAL</t>
  </si>
  <si>
    <t>DISQ 36W</t>
  </si>
  <si>
    <t>Armirani poliester h = 10m, vkop</t>
  </si>
  <si>
    <t>h = 10m / pocinkan, vkop</t>
  </si>
  <si>
    <t xml:space="preserve"> </t>
  </si>
  <si>
    <t>Dobava in polaganje stigmaflex cevi fi 110mm</t>
  </si>
  <si>
    <t>Izkop kanala za kabel gl. 0,8m, planiranje dna kanala, dobava in polaganje stigmaflex cevi fi 110mm, zasutje z izkopanim materialom 1 x cev</t>
  </si>
  <si>
    <t>Izkop kanala za kabel globine 0,8m, planiranje dna kanala, dobava in polaganje stigmaflex cevi fi 110mm, zasutje cevi s pustim betonom 1 x cev</t>
  </si>
  <si>
    <t xml:space="preserve">Varovalka </t>
  </si>
  <si>
    <t>Kapa varovalna</t>
  </si>
  <si>
    <t>Varovalka NV 100</t>
  </si>
  <si>
    <t>Varovalka NV250</t>
  </si>
  <si>
    <t>Element EZN</t>
  </si>
  <si>
    <t>Vratca za kandelaber</t>
  </si>
  <si>
    <t>Vratca za kandelaber AP</t>
  </si>
  <si>
    <t>Okov E27 porcelan</t>
  </si>
  <si>
    <t>Okov E40 porcelan</t>
  </si>
  <si>
    <t xml:space="preserve">Priključna plošča PVE </t>
  </si>
  <si>
    <t>Izolirna zatezna sponka</t>
  </si>
  <si>
    <t>h = 10m / pocinkan, sidro</t>
  </si>
  <si>
    <t>Ključavnica</t>
  </si>
  <si>
    <t>Izdelava temelja za kandelaber višine 5m, z dobavo in vgradnjo sidra v beton, z izkopom</t>
  </si>
  <si>
    <t>Izdelava temelja za kandelaber višine 7m, z dobavo in vgradnjo sidra v beton, z izkopom</t>
  </si>
  <si>
    <t>Izdelava temelja za kandelaber višine 10m, z dobavo in vgradnjo sidra v beton, z izkopom</t>
  </si>
  <si>
    <t>Postavitev in odstranitev delovne premične zapore / na lokacijo / na dan</t>
  </si>
  <si>
    <t>Delo</t>
  </si>
  <si>
    <t>FLUO 32 W</t>
  </si>
  <si>
    <t>FLUO 18 W</t>
  </si>
  <si>
    <t>FLUO 11 W</t>
  </si>
  <si>
    <t>rovokopač mini bager</t>
  </si>
  <si>
    <t>Električne meritve s poročilom</t>
  </si>
  <si>
    <t>Kabel NYY-J  3x 2,5 mm2</t>
  </si>
  <si>
    <t>Kabel NYY-J  5x 2,5 mm2</t>
  </si>
  <si>
    <t>Kabel NYY-J  5x6 mm2</t>
  </si>
  <si>
    <t>Kabel NYY-J  5x10 mm2</t>
  </si>
  <si>
    <t>Kabel NYY-J  5x16 mm2</t>
  </si>
  <si>
    <t>Kabel X00/0-A  2x16 mm2</t>
  </si>
  <si>
    <t>Kabel X00/0-A  4x16 mm2</t>
  </si>
  <si>
    <t>Kabel NYY-J  5x4 mm2</t>
  </si>
  <si>
    <t>Kabel NAYY-J  4x35 mm2</t>
  </si>
  <si>
    <t>Kabel NAYY-J  4x70 mm2</t>
  </si>
  <si>
    <t>Kabel NAYY-J  4x16 mm2</t>
  </si>
  <si>
    <t>Gradbena dela (dobava in montaža)</t>
  </si>
  <si>
    <t>Žica P/F 16 mm2</t>
  </si>
  <si>
    <t>h = 5m / pocinkan, vkop</t>
  </si>
  <si>
    <t>h = 7m / pocinkan, vkop</t>
  </si>
  <si>
    <t>h = 5m / pocinkan, sidro</t>
  </si>
  <si>
    <t>h = 7m / pocinkan, sidro</t>
  </si>
  <si>
    <t>Armirani poliester h = 5m, vkop</t>
  </si>
  <si>
    <t>Armirani poliester h = 7m, vkop</t>
  </si>
  <si>
    <t>Izdelava temelja za betonski drog N9 višine 9 - 10m, z obetoniranjem, za postavitev betonskega droga direktno v temelj, z izkopom</t>
  </si>
  <si>
    <t>Na VT 50 W</t>
  </si>
  <si>
    <t>Na VT 70 W</t>
  </si>
  <si>
    <t>opis</t>
  </si>
  <si>
    <t>Pleskanje, ravnanje kandelabrov</t>
  </si>
  <si>
    <t>Naprava vžigalna 70W</t>
  </si>
  <si>
    <t>Občina Medvode</t>
  </si>
  <si>
    <t>FLUO 42 W</t>
  </si>
  <si>
    <t>Na in MHg 50 W</t>
  </si>
  <si>
    <t>Na in MHg 70 W</t>
  </si>
  <si>
    <t>Na in MHg 100 W</t>
  </si>
  <si>
    <t>Na in MHg 150 W</t>
  </si>
  <si>
    <t xml:space="preserve">ARC 80 </t>
  </si>
  <si>
    <t>Ravnanje kandelabra do višine 5 m</t>
  </si>
  <si>
    <t>Ravnanje kandelabra do višine 10 m</t>
  </si>
  <si>
    <t>Ravnanje kandelabra do višine 7 m</t>
  </si>
  <si>
    <t>Dobava inštalacijskega materiala</t>
  </si>
  <si>
    <t>Na VT 250 W</t>
  </si>
  <si>
    <t>Dušilka 18 W, 24 W, 36W</t>
  </si>
  <si>
    <t>Dobava kabelske spojke do 70 mm2, komplet s priborom in kabelsko maso</t>
  </si>
  <si>
    <t>Izolirna odcepna sponka IOS-4</t>
  </si>
  <si>
    <t>bombica za plinsko pištolo</t>
  </si>
  <si>
    <t>cev samokrčna MDT-A 12/3</t>
  </si>
  <si>
    <t>cev samokrčna MDT-A 27/8</t>
  </si>
  <si>
    <t>čevelj kabelski Cu 10/8</t>
  </si>
  <si>
    <t>čevelj kabelski Cu 35/8</t>
  </si>
  <si>
    <t>doza razvodna PVC 100x100</t>
  </si>
  <si>
    <t>matica M16</t>
  </si>
  <si>
    <t>napajalnik</t>
  </si>
  <si>
    <t>objemka plastična</t>
  </si>
  <si>
    <t>ovro oklep</t>
  </si>
  <si>
    <t>ploščica podaljšana</t>
  </si>
  <si>
    <t>podnožje za rele</t>
  </si>
  <si>
    <t>podnožje za prižigališče</t>
  </si>
  <si>
    <t>rezilka Fe fi 230</t>
  </si>
  <si>
    <t>senčnik za svetilko Al velik</t>
  </si>
  <si>
    <t>spojka za cev</t>
  </si>
  <si>
    <t>sponka križna 60x60</t>
  </si>
  <si>
    <t>sponka Legrand 25mm2</t>
  </si>
  <si>
    <t xml:space="preserve">sponka vrstna </t>
  </si>
  <si>
    <t>Vijak VRZ</t>
  </si>
  <si>
    <t>prižigališče veliko - nad 5 odcepov</t>
  </si>
  <si>
    <t>prižigališče malo - do 5 odcepov</t>
  </si>
  <si>
    <t>Vrvica za ozemljitev</t>
  </si>
  <si>
    <t>tulec Cu 10 mm2</t>
  </si>
  <si>
    <t>tulec Cu 16 mm2</t>
  </si>
  <si>
    <t>vijak M16x60 mm</t>
  </si>
  <si>
    <t>vijak stojalni M8x80 mm</t>
  </si>
  <si>
    <t>kljuka za drog VS M18x300</t>
  </si>
  <si>
    <t>FLUO 55 W</t>
  </si>
  <si>
    <t>DULUX L 36 W</t>
  </si>
  <si>
    <t>DULUX L 24 W</t>
  </si>
  <si>
    <t>DULUX L 18 W</t>
  </si>
  <si>
    <t>Leseni drog h=7m, vkop</t>
  </si>
  <si>
    <t>MH 50 W</t>
  </si>
  <si>
    <t>MH 70 W</t>
  </si>
  <si>
    <t>Štarter FS 4 - 80W</t>
  </si>
  <si>
    <t>UD</t>
  </si>
  <si>
    <t>Vzdrževanje semaforjev</t>
  </si>
  <si>
    <t>Betonski drog H = 10m</t>
  </si>
  <si>
    <t>Novoletna okrasitev</t>
  </si>
  <si>
    <t>Izposoja, montaža, priklop in demontaža girland - topla bela barva (različne lokacije po občini).</t>
  </si>
  <si>
    <t>Izposoja, montaža, priklop in demontaža reflektor - most čez Soro.</t>
  </si>
  <si>
    <t>Montaža, priklop in demontaža bunk - drevo lipa.</t>
  </si>
  <si>
    <t>Montaža, priklop in demontaža ježkov - tržnica.</t>
  </si>
  <si>
    <t>Izposoja, montaža, priklop in demontaža svetlobnih zaves, višina 1,5m.</t>
  </si>
  <si>
    <t>Elektro priklop in izklop že montiranih svetlobnih cevi na objektih.</t>
  </si>
  <si>
    <t>enota</t>
  </si>
  <si>
    <t>količina</t>
  </si>
  <si>
    <t>FLUO 24 W</t>
  </si>
  <si>
    <t>MH 100 W</t>
  </si>
  <si>
    <t>MH 150 W</t>
  </si>
  <si>
    <t>LED 8 W</t>
  </si>
  <si>
    <t>LED 10 W</t>
  </si>
  <si>
    <t>LED 16 W</t>
  </si>
  <si>
    <t>Dobava sijalk</t>
  </si>
  <si>
    <t>1.1</t>
  </si>
  <si>
    <t>2.2</t>
  </si>
  <si>
    <t>3.3</t>
  </si>
  <si>
    <t>4.4</t>
  </si>
  <si>
    <t>5.5</t>
  </si>
  <si>
    <t>8.8</t>
  </si>
  <si>
    <t>1.2</t>
  </si>
  <si>
    <t>1.3</t>
  </si>
  <si>
    <t>2.1</t>
  </si>
  <si>
    <t>5.3</t>
  </si>
  <si>
    <t>3.4</t>
  </si>
  <si>
    <t>3.5</t>
  </si>
  <si>
    <t>1.5</t>
  </si>
  <si>
    <t>1.7</t>
  </si>
  <si>
    <t>7.1</t>
  </si>
  <si>
    <t>4.1</t>
  </si>
  <si>
    <t>4.5</t>
  </si>
  <si>
    <t>6.7</t>
  </si>
  <si>
    <t>5.1</t>
  </si>
  <si>
    <t>1.8</t>
  </si>
  <si>
    <t>1.4</t>
  </si>
  <si>
    <t>1.6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</si>
  <si>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</si>
  <si>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</si>
  <si>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</si>
  <si>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</si>
  <si>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</si>
  <si>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</si>
  <si>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</si>
  <si>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</si>
  <si>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</si>
  <si>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</si>
  <si>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</si>
  <si>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</si>
  <si>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</si>
  <si>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Naprava vžigalna ENS 400</t>
  </si>
  <si>
    <t>Elektronska dušilka 70W</t>
  </si>
  <si>
    <t>Elektronska dušilka 100W</t>
  </si>
  <si>
    <t>Elektronska dušilka 150W</t>
  </si>
  <si>
    <t>Elektronska dušilka za fluo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</si>
  <si>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</si>
  <si>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</si>
  <si>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</si>
  <si>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</si>
  <si>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</si>
  <si>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</si>
  <si>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</si>
  <si>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</si>
  <si>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</si>
  <si>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</si>
  <si>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Dobava dušilk, vžigalnih naprav, …</t>
  </si>
  <si>
    <t>Dobava stekel</t>
  </si>
  <si>
    <t>3.1</t>
  </si>
  <si>
    <t>3.2</t>
  </si>
  <si>
    <t>DISQ</t>
  </si>
  <si>
    <t>Dobava svetilk</t>
  </si>
  <si>
    <t>Dobava in montaža energetsko varčne LED svetilke s tehničnimi karakteristikami: moč do 20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SlBt moči 20W</t>
  </si>
  <si>
    <t>Dobava in montaža energetsko varčne LED svetilke s tehničnimi karakteristikami: moč do 30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SlBt moči 30W</t>
  </si>
  <si>
    <t>Dobava in montaža energetsko varčne LED svetilke s tehničnimi karakteristikami: moč do 60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SMBT moči 60W</t>
  </si>
  <si>
    <t>Dobava in montaža energetsko varčne LED svetilke s tehničnimi karakteristikami: moč do 75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SMBT moči 75W</t>
  </si>
  <si>
    <t>Dobava in montaža energetsko varčne LED svetilke s tehničnimi karakteristikami: moč do 90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SMBT moči 90W</t>
  </si>
  <si>
    <t>Dobava in montaža energetsko varčne LED svetilke s tehničnimi karakteristikami: moč do 105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SMBT moči 105W</t>
  </si>
  <si>
    <t>modul za LED svetilko 20 W</t>
  </si>
  <si>
    <t>modul za LED svetilko 30 W</t>
  </si>
  <si>
    <t>modul za LED svetilko 45 W</t>
  </si>
  <si>
    <t>modul za LED svetilko 60 W</t>
  </si>
  <si>
    <t>modul za LED svetilko 75 W</t>
  </si>
  <si>
    <t>modul za LED svetilko 90 W</t>
  </si>
  <si>
    <t>modul za LED svetilko 105 W</t>
  </si>
  <si>
    <t>napajalnik za LED svetilko 20 W</t>
  </si>
  <si>
    <t>napajalnik za LED svetilko 30 W</t>
  </si>
  <si>
    <t>napajalnik za LED svetilko 45 W</t>
  </si>
  <si>
    <t>napajalnik za LED svetilko 60 W</t>
  </si>
  <si>
    <t>napajalnik za LED svetilko 75 W</t>
  </si>
  <si>
    <t>napajalnik za LED svetilko 90 W</t>
  </si>
  <si>
    <t>napajalnik za LED svetilko 105 W</t>
  </si>
  <si>
    <t>4.3</t>
  </si>
  <si>
    <t>4.2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</si>
  <si>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</si>
  <si>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</si>
  <si>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</si>
  <si>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</si>
  <si>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</si>
  <si>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</si>
  <si>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</si>
  <si>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</si>
  <si>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</si>
  <si>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</si>
  <si>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</si>
  <si>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</si>
  <si>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</si>
  <si>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</si>
  <si>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</si>
  <si>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</si>
  <si>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</si>
  <si>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</si>
  <si>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</si>
  <si>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</si>
  <si>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Dobava kablov</t>
  </si>
  <si>
    <t>Dobava kabelske spojke do 10 mm2, komplet s priborom in kabelsko maso</t>
  </si>
  <si>
    <t>Dobava kabelske spojke do 25 mm2, komplet s priborom in kabelsko maso</t>
  </si>
  <si>
    <t>Dobava kabelske spojke do 50 mm2, komplet s priborom in kabelsko maso</t>
  </si>
  <si>
    <t>5.2</t>
  </si>
  <si>
    <t>5.4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</si>
  <si>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</si>
  <si>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</si>
  <si>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</si>
  <si>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</si>
  <si>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</si>
  <si>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</si>
  <si>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</si>
  <si>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</si>
  <si>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</si>
  <si>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</si>
  <si>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</si>
  <si>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Betonski drogovnik</t>
  </si>
  <si>
    <t>Dobava kandelabrov, lesenih drogov, …</t>
  </si>
  <si>
    <t>6.1</t>
  </si>
  <si>
    <t>6.2</t>
  </si>
  <si>
    <t>6.3</t>
  </si>
  <si>
    <t>6.4</t>
  </si>
  <si>
    <t>6.5</t>
  </si>
  <si>
    <t>6.6</t>
  </si>
  <si>
    <t>6.8</t>
  </si>
  <si>
    <t>6.9</t>
  </si>
  <si>
    <t>6.10</t>
  </si>
  <si>
    <t>6.11</t>
  </si>
  <si>
    <t>6.12</t>
  </si>
  <si>
    <t>7.2</t>
  </si>
  <si>
    <t>7.3</t>
  </si>
  <si>
    <t>7.4</t>
  </si>
  <si>
    <t>7.5</t>
  </si>
  <si>
    <t>7.6</t>
  </si>
  <si>
    <t>Konzola za lesen drog ali betobski drog</t>
  </si>
  <si>
    <t>Dvižni vod na lesenem ali betonskem drogu</t>
  </si>
  <si>
    <t>Izvedba ozemljitve na drogu</t>
  </si>
  <si>
    <t>8.1</t>
  </si>
  <si>
    <t>8.2</t>
  </si>
  <si>
    <t>8.3</t>
  </si>
  <si>
    <t>8.4</t>
  </si>
  <si>
    <t>8.5</t>
  </si>
  <si>
    <t>8.6</t>
  </si>
  <si>
    <t>8.7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</si>
  <si>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</si>
  <si>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</si>
  <si>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</si>
  <si>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</si>
  <si>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</si>
  <si>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</si>
  <si>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</si>
  <si>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</si>
  <si>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</si>
  <si>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</si>
  <si>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</si>
  <si>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</si>
  <si>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</si>
  <si>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</si>
  <si>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</si>
  <si>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</si>
  <si>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</si>
  <si>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</si>
  <si>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</si>
  <si>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</si>
  <si>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</si>
  <si>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</si>
  <si>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</si>
  <si>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</si>
  <si>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</si>
  <si>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</si>
  <si>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</si>
  <si>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</si>
  <si>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</si>
  <si>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</si>
  <si>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Dobava materiala za opremo prižigališč</t>
  </si>
  <si>
    <t>GEO ura</t>
  </si>
  <si>
    <t>Zasčitno stikalo na diferenčni tok - FID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</si>
  <si>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</si>
  <si>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</si>
  <si>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</si>
  <si>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</si>
  <si>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</si>
  <si>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</si>
  <si>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</si>
  <si>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</si>
  <si>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</si>
  <si>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</si>
  <si>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</si>
  <si>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</si>
  <si>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</si>
  <si>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</si>
  <si>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</si>
  <si>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</si>
  <si>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</si>
  <si>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</si>
  <si>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</si>
  <si>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</si>
  <si>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</si>
  <si>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</si>
  <si>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</si>
  <si>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</si>
  <si>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Izkop kanala za kabel gl. 0,8m, planiranje dna kanala, dobava in polaganje stigmaflex cevi fi 110mm, zasutje z izkopanim materialom 2 x cev</t>
  </si>
  <si>
    <t>Izkop kanala za kabel gl. 0,8m, planiranje dna kanala, dobava in polaganje stigmaflex cevi fi 110mm, zasutje z izkopanim materialom 3 x cev</t>
  </si>
  <si>
    <t>Izkop kanala za kabel globine 0,8m, planiranje dna kanala, dobava in polaganje stigmaflex cevi fi 110mm, zasutje cevi s pustim betonom 2 x cev</t>
  </si>
  <si>
    <t>Izkop kanala za kabel globine 0,8m, planiranje dna kanala, dobava in polaganje stigmaflex cevi fi 110mm, zasutje cevi s pustim betonom 3 x cev</t>
  </si>
  <si>
    <t>Izdelava kompletnega tipskega jaška javne razsvetljave z litoželeznim pokrovom 600x600mm - 15t</t>
  </si>
  <si>
    <t>Izdelava kompletnega tipskega jaška javne razsvetljave z litoželeznim pokrovom 350x350mm</t>
  </si>
  <si>
    <t>Izdelava temelja za kandelaber višine 10m ali lesen drog, z obetoniranjem, za postavitev kandelabra direktno v temelj, z izkopom</t>
  </si>
  <si>
    <t>Odvoz odvečnega materiala na deponijo do 30km, s plačilom takse</t>
  </si>
  <si>
    <t>m3</t>
  </si>
  <si>
    <t>Zamenjava pokrova jaška 350x350mm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</si>
  <si>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</si>
  <si>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</si>
  <si>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</si>
  <si>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</si>
  <si>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</si>
  <si>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</si>
  <si>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</si>
  <si>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</si>
  <si>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</si>
  <si>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</si>
  <si>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</si>
  <si>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</si>
  <si>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</si>
  <si>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</si>
  <si>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</si>
  <si>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</si>
  <si>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</si>
  <si>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</si>
  <si>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</si>
  <si>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</si>
  <si>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</si>
  <si>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</si>
  <si>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</si>
  <si>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</si>
  <si>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</si>
  <si>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</si>
  <si>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</si>
  <si>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Demontaža in odvoz svetilke</t>
  </si>
  <si>
    <t>Demontaža in ponovna montaža svetilke</t>
  </si>
  <si>
    <t>Izdelava ozemljitve na kandelabru</t>
  </si>
  <si>
    <t>Izdelava kabelskega končnika</t>
  </si>
  <si>
    <t>Meritve svetlosti in osvetljenosti s poročilom</t>
  </si>
  <si>
    <t>Zakoličba trase</t>
  </si>
  <si>
    <t>Posnetek trase</t>
  </si>
  <si>
    <t>Geodetski posnetek</t>
  </si>
  <si>
    <t>Vris v kataster - na svetilko</t>
  </si>
  <si>
    <t>Ostala dela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</si>
  <si>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</si>
  <si>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</si>
  <si>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</si>
  <si>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</si>
  <si>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</si>
  <si>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</si>
  <si>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</si>
  <si>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</si>
  <si>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</si>
  <si>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</si>
  <si>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</si>
  <si>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</si>
  <si>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</si>
  <si>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VKV monter</t>
  </si>
  <si>
    <t>12.1</t>
  </si>
  <si>
    <t>12.2</t>
  </si>
  <si>
    <t>12.3</t>
  </si>
  <si>
    <t>12.4</t>
  </si>
  <si>
    <t>12.5</t>
  </si>
  <si>
    <t>12.6</t>
  </si>
  <si>
    <t>skupaj:</t>
  </si>
  <si>
    <t>Dobava in montaža energetsko varčne LED svetilke s tehničnimi karakteristikami: moč do 45 W z možnostjo avtonomne redukcije ter možnost nadgradnje za daljinsko regulacijo posamezne svetilke, min. 100 lm/W, 2700K - 4000K, IP66, IK09, življenska doba (standard L90B50): &gt; 100.000 ur, temp. območje -40 stopinj C do +35 stopinj C, prenapetostna zaščita min 4 kV, kot npr. Tungsram SlBt moči 45W</t>
  </si>
  <si>
    <t>Sprotna izdelava katastra (vrste kablov, trase) - pregled in vpis podatkov - na svetilko</t>
  </si>
  <si>
    <t>Izdelava katastra (vrste kablov, trase) - pregled in vpis podatkov - na jašek</t>
  </si>
  <si>
    <t>Izdelava katastra (vrste kablov, trase) - pregled in vpis podatkov - na prižigališče</t>
  </si>
  <si>
    <t>Izdelava in priklop detekcijske zanke za 1 vozni pas</t>
  </si>
  <si>
    <t>Dobava in montaža mikrovalovnega detektorja</t>
  </si>
  <si>
    <t>Dobava in montaža video detekcijske kamere (brez sprememb semaforskega programa)</t>
  </si>
  <si>
    <t xml:space="preserve">Dobava in vgradnja detektorskega modula -DVD </t>
  </si>
  <si>
    <t xml:space="preserve">Dobava in vgradnja detektorskega modula ILS4 </t>
  </si>
  <si>
    <t>Dobava in vgradnja  modula - procesni ARP32/RPI</t>
  </si>
  <si>
    <t>Dobava in vgradnja  modula - procesni MRT20G</t>
  </si>
  <si>
    <t>Dobava in vgradnja modula: močnostni (EKB ) - z LED funkcijo</t>
  </si>
  <si>
    <t>Dobava in vgradnja modula: močnostni RSO4</t>
  </si>
  <si>
    <t>Dobava in vgradnja modula: komandni pult KDI</t>
  </si>
  <si>
    <t>Dobava in vgradnja modula: napajalni PCP</t>
  </si>
  <si>
    <t xml:space="preserve">Dobava in vgradnja modula: SVA4 </t>
  </si>
  <si>
    <t>Dobava in vgradnja modula: VFZ1</t>
  </si>
  <si>
    <t>Dobava in vgradnja modula: RCR4</t>
  </si>
  <si>
    <t xml:space="preserve">Dobava in vgradnja modula: GSM </t>
  </si>
  <si>
    <t>Dobava in vgradnja modula: PFM</t>
  </si>
  <si>
    <t>Dobava in vgradnja modula: vhodni energetski sklop IPU</t>
  </si>
  <si>
    <t>Popravilo in vgradnja modula: močnostni (EKB)</t>
  </si>
  <si>
    <t>Popravilo modula (SVA4, ISO, VFZ, SIO, RCR, LV 485)</t>
  </si>
  <si>
    <t xml:space="preserve">Popravilo modula (DVD, DCI, PCP,FSU, KDI, IPU) </t>
  </si>
  <si>
    <t xml:space="preserve">Popravilo modula (ARP) </t>
  </si>
  <si>
    <t>Dobava in  vgradnja: signalni modul SIG</t>
  </si>
  <si>
    <t>Dobava in  vgradnja:detektorski modul DET</t>
  </si>
  <si>
    <t>Dobava in  vgradnja:procesni modul CPS</t>
  </si>
  <si>
    <t>Dobava in  vgradnja:napajalnik AC/DC</t>
  </si>
  <si>
    <t>Dobava in vgradnja: komandni pult UPP (T-1)</t>
  </si>
  <si>
    <t>Dobava in  vgradnja:komunikacijski modul (T-1) </t>
  </si>
  <si>
    <t>Dobava in  vgradnja:upravljalski modul (T-1) </t>
  </si>
  <si>
    <t>Dobava in zamenjava: grelec za omarico 100W</t>
  </si>
  <si>
    <t>Dobava in zamenjava: tipka za pešce</t>
  </si>
  <si>
    <t>Dobava in zamenjava: tipka za slepe z najavo pešcev</t>
  </si>
  <si>
    <t>Dobava in zamenjava: odštevalna glava fi 300rd/ze</t>
  </si>
  <si>
    <t>Dobava in zamenjava: odštevalna glava za pešce fi 210 bela</t>
  </si>
  <si>
    <t>Dobava in zamenjava na ravnem drogu: komplet signalna glava  fi 210 -2D, LED</t>
  </si>
  <si>
    <t>Dobava in zamenjava na ravnem drogu: komplet signalna glava  fi 210 -3D, LED</t>
  </si>
  <si>
    <t>Dobava in zamenjava na ravnem drogu: komplet signalna glava  fi 300 -1D, LED</t>
  </si>
  <si>
    <t>Dobava in zamenjava na usločenem drogu: komplet sig. glava  fi 300 -3D, LED</t>
  </si>
  <si>
    <t>Dobava in zamenjava na ravnem drogu: komplet sig. glava  fi 300 -3D, LED</t>
  </si>
  <si>
    <t>Dobava in zamenjava na ravnem drogu: ohišje za sig. dajalce fi 300,  trodelno</t>
  </si>
  <si>
    <t xml:space="preserve">Dobava in zamenjava na ravnem drogu: ohišje za sig. dajalce fi 300,  enodelno  </t>
  </si>
  <si>
    <t xml:space="preserve">Dobava in zamenjava na usločenem drogu: ohišje za sig. dajalce fi 300,  enodelno  </t>
  </si>
  <si>
    <t>Dobava in zamenjava na ravnem drogu: ohišje za sig. dajalce fi 210, trodelno</t>
  </si>
  <si>
    <t xml:space="preserve">Dobava in zamenjava na ravnem drogu: ohišje za sig. dajalce fi 210, dvodelno  </t>
  </si>
  <si>
    <t>Dobava in zamenjava na usločenem drogu:LED signalni vložek fi 300 (z vratci, tesnili in priklop)</t>
  </si>
  <si>
    <t>Dobava in zamenjava na ravnem drogu:LED signalni vložek fi 300 (z vratci, tesnili in priklop)</t>
  </si>
  <si>
    <t>Dobava in zamenjava na usločenem drogu:kontrastna zaslonka</t>
  </si>
  <si>
    <t>Dobava in zamenjava na usločenem drogu: ročica semaforske glave, senčnik</t>
  </si>
  <si>
    <t>Dobava in zamenjava na ravnem drogu: ročica semaforske glave, senčnik</t>
  </si>
  <si>
    <t>Dobava in zamenjava na usločenem drogu (bič): elektronski utripalnik, frekvenca nastavljiva med 0,5 – 1,5 Hz</t>
  </si>
  <si>
    <t>Dobava in zamenjava na ravnem drogu: elektronski utripalnik, frekvenca nastavljiva med 0,5 – 1,5 Hz</t>
  </si>
  <si>
    <t>Dobava in zamenjava znaka z novim, z notranjo LED osvetlitvijo in reflektivno folijo, oznaka 2103; 600x600</t>
  </si>
  <si>
    <t>Dobava in zamenjava znaka z novim, z notranjo LED osvetlitvijo in reflektivno folijo  oznaka; 2101; T600</t>
  </si>
  <si>
    <t>Dobava in zamenjava znaka z novim, z notranjo LED osvetlitvijo in reflektivno folijo; oznaka 2102; Φ600</t>
  </si>
  <si>
    <t>Dobava in zamenjava znaka z novim, z notranjo LED osvetlitvijo in reflektivno folijo; oznaka 2303 ; Φ600</t>
  </si>
  <si>
    <t xml:space="preserve">Dobava in montaža svetilke za znake z zunanjo osvetlitvijo, komplet s sijalkami </t>
  </si>
  <si>
    <t>Dobava in zamenjava LED vložka za osvetlitev znaka z notranjo osvetlitvijo za znake;  oznaka 2101,2102,2103</t>
  </si>
  <si>
    <t>Dobava in zamenjava plošče osvetljenega prometnega znaka z reflektivno  folijo  600x600 (za znake; oznaka 2103, 2102), komplet s tesnilom</t>
  </si>
  <si>
    <t>Dobava in zamenjava plošče  osvetljenega prometnega znaka z reflektivno folijo T600 (za znake; oznaka 2101), komplet s tesnilom</t>
  </si>
  <si>
    <t>Dobava in zamenjava plošče  osvetljenega prometnega znaka z reflektivno folijo T900 (za znake; oznaka 2101), komplet s tesnilom</t>
  </si>
  <si>
    <t>Dobava in  zamenjava: prometni stožec z notranjo osvetlitvijo - samo spodnji del (brez znaka; oznaka 2303)</t>
  </si>
  <si>
    <t>Dobava in  zamenjava s prilagoditvijo na obstoječe sidro: prometni stožec z notranjo osvetlitvijo - komplet z znakom ; oznaka 2303</t>
  </si>
  <si>
    <t>Dobava in  zamenjava: prometni stožec z notranjo osvetlitvijo - samo zgornji del (znak ; oznaka 2303)</t>
  </si>
  <si>
    <t xml:space="preserve">Dobava in  zamenjava: povozni prometni stožec z notranjo osvetlitvijo </t>
  </si>
  <si>
    <t>Dobava in zamenjava osv.znaka LED, z novim,  z reflektivno folijo,  oznaka 2431 prehod za pešce 900X900, dvostranski</t>
  </si>
  <si>
    <t xml:space="preserve">Dobava in zamenjava plošč  osvetljenega prometnega znaka  z reflektivno folijo dimenzije 900x900 (za znake; oznaka 2431 prehod za pešce), komplet s tesnilom </t>
  </si>
  <si>
    <t>Dobava in zamenjava: vrv jeklena za drog za znak; oznaka 2431, z napenjalnikom</t>
  </si>
  <si>
    <t>Dobava in zamenjava svetilke pod osvetljenim znakom; oznaka 2431, (s sijalkami 2x55W)</t>
  </si>
  <si>
    <t>Dobava in zamenjava obstoječe svetilke pod znakom preh. za pešce v LED izvedbi</t>
  </si>
  <si>
    <t>Dobava in zamenjava LED vložka za osvetlitev znaka z notranjo osvetlitvijo za znak; oznaka 2431</t>
  </si>
  <si>
    <t>Dobava in zamenjava:transformator 220/10V za halogen sijalke 230V/12V, 50VA</t>
  </si>
  <si>
    <t>Dobava in zamenjava: sijalka halogen 10V, 50W</t>
  </si>
  <si>
    <t>osebno vozilo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</si>
  <si>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</si>
  <si>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</si>
  <si>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</si>
  <si>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</si>
  <si>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</si>
  <si>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</si>
  <si>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</si>
  <si>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</si>
  <si>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</si>
  <si>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</si>
  <si>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</si>
  <si>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</si>
  <si>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</si>
  <si>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</si>
  <si>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</si>
  <si>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</si>
  <si>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</si>
  <si>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</si>
  <si>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</si>
  <si>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</si>
  <si>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</si>
  <si>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</si>
  <si>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</si>
  <si>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</si>
  <si>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</si>
  <si>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</si>
  <si>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</si>
  <si>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</si>
  <si>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</si>
  <si>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</si>
  <si>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</si>
  <si>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</si>
  <si>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</si>
  <si>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20.34</t>
  </si>
  <si>
    <t>20.35</t>
  </si>
  <si>
    <t>20.36</t>
  </si>
  <si>
    <t>20.37</t>
  </si>
  <si>
    <t>20.38</t>
  </si>
  <si>
    <t>20.39</t>
  </si>
  <si>
    <t>20.40</t>
  </si>
  <si>
    <t>20.41</t>
  </si>
  <si>
    <t>20.42</t>
  </si>
  <si>
    <t>20.43</t>
  </si>
  <si>
    <t>20.44</t>
  </si>
  <si>
    <t>20.45</t>
  </si>
  <si>
    <t>20.46</t>
  </si>
  <si>
    <t>20.47</t>
  </si>
  <si>
    <t>20.48</t>
  </si>
  <si>
    <t>20.49</t>
  </si>
  <si>
    <t>20.50</t>
  </si>
  <si>
    <t>20.51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</si>
  <si>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</si>
  <si>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</si>
  <si>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</si>
  <si>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</si>
  <si>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</si>
  <si>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</si>
  <si>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</si>
  <si>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</si>
  <si>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20.60</t>
  </si>
  <si>
    <t>20.61</t>
  </si>
  <si>
    <t>20.62</t>
  </si>
  <si>
    <t>20.63</t>
  </si>
  <si>
    <t>20.64</t>
  </si>
  <si>
    <t>20.65</t>
  </si>
  <si>
    <t>20.66</t>
  </si>
  <si>
    <t>20.67</t>
  </si>
  <si>
    <t>20.68</t>
  </si>
  <si>
    <t>20.69</t>
  </si>
  <si>
    <t>20.70</t>
  </si>
  <si>
    <t>20.71</t>
  </si>
  <si>
    <t>20.72</t>
  </si>
  <si>
    <t>20.73</t>
  </si>
  <si>
    <t>20.74</t>
  </si>
  <si>
    <t>20.75</t>
  </si>
  <si>
    <t>20.76</t>
  </si>
  <si>
    <t>20.77</t>
  </si>
  <si>
    <t>20.78</t>
  </si>
  <si>
    <t>20.79</t>
  </si>
  <si>
    <t>20.80</t>
  </si>
  <si>
    <t>20.81</t>
  </si>
  <si>
    <t>20.82</t>
  </si>
  <si>
    <t>20.83</t>
  </si>
  <si>
    <t>20.84</t>
  </si>
  <si>
    <t>20.85</t>
  </si>
  <si>
    <t>20.86</t>
  </si>
  <si>
    <t>20.87</t>
  </si>
  <si>
    <t>20.88</t>
  </si>
  <si>
    <t>Delo - vzdrževanje semaforjev</t>
  </si>
  <si>
    <t>21.1</t>
  </si>
  <si>
    <t>21.2</t>
  </si>
  <si>
    <t>21.3</t>
  </si>
  <si>
    <t>30.1</t>
  </si>
  <si>
    <t>30.2</t>
  </si>
  <si>
    <t>30.3</t>
  </si>
  <si>
    <t>30.4</t>
  </si>
  <si>
    <t>30.5</t>
  </si>
  <si>
    <t>30.6</t>
  </si>
  <si>
    <t>Kabel NYY-J 3x1,5 mm2</t>
  </si>
  <si>
    <t>Kabel NYY-J 5x1,5 mm2</t>
  </si>
  <si>
    <t>Kabel NYY-J 16x1,5 mm2</t>
  </si>
  <si>
    <t>Kabel NYY-J 24x1,5 mm2</t>
  </si>
  <si>
    <t>Kabel LIYCY 1x2x1 mm2</t>
  </si>
  <si>
    <t>Kabel LIYCY 3x2x1 mm2</t>
  </si>
  <si>
    <t>Vodnik H07V-K 16 mm2</t>
  </si>
  <si>
    <t>Drog, semaforski, ravni 3,5m</t>
  </si>
  <si>
    <t>Drog, semaforski, usločen, s sidrom, 10m</t>
  </si>
  <si>
    <t>Ročica za drog semaforski, usločen, l=5m, Zn</t>
  </si>
  <si>
    <t>Ročica za drog semaforski, usločen, l=6m, Zn</t>
  </si>
  <si>
    <t>Ročica za drog semaforski, usločen, l=7m, Zn</t>
  </si>
  <si>
    <t>Izkop in izdelava betonskega temelja</t>
  </si>
  <si>
    <t>Omara, semaforska, komplet</t>
  </si>
  <si>
    <t>Drog za peš prehode, kombinirani, I in II cona vetra, Zn</t>
  </si>
  <si>
    <t>Popravila in nadgradnje - vzdrževanje semaforjev</t>
  </si>
  <si>
    <t>30.7</t>
  </si>
  <si>
    <t>ura</t>
  </si>
  <si>
    <t>Obvezna prisotnost izvajalca pri prižigu lučk</t>
  </si>
  <si>
    <t>Namestitev in odstranitev</t>
  </si>
  <si>
    <t>komplet</t>
  </si>
  <si>
    <t>Javna razsvetljava, semaforji in novoletna okrasitev</t>
  </si>
  <si>
    <t>cena / enoto</t>
  </si>
  <si>
    <t>znesek</t>
  </si>
  <si>
    <t>11.14</t>
  </si>
  <si>
    <t>Demontaža stekla svetilke, čiščenje stekla in ponovna montaža stekla svetilke</t>
  </si>
  <si>
    <t>Čiščenje (dratiranje ali peskanje), razmaščevanje površine, premaz z minijem ali drugim antikorozivnim premazom in 2x pleskanje z vremensko odpornim pokrivnim lakom (barva po izbiri naročnika) kovinskih drogov JR do višine 5m, z dobavo vsega potrebnega materiala in vsemi potrebnimi pomožnimi deli.</t>
  </si>
  <si>
    <t>Čiščenje (dratiranje ali peskanje), razmaščevanje površine, premaz z minijem ali drugim antikorozivnim premazom in 2x pleskanje z vremensko odpornim pokrivnim lakom (barva po izbiri naročnika) kovinskih drogov JR do višine 7m, z dobavo vsega potrebnega materiala in vsemi potrebnimi pomožnimi deli.</t>
  </si>
  <si>
    <t>Čiščenje (dratiranje ali peskanje), razmaščevanje površine, premaz z minijem ali drugim antikorozivnim premazom in 2x pleskanje z vremensko odpornim pokrivnim lakom (barva po izbiri naročnika) kovinskih drogov JR do višine 10m, z dobavo vsega potrebnega materiala in vsemi potrebnimi pomožnimi deli.</t>
  </si>
  <si>
    <t>Konzola za montažo kabla na fasado</t>
  </si>
  <si>
    <t>Skupaj brez DDV za eno leto</t>
  </si>
  <si>
    <t>Skupaj brez DDV za 4 leta</t>
  </si>
  <si>
    <t>DDV 22 %</t>
  </si>
  <si>
    <t>SKUPAJ Z DDV za 4 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</si>
</sst>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0_)"/>
    <numFmt numFmtId="166" formatCode="_-* #,##0.00\ _S_I_T_-;\-* #,##0.00\ _S_I_T_-;_-* &quot;-&quot;??\ _S_I_T_-;_-@_-"/>
    <numFmt numFmtId="167" formatCode="_-* #,##0.00\ [$EUR]_-;\-* #,##0.00\ [$EUR]_-;_-* &quot;-&quot;??\ [$EUR]_-;_-@_-"/>
  </numFmts>
  <fonts count="22">
    <font>
      <sz val="10"/>
      <name val="Courier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OfficinaSans"/>
    </font>
    <font>
      <sz val="11"/>
      <color theme="1"/>
      <name val="Calibri"/>
      <family val="2"/>
      <scheme val="minor"/>
    </font>
    <font>
      <u/>
      <sz val="10"/>
      <color theme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"/>
      <family val="2"/>
      <charset val="238"/>
    </font>
    <font>
      <b/>
      <sz val="22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17"/>
      <name val="Arial"/>
      <family val="2"/>
      <charset val="238"/>
    </font>
    <font>
      <sz val="8"/>
      <name val="Courier"/>
      <family val="3"/>
    </font>
    <font>
      <sz val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3">
    <xf numFmtId="165" fontId="0" fillId="0" borderId="0"/>
    <xf numFmtId="0" fontId="5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6" fillId="0" borderId="0" applyAlignment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62">
    <xf numFmtId="165" fontId="0" fillId="0" borderId="0" xfId="0"/>
    <xf numFmtId="4" fontId="2" fillId="0" borderId="0" xfId="0" applyNumberFormat="1" applyFont="1"/>
    <xf numFmtId="4" fontId="2" fillId="0" borderId="0" xfId="0" applyNumberFormat="1" applyFont="1" applyFill="1"/>
    <xf numFmtId="49" fontId="12" fillId="0" borderId="0" xfId="0" applyNumberFormat="1" applyFont="1" applyFill="1" applyBorder="1" applyAlignment="1">
      <alignment horizontal="left" vertical="top"/>
    </xf>
    <xf numFmtId="4" fontId="6" fillId="0" borderId="0" xfId="0" applyNumberFormat="1" applyFont="1"/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Alignment="1" applyProtection="1">
      <alignment horizontal="right"/>
    </xf>
    <xf numFmtId="4" fontId="14" fillId="0" borderId="0" xfId="0" applyNumberFormat="1" applyFont="1" applyBorder="1"/>
    <xf numFmtId="4" fontId="11" fillId="0" borderId="1" xfId="0" applyNumberFormat="1" applyFont="1" applyFill="1" applyBorder="1" applyAlignment="1" applyProtection="1">
      <alignment horizontal="left"/>
    </xf>
    <xf numFmtId="4" fontId="6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11" fillId="0" borderId="1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/>
    <xf numFmtId="4" fontId="13" fillId="2" borderId="0" xfId="0" applyNumberFormat="1" applyFont="1" applyFill="1" applyAlignment="1" applyProtection="1">
      <alignment horizontal="left"/>
    </xf>
    <xf numFmtId="4" fontId="14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4" fontId="13" fillId="4" borderId="0" xfId="0" applyNumberFormat="1" applyFont="1" applyFill="1" applyAlignment="1" applyProtection="1">
      <alignment horizontal="left"/>
    </xf>
    <xf numFmtId="4" fontId="14" fillId="4" borderId="0" xfId="0" applyNumberFormat="1" applyFont="1" applyFill="1" applyBorder="1" applyAlignment="1">
      <alignment horizontal="center"/>
    </xf>
    <xf numFmtId="4" fontId="6" fillId="4" borderId="0" xfId="0" applyNumberFormat="1" applyFont="1" applyFill="1"/>
    <xf numFmtId="4" fontId="11" fillId="3" borderId="0" xfId="0" applyNumberFormat="1" applyFont="1" applyFill="1" applyBorder="1" applyAlignment="1" applyProtection="1">
      <alignment horizontal="center" vertical="center"/>
    </xf>
    <xf numFmtId="4" fontId="11" fillId="3" borderId="0" xfId="0" applyNumberFormat="1" applyFont="1" applyFill="1" applyBorder="1" applyAlignment="1" applyProtection="1">
      <alignment horizontal="center" vertical="center" wrapText="1"/>
    </xf>
    <xf numFmtId="4" fontId="14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top"/>
    </xf>
    <xf numFmtId="3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167" fontId="17" fillId="0" borderId="0" xfId="0" applyNumberFormat="1" applyFont="1" applyAlignment="1">
      <alignment horizontal="right" vertical="center"/>
    </xf>
    <xf numFmtId="167" fontId="17" fillId="0" borderId="0" xfId="0" applyNumberFormat="1" applyFont="1" applyFill="1" applyAlignment="1">
      <alignment horizontal="right" vertical="center"/>
    </xf>
    <xf numFmtId="167" fontId="18" fillId="0" borderId="0" xfId="0" applyNumberFormat="1" applyFont="1" applyFill="1" applyAlignment="1">
      <alignment horizontal="right" vertical="center"/>
    </xf>
    <xf numFmtId="167" fontId="19" fillId="0" borderId="0" xfId="0" applyNumberFormat="1" applyFont="1" applyFill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left" vertical="center" wrapText="1"/>
    </xf>
    <xf numFmtId="3" fontId="17" fillId="0" borderId="0" xfId="0" applyNumberFormat="1" applyFont="1" applyFill="1" applyAlignment="1">
      <alignment horizontal="left" vertical="center" wrapText="1"/>
    </xf>
    <xf numFmtId="4" fontId="6" fillId="0" borderId="0" xfId="0" applyNumberFormat="1" applyFont="1" applyFill="1" applyAlignment="1">
      <alignment horizontal="left" vertical="center" wrapText="1"/>
    </xf>
    <xf numFmtId="1" fontId="11" fillId="0" borderId="0" xfId="0" applyNumberFormat="1" applyFont="1" applyFill="1" applyAlignment="1">
      <alignment horizontal="left" vertical="center"/>
    </xf>
    <xf numFmtId="1" fontId="11" fillId="4" borderId="0" xfId="0" applyNumberFormat="1" applyFont="1" applyFill="1" applyAlignment="1">
      <alignment horizontal="left" vertical="center"/>
    </xf>
    <xf numFmtId="1" fontId="11" fillId="2" borderId="0" xfId="0" applyNumberFormat="1" applyFont="1" applyFill="1" applyAlignment="1">
      <alignment horizontal="left" vertical="center"/>
    </xf>
    <xf numFmtId="4" fontId="11" fillId="3" borderId="0" xfId="0" applyNumberFormat="1" applyFont="1" applyFill="1" applyBorder="1" applyAlignment="1" applyProtection="1">
      <alignment horizontal="left" vertical="center"/>
    </xf>
    <xf numFmtId="1" fontId="11" fillId="0" borderId="1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horizontal="left" vertical="center"/>
    </xf>
    <xf numFmtId="49" fontId="11" fillId="5" borderId="0" xfId="0" applyNumberFormat="1" applyFont="1" applyFill="1" applyAlignment="1">
      <alignment horizontal="left" vertical="center"/>
    </xf>
    <xf numFmtId="3" fontId="11" fillId="5" borderId="0" xfId="0" applyNumberFormat="1" applyFont="1" applyFill="1" applyAlignment="1">
      <alignment horizontal="left" vertical="center" wrapText="1"/>
    </xf>
    <xf numFmtId="3" fontId="17" fillId="5" borderId="0" xfId="0" applyNumberFormat="1" applyFont="1" applyFill="1" applyAlignment="1">
      <alignment horizontal="center" vertical="center"/>
    </xf>
    <xf numFmtId="167" fontId="17" fillId="5" borderId="0" xfId="0" applyNumberFormat="1" applyFont="1" applyFill="1" applyAlignment="1">
      <alignment horizontal="right" vertical="center"/>
    </xf>
    <xf numFmtId="3" fontId="11" fillId="5" borderId="0" xfId="0" applyNumberFormat="1" applyFont="1" applyFill="1" applyAlignment="1">
      <alignment horizontal="left" vertical="center"/>
    </xf>
    <xf numFmtId="3" fontId="17" fillId="5" borderId="0" xfId="0" applyNumberFormat="1" applyFont="1" applyFill="1" applyAlignment="1">
      <alignment horizontal="left" vertical="center"/>
    </xf>
    <xf numFmtId="3" fontId="17" fillId="5" borderId="0" xfId="0" applyNumberFormat="1" applyFont="1" applyFill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top"/>
    </xf>
    <xf numFmtId="3" fontId="11" fillId="4" borderId="0" xfId="0" applyNumberFormat="1" applyFont="1" applyFill="1" applyAlignment="1">
      <alignment horizontal="left" vertical="center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right" vertical="center"/>
    </xf>
    <xf numFmtId="167" fontId="17" fillId="0" borderId="0" xfId="0" applyNumberFormat="1" applyFont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top"/>
    </xf>
  </cellXfs>
  <cellStyles count="23">
    <cellStyle name="Hiperpovezava 2" xfId="17" xr:uid="{00000000-0005-0000-0000-000000000000}"/>
    <cellStyle name="Hiperpovezava 3" xfId="22" xr:uid="{00000000-0005-0000-0000-000001000000}"/>
    <cellStyle name="Navadno" xfId="0" builtinId="0"/>
    <cellStyle name="Navadno 2" xfId="2" xr:uid="{00000000-0005-0000-0000-000003000000}"/>
    <cellStyle name="Navadno 2 2" xfId="18" xr:uid="{00000000-0005-0000-0000-000004000000}"/>
    <cellStyle name="Navadno 3" xfId="1" xr:uid="{00000000-0005-0000-0000-000005000000}"/>
    <cellStyle name="Navadno 4" xfId="13" xr:uid="{00000000-0005-0000-0000-000006000000}"/>
    <cellStyle name="Normal 3" xfId="14" xr:uid="{00000000-0005-0000-0000-000008000000}"/>
    <cellStyle name="Normal 3 2" xfId="19" xr:uid="{00000000-0005-0000-0000-000009000000}"/>
    <cellStyle name="Normal_ocena-DNU-situac-dec2002" xfId="3" xr:uid="{00000000-0005-0000-0000-00000A000000}"/>
    <cellStyle name="normální_Inhalt" xfId="4" xr:uid="{00000000-0005-0000-0000-00000B000000}"/>
    <cellStyle name="Odstotek 2" xfId="5" xr:uid="{00000000-0005-0000-0000-00000C000000}"/>
    <cellStyle name="Odstotek 2 2" xfId="12" xr:uid="{00000000-0005-0000-0000-00000D000000}"/>
    <cellStyle name="Percent 2" xfId="15" xr:uid="{00000000-0005-0000-0000-00000E000000}"/>
    <cellStyle name="Percent 2 2" xfId="20" xr:uid="{00000000-0005-0000-0000-00000F000000}"/>
    <cellStyle name="Slog 1" xfId="9" xr:uid="{00000000-0005-0000-0000-000010000000}"/>
    <cellStyle name="Standard_Vorlage_Kalk_ AC 030123" xfId="6" xr:uid="{00000000-0005-0000-0000-000011000000}"/>
    <cellStyle name="Vejica 2" xfId="7" xr:uid="{00000000-0005-0000-0000-000012000000}"/>
    <cellStyle name="Vejica 2 2" xfId="11" xr:uid="{00000000-0005-0000-0000-000013000000}"/>
    <cellStyle name="Vejica 3" xfId="8" xr:uid="{00000000-0005-0000-0000-000014000000}"/>
    <cellStyle name="Vejica 3 2" xfId="10" xr:uid="{00000000-0005-0000-0000-000015000000}"/>
    <cellStyle name="Vejica 4" xfId="21" xr:uid="{00000000-0005-0000-0000-000016000000}"/>
    <cellStyle name="Vejica 5" xfId="16" xr:uid="{00000000-0005-0000-0000-000017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B6A5-DA05-4B80-B55E-CE10F0A78A37}">
  <dimension ref="A1:F25"/>
  <sheetViews>
    <sheetView tabSelected="1" zoomScaleNormal="100" workbookViewId="0">
      <pane ySplit="8" topLeftCell="A9" activePane="bottomLeft" state="frozen"/>
      <selection pane="bottomLeft" activeCell="F14" sqref="F14"/>
    </sheetView>
  </sheetViews>
  <sheetFormatPr defaultColWidth="15.58203125" defaultRowHeight="14.5"/>
  <cols>
    <col min="1" max="1" width="6.25" style="45" customWidth="1"/>
    <col min="2" max="2" width="40" style="2" customWidth="1"/>
    <col min="3" max="3" width="7.5" style="10" customWidth="1"/>
    <col min="4" max="4" width="10" style="10" customWidth="1"/>
    <col min="5" max="16384" width="15.58203125" style="1"/>
  </cols>
  <sheetData>
    <row r="1" spans="1:6" s="4" customFormat="1" ht="10" customHeight="1">
      <c r="A1" s="38"/>
      <c r="B1" s="61"/>
      <c r="C1" s="61"/>
      <c r="D1" s="54"/>
    </row>
    <row r="2" spans="1:6" s="4" customFormat="1" ht="20.149999999999999" customHeight="1">
      <c r="A2" s="39"/>
      <c r="B2" s="16" t="s">
        <v>624</v>
      </c>
      <c r="C2" s="17"/>
      <c r="D2" s="17"/>
      <c r="E2" s="18"/>
      <c r="F2" s="18"/>
    </row>
    <row r="3" spans="1:6" s="4" customFormat="1" ht="10" customHeight="1">
      <c r="A3" s="38"/>
      <c r="B3" s="9"/>
      <c r="C3" s="5"/>
      <c r="D3" s="5"/>
    </row>
    <row r="4" spans="1:6" s="4" customFormat="1" ht="20.149999999999999" customHeight="1">
      <c r="A4" s="40"/>
      <c r="B4" s="13" t="s">
        <v>91</v>
      </c>
      <c r="C4" s="13"/>
      <c r="D4" s="14"/>
      <c r="E4" s="15"/>
      <c r="F4" s="15"/>
    </row>
    <row r="5" spans="1:6" s="4" customFormat="1" ht="10" customHeight="1">
      <c r="A5" s="38"/>
      <c r="B5" s="6" t="s">
        <v>39</v>
      </c>
      <c r="C5" s="5"/>
      <c r="D5" s="5"/>
    </row>
    <row r="6" spans="1:6" s="21" customFormat="1" ht="30" customHeight="1">
      <c r="A6" s="41"/>
      <c r="B6" s="19" t="s">
        <v>88</v>
      </c>
      <c r="C6" s="19"/>
      <c r="D6" s="19"/>
      <c r="E6" s="20"/>
      <c r="F6" s="20" t="s">
        <v>626</v>
      </c>
    </row>
    <row r="7" spans="1:6" s="7" customFormat="1" ht="10" customHeight="1">
      <c r="A7" s="42"/>
      <c r="B7" s="8" t="s">
        <v>39</v>
      </c>
      <c r="C7" s="11" t="s">
        <v>39</v>
      </c>
      <c r="D7" s="11"/>
      <c r="E7" s="11"/>
      <c r="F7" s="11"/>
    </row>
    <row r="8" spans="1:6" s="4" customFormat="1" ht="10" customHeight="1">
      <c r="A8" s="43"/>
      <c r="B8" s="12"/>
      <c r="C8" s="12"/>
      <c r="D8" s="12"/>
    </row>
    <row r="9" spans="1:6" s="27" customFormat="1" ht="14">
      <c r="A9" s="52"/>
      <c r="B9" s="53"/>
      <c r="C9" s="49"/>
      <c r="D9" s="49"/>
      <c r="E9" s="50"/>
      <c r="F9" s="50"/>
    </row>
    <row r="10" spans="1:6" s="27" customFormat="1" ht="14">
      <c r="A10" s="44"/>
      <c r="B10" s="36"/>
      <c r="C10" s="23"/>
      <c r="D10" s="23"/>
      <c r="E10" s="31"/>
      <c r="F10" s="31"/>
    </row>
    <row r="11" spans="1:6" s="27" customFormat="1" ht="20">
      <c r="A11" s="55">
        <v>1</v>
      </c>
      <c r="B11" s="16" t="s">
        <v>2</v>
      </c>
      <c r="C11" s="23"/>
      <c r="D11" s="23"/>
      <c r="E11" s="31"/>
      <c r="F11" s="31">
        <f>'javna razsvetljava'!F241</f>
        <v>0</v>
      </c>
    </row>
    <row r="12" spans="1:6" s="27" customFormat="1" ht="14">
      <c r="A12" s="44"/>
      <c r="B12" s="36"/>
      <c r="C12" s="23"/>
      <c r="D12" s="23"/>
      <c r="E12" s="31"/>
      <c r="F12" s="31"/>
    </row>
    <row r="13" spans="1:6" ht="20">
      <c r="A13" s="55">
        <v>2</v>
      </c>
      <c r="B13" s="16" t="s">
        <v>143</v>
      </c>
      <c r="E13" s="34"/>
      <c r="F13" s="31">
        <f>semaforji!F106</f>
        <v>0</v>
      </c>
    </row>
    <row r="14" spans="1:6">
      <c r="F14" s="31"/>
    </row>
    <row r="15" spans="1:6" ht="20">
      <c r="A15" s="55">
        <v>3</v>
      </c>
      <c r="B15" s="16" t="s">
        <v>145</v>
      </c>
      <c r="F15" s="31">
        <f>'novoletna okrasitev'!F20</f>
        <v>0</v>
      </c>
    </row>
    <row r="16" spans="1:6">
      <c r="F16" s="31"/>
    </row>
    <row r="17" spans="1:6" s="27" customFormat="1" ht="14">
      <c r="A17" s="52"/>
      <c r="B17" s="53"/>
      <c r="C17" s="49"/>
      <c r="D17" s="49"/>
      <c r="E17" s="50"/>
      <c r="F17" s="50"/>
    </row>
    <row r="19" spans="1:6">
      <c r="C19" s="56" t="s">
        <v>633</v>
      </c>
      <c r="D19" s="57"/>
      <c r="F19" s="30">
        <f>SUM(F11:F15)</f>
        <v>0</v>
      </c>
    </row>
    <row r="20" spans="1:6">
      <c r="C20" s="58"/>
      <c r="D20" s="57"/>
    </row>
    <row r="21" spans="1:6">
      <c r="C21" s="58" t="s">
        <v>634</v>
      </c>
      <c r="D21" s="57"/>
      <c r="F21" s="59">
        <f>F19*4</f>
        <v>0</v>
      </c>
    </row>
    <row r="22" spans="1:6">
      <c r="C22" s="58"/>
      <c r="D22" s="57"/>
    </row>
    <row r="23" spans="1:6">
      <c r="C23" s="58" t="s">
        <v>635</v>
      </c>
      <c r="D23" s="57"/>
      <c r="F23" s="59">
        <f>F21*22%</f>
        <v>0</v>
      </c>
    </row>
    <row r="24" spans="1:6">
      <c r="C24" s="58"/>
      <c r="D24" s="57"/>
    </row>
    <row r="25" spans="1:6">
      <c r="C25" s="58" t="s">
        <v>636</v>
      </c>
      <c r="D25" s="57"/>
      <c r="F25" s="59">
        <f>SUM(F21:F23)</f>
        <v>0</v>
      </c>
    </row>
  </sheetData>
  <sheetProtection algorithmName="SHA-512" hashValue="AtGmLRn7bI1USEgw37vOZCRhshGfYq4CZ3PcjITj6KOLrFFfDg0xQA/mp5CXVtwkT6Feo3yckB95pQ69apbCvA==" saltValue="iQ8N/3TbH6obOEKQjgGHBg==" spinCount="100000" sheet="1" objects="1" scenarios="1"/>
  <mergeCells count="1">
    <mergeCell ref="B1:C1"/>
  </mergeCells>
  <printOptions gridLines="1"/>
  <pageMargins left="0.98425196850393704" right="0.39370078740157483" top="0.59055118110236227" bottom="0.59055118110236227" header="0.31496062992125984" footer="0.31496062992125984"/>
  <pageSetup paperSize="9" scale="85" orientation="portrait" r:id="rId1"/>
  <headerFooter>
    <oddFooter>&amp;C&amp;"Arial,Navadno"&amp;9&amp;P/&amp;N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5"/>
  <sheetViews>
    <sheetView zoomScaleNormal="100" workbookViewId="0">
      <pane ySplit="8" topLeftCell="A9" activePane="bottomLeft" state="frozen"/>
      <selection pane="bottomLeft" activeCell="E21" sqref="E21"/>
    </sheetView>
  </sheetViews>
  <sheetFormatPr defaultColWidth="15.58203125" defaultRowHeight="14.5"/>
  <cols>
    <col min="1" max="1" width="6.25" style="45" customWidth="1"/>
    <col min="2" max="2" width="40" style="2" customWidth="1"/>
    <col min="3" max="3" width="7.5" style="10" customWidth="1"/>
    <col min="4" max="4" width="10" style="10" customWidth="1"/>
    <col min="5" max="16384" width="15.58203125" style="1"/>
  </cols>
  <sheetData>
    <row r="1" spans="1:9" s="4" customFormat="1" ht="10" customHeight="1">
      <c r="A1" s="38"/>
      <c r="B1" s="61"/>
      <c r="C1" s="61"/>
      <c r="D1" s="3"/>
    </row>
    <row r="2" spans="1:9" s="4" customFormat="1" ht="20.149999999999999" customHeight="1">
      <c r="A2" s="39"/>
      <c r="B2" s="16" t="s">
        <v>2</v>
      </c>
      <c r="C2" s="17"/>
      <c r="D2" s="17"/>
      <c r="E2" s="18"/>
      <c r="F2" s="18"/>
    </row>
    <row r="3" spans="1:9" s="4" customFormat="1" ht="10" customHeight="1">
      <c r="A3" s="38"/>
      <c r="B3" s="9"/>
      <c r="C3" s="5"/>
      <c r="D3" s="5"/>
    </row>
    <row r="4" spans="1:9" s="4" customFormat="1" ht="20.149999999999999" customHeight="1">
      <c r="A4" s="40"/>
      <c r="B4" s="13" t="s">
        <v>91</v>
      </c>
      <c r="C4" s="13"/>
      <c r="D4" s="14"/>
      <c r="E4" s="15"/>
      <c r="F4" s="15"/>
    </row>
    <row r="5" spans="1:9" s="4" customFormat="1" ht="10" customHeight="1">
      <c r="A5" s="38"/>
      <c r="B5" s="6" t="s">
        <v>39</v>
      </c>
      <c r="C5" s="5"/>
      <c r="D5" s="5"/>
    </row>
    <row r="6" spans="1:9" s="21" customFormat="1" ht="30" customHeight="1">
      <c r="A6" s="41"/>
      <c r="B6" s="19" t="s">
        <v>88</v>
      </c>
      <c r="C6" s="19" t="s">
        <v>152</v>
      </c>
      <c r="D6" s="19" t="s">
        <v>153</v>
      </c>
      <c r="E6" s="20" t="s">
        <v>625</v>
      </c>
      <c r="F6" s="20" t="s">
        <v>626</v>
      </c>
    </row>
    <row r="7" spans="1:9" s="7" customFormat="1" ht="10" customHeight="1">
      <c r="A7" s="42"/>
      <c r="B7" s="8" t="s">
        <v>39</v>
      </c>
      <c r="C7" s="11" t="s">
        <v>39</v>
      </c>
      <c r="D7" s="11"/>
      <c r="E7" s="11"/>
      <c r="F7" s="11"/>
    </row>
    <row r="8" spans="1:9" s="4" customFormat="1" ht="10" customHeight="1">
      <c r="A8" s="43"/>
      <c r="B8" s="12"/>
      <c r="C8" s="12"/>
      <c r="D8" s="12"/>
    </row>
    <row r="9" spans="1:9" s="24" customFormat="1" ht="14">
      <c r="A9" s="47">
        <v>1</v>
      </c>
      <c r="B9" s="48" t="s">
        <v>160</v>
      </c>
      <c r="C9" s="49"/>
      <c r="D9" s="49"/>
      <c r="E9" s="50"/>
      <c r="F9" s="50"/>
    </row>
    <row r="10" spans="1:9" s="24" customFormat="1" ht="14">
      <c r="A10" s="46" t="s">
        <v>161</v>
      </c>
      <c r="B10" s="35" t="s">
        <v>137</v>
      </c>
      <c r="C10" s="25" t="s">
        <v>1</v>
      </c>
      <c r="D10" s="25">
        <v>28</v>
      </c>
      <c r="E10" s="60">
        <v>0</v>
      </c>
      <c r="F10" s="30">
        <f>D10*E10</f>
        <v>0</v>
      </c>
    </row>
    <row r="11" spans="1:9" s="24" customFormat="1" ht="14">
      <c r="A11" s="46" t="s">
        <v>167</v>
      </c>
      <c r="B11" s="35" t="s">
        <v>136</v>
      </c>
      <c r="C11" s="25" t="s">
        <v>1</v>
      </c>
      <c r="D11" s="25">
        <v>24</v>
      </c>
      <c r="E11" s="60">
        <v>0</v>
      </c>
      <c r="F11" s="30">
        <f t="shared" ref="F11:F30" si="0">D11*E11</f>
        <v>0</v>
      </c>
    </row>
    <row r="12" spans="1:9" s="24" customFormat="1" ht="14">
      <c r="A12" s="46" t="s">
        <v>168</v>
      </c>
      <c r="B12" s="35" t="s">
        <v>135</v>
      </c>
      <c r="C12" s="25" t="s">
        <v>1</v>
      </c>
      <c r="D12" s="25">
        <v>34</v>
      </c>
      <c r="E12" s="60">
        <v>0</v>
      </c>
      <c r="F12" s="30">
        <f t="shared" si="0"/>
        <v>0</v>
      </c>
      <c r="G12" s="26"/>
      <c r="H12" s="26"/>
      <c r="I12" s="26"/>
    </row>
    <row r="13" spans="1:9" s="24" customFormat="1" ht="14">
      <c r="A13" s="46" t="s">
        <v>181</v>
      </c>
      <c r="B13" s="35" t="s">
        <v>63</v>
      </c>
      <c r="C13" s="25" t="s">
        <v>1</v>
      </c>
      <c r="D13" s="25">
        <v>3</v>
      </c>
      <c r="E13" s="60">
        <v>0</v>
      </c>
      <c r="F13" s="30">
        <f t="shared" si="0"/>
        <v>0</v>
      </c>
      <c r="G13" s="26"/>
      <c r="H13" s="26"/>
      <c r="I13" s="26"/>
    </row>
    <row r="14" spans="1:9" s="24" customFormat="1" ht="14">
      <c r="A14" s="46" t="s">
        <v>173</v>
      </c>
      <c r="B14" s="35" t="s">
        <v>62</v>
      </c>
      <c r="C14" s="25" t="s">
        <v>1</v>
      </c>
      <c r="D14" s="25">
        <v>5</v>
      </c>
      <c r="E14" s="60">
        <v>0</v>
      </c>
      <c r="F14" s="30">
        <f t="shared" si="0"/>
        <v>0</v>
      </c>
      <c r="G14" s="26"/>
      <c r="H14" s="26"/>
      <c r="I14" s="26"/>
    </row>
    <row r="15" spans="1:9" s="24" customFormat="1" ht="14">
      <c r="A15" s="46" t="s">
        <v>182</v>
      </c>
      <c r="B15" s="35" t="s">
        <v>154</v>
      </c>
      <c r="C15" s="25" t="s">
        <v>1</v>
      </c>
      <c r="D15" s="25">
        <v>60</v>
      </c>
      <c r="E15" s="60">
        <v>0</v>
      </c>
      <c r="F15" s="30">
        <f t="shared" si="0"/>
        <v>0</v>
      </c>
      <c r="G15" s="26"/>
      <c r="H15" s="26"/>
      <c r="I15" s="26"/>
    </row>
    <row r="16" spans="1:9" s="24" customFormat="1" ht="14">
      <c r="A16" s="46" t="s">
        <v>174</v>
      </c>
      <c r="B16" s="35" t="s">
        <v>61</v>
      </c>
      <c r="C16" s="25" t="s">
        <v>1</v>
      </c>
      <c r="D16" s="25">
        <v>10</v>
      </c>
      <c r="E16" s="60">
        <v>0</v>
      </c>
      <c r="F16" s="30">
        <f t="shared" si="0"/>
        <v>0</v>
      </c>
    </row>
    <row r="17" spans="1:6" s="24" customFormat="1" ht="14">
      <c r="A17" s="46" t="s">
        <v>180</v>
      </c>
      <c r="B17" s="35" t="s">
        <v>92</v>
      </c>
      <c r="C17" s="25" t="s">
        <v>1</v>
      </c>
      <c r="D17" s="25">
        <v>6</v>
      </c>
      <c r="E17" s="60">
        <v>0</v>
      </c>
      <c r="F17" s="30">
        <f t="shared" si="0"/>
        <v>0</v>
      </c>
    </row>
    <row r="18" spans="1:6" s="24" customFormat="1" ht="14">
      <c r="A18" s="46" t="s">
        <v>183</v>
      </c>
      <c r="B18" s="35" t="s">
        <v>134</v>
      </c>
      <c r="C18" s="25" t="s">
        <v>1</v>
      </c>
      <c r="D18" s="25">
        <v>7</v>
      </c>
      <c r="E18" s="60">
        <v>0</v>
      </c>
      <c r="F18" s="30">
        <f t="shared" si="0"/>
        <v>0</v>
      </c>
    </row>
    <row r="19" spans="1:6" s="24" customFormat="1" ht="14">
      <c r="A19" s="46" t="s">
        <v>184</v>
      </c>
      <c r="B19" s="35" t="s">
        <v>86</v>
      </c>
      <c r="C19" s="25" t="s">
        <v>1</v>
      </c>
      <c r="D19" s="25">
        <v>2</v>
      </c>
      <c r="E19" s="60">
        <v>0</v>
      </c>
      <c r="F19" s="30">
        <f t="shared" si="0"/>
        <v>0</v>
      </c>
    </row>
    <row r="20" spans="1:6" s="24" customFormat="1" ht="14">
      <c r="A20" s="46" t="s">
        <v>185</v>
      </c>
      <c r="B20" s="35" t="s">
        <v>87</v>
      </c>
      <c r="C20" s="25" t="s">
        <v>1</v>
      </c>
      <c r="D20" s="25">
        <v>12</v>
      </c>
      <c r="E20" s="60">
        <v>0</v>
      </c>
      <c r="F20" s="30">
        <f t="shared" si="0"/>
        <v>0</v>
      </c>
    </row>
    <row r="21" spans="1:6" s="24" customFormat="1" ht="14">
      <c r="A21" s="46" t="s">
        <v>186</v>
      </c>
      <c r="B21" s="35" t="s">
        <v>31</v>
      </c>
      <c r="C21" s="25" t="s">
        <v>1</v>
      </c>
      <c r="D21" s="25">
        <v>57</v>
      </c>
      <c r="E21" s="60">
        <v>0</v>
      </c>
      <c r="F21" s="30">
        <f t="shared" si="0"/>
        <v>0</v>
      </c>
    </row>
    <row r="22" spans="1:6" s="24" customFormat="1" ht="14">
      <c r="A22" s="46" t="s">
        <v>187</v>
      </c>
      <c r="B22" s="35" t="s">
        <v>32</v>
      </c>
      <c r="C22" s="25" t="s">
        <v>1</v>
      </c>
      <c r="D22" s="25">
        <v>48</v>
      </c>
      <c r="E22" s="60">
        <v>0</v>
      </c>
      <c r="F22" s="30">
        <f t="shared" si="0"/>
        <v>0</v>
      </c>
    </row>
    <row r="23" spans="1:6" s="24" customFormat="1" ht="14">
      <c r="A23" s="46" t="s">
        <v>188</v>
      </c>
      <c r="B23" s="35" t="s">
        <v>102</v>
      </c>
      <c r="C23" s="25" t="s">
        <v>1</v>
      </c>
      <c r="D23" s="25">
        <v>10</v>
      </c>
      <c r="E23" s="60">
        <v>0</v>
      </c>
      <c r="F23" s="30">
        <f t="shared" si="0"/>
        <v>0</v>
      </c>
    </row>
    <row r="24" spans="1:6" s="24" customFormat="1" ht="14">
      <c r="A24" s="46" t="s">
        <v>189</v>
      </c>
      <c r="B24" s="35" t="s">
        <v>139</v>
      </c>
      <c r="C24" s="25" t="s">
        <v>1</v>
      </c>
      <c r="D24" s="25">
        <v>2</v>
      </c>
      <c r="E24" s="60">
        <v>0</v>
      </c>
      <c r="F24" s="30">
        <f t="shared" si="0"/>
        <v>0</v>
      </c>
    </row>
    <row r="25" spans="1:6" s="24" customFormat="1" ht="14">
      <c r="A25" s="46" t="s">
        <v>190</v>
      </c>
      <c r="B25" s="35" t="s">
        <v>140</v>
      </c>
      <c r="C25" s="25" t="s">
        <v>1</v>
      </c>
      <c r="D25" s="25">
        <v>3</v>
      </c>
      <c r="E25" s="60">
        <v>0</v>
      </c>
      <c r="F25" s="30">
        <f t="shared" si="0"/>
        <v>0</v>
      </c>
    </row>
    <row r="26" spans="1:6" s="24" customFormat="1" ht="14">
      <c r="A26" s="46" t="s">
        <v>191</v>
      </c>
      <c r="B26" s="35" t="s">
        <v>155</v>
      </c>
      <c r="C26" s="25" t="s">
        <v>1</v>
      </c>
      <c r="D26" s="25">
        <v>2</v>
      </c>
      <c r="E26" s="60">
        <v>0</v>
      </c>
      <c r="F26" s="30">
        <f t="shared" si="0"/>
        <v>0</v>
      </c>
    </row>
    <row r="27" spans="1:6" s="24" customFormat="1" ht="14">
      <c r="A27" s="46" t="s">
        <v>192</v>
      </c>
      <c r="B27" s="35" t="s">
        <v>156</v>
      </c>
      <c r="C27" s="25" t="s">
        <v>1</v>
      </c>
      <c r="D27" s="25">
        <v>2</v>
      </c>
      <c r="E27" s="60">
        <v>0</v>
      </c>
      <c r="F27" s="30">
        <f t="shared" si="0"/>
        <v>0</v>
      </c>
    </row>
    <row r="28" spans="1:6" s="24" customFormat="1" ht="14">
      <c r="A28" s="46" t="s">
        <v>193</v>
      </c>
      <c r="B28" s="35" t="s">
        <v>157</v>
      </c>
      <c r="C28" s="25" t="s">
        <v>1</v>
      </c>
      <c r="D28" s="25">
        <v>5</v>
      </c>
      <c r="E28" s="60">
        <v>0</v>
      </c>
      <c r="F28" s="30">
        <f t="shared" si="0"/>
        <v>0</v>
      </c>
    </row>
    <row r="29" spans="1:6" s="24" customFormat="1" ht="14">
      <c r="A29" s="46" t="s">
        <v>194</v>
      </c>
      <c r="B29" s="35" t="s">
        <v>158</v>
      </c>
      <c r="C29" s="25" t="s">
        <v>1</v>
      </c>
      <c r="D29" s="25">
        <v>5</v>
      </c>
      <c r="E29" s="60">
        <v>0</v>
      </c>
      <c r="F29" s="30">
        <f t="shared" si="0"/>
        <v>0</v>
      </c>
    </row>
    <row r="30" spans="1:6" s="24" customFormat="1" ht="14">
      <c r="A30" s="46" t="s">
        <v>195</v>
      </c>
      <c r="B30" s="35" t="s">
        <v>159</v>
      </c>
      <c r="C30" s="25" t="s">
        <v>1</v>
      </c>
      <c r="D30" s="25">
        <v>10</v>
      </c>
      <c r="E30" s="60">
        <v>0</v>
      </c>
      <c r="F30" s="30">
        <f t="shared" si="0"/>
        <v>0</v>
      </c>
    </row>
    <row r="31" spans="1:6" s="24" customFormat="1" ht="14">
      <c r="A31" s="44"/>
      <c r="B31" s="36"/>
      <c r="C31" s="23" t="s">
        <v>39</v>
      </c>
      <c r="D31" s="23"/>
      <c r="E31" s="30"/>
      <c r="F31" s="30"/>
    </row>
    <row r="32" spans="1:6" s="24" customFormat="1" ht="14">
      <c r="A32" s="51">
        <v>2</v>
      </c>
      <c r="B32" s="48" t="s">
        <v>211</v>
      </c>
      <c r="C32" s="49" t="s">
        <v>39</v>
      </c>
      <c r="D32" s="49"/>
      <c r="E32" s="50"/>
      <c r="F32" s="50"/>
    </row>
    <row r="33" spans="1:6" s="24" customFormat="1" ht="14">
      <c r="A33" s="46" t="s">
        <v>169</v>
      </c>
      <c r="B33" s="36" t="s">
        <v>103</v>
      </c>
      <c r="C33" s="23" t="s">
        <v>1</v>
      </c>
      <c r="D33" s="23">
        <v>11</v>
      </c>
      <c r="E33" s="60">
        <v>0</v>
      </c>
      <c r="F33" s="30">
        <f t="shared" ref="F33:F44" si="1">D33*E33</f>
        <v>0</v>
      </c>
    </row>
    <row r="34" spans="1:6" s="24" customFormat="1" ht="14">
      <c r="A34" s="46" t="s">
        <v>162</v>
      </c>
      <c r="B34" s="36" t="s">
        <v>93</v>
      </c>
      <c r="C34" s="23" t="s">
        <v>1</v>
      </c>
      <c r="D34" s="23">
        <v>4</v>
      </c>
      <c r="E34" s="60">
        <v>0</v>
      </c>
      <c r="F34" s="30">
        <f t="shared" si="1"/>
        <v>0</v>
      </c>
    </row>
    <row r="35" spans="1:6" s="24" customFormat="1" ht="14">
      <c r="A35" s="46" t="s">
        <v>201</v>
      </c>
      <c r="B35" s="36" t="s">
        <v>94</v>
      </c>
      <c r="C35" s="23" t="s">
        <v>1</v>
      </c>
      <c r="D35" s="23">
        <v>10</v>
      </c>
      <c r="E35" s="60">
        <v>0</v>
      </c>
      <c r="F35" s="30">
        <f t="shared" si="1"/>
        <v>0</v>
      </c>
    </row>
    <row r="36" spans="1:6" s="24" customFormat="1" ht="14">
      <c r="A36" s="46" t="s">
        <v>202</v>
      </c>
      <c r="B36" s="36" t="s">
        <v>95</v>
      </c>
      <c r="C36" s="23" t="s">
        <v>1</v>
      </c>
      <c r="D36" s="23">
        <v>35</v>
      </c>
      <c r="E36" s="60">
        <v>0</v>
      </c>
      <c r="F36" s="30">
        <f t="shared" si="1"/>
        <v>0</v>
      </c>
    </row>
    <row r="37" spans="1:6" s="24" customFormat="1" ht="14">
      <c r="A37" s="46" t="s">
        <v>203</v>
      </c>
      <c r="B37" s="36" t="s">
        <v>96</v>
      </c>
      <c r="C37" s="23" t="s">
        <v>1</v>
      </c>
      <c r="D37" s="23">
        <v>18</v>
      </c>
      <c r="E37" s="60">
        <v>0</v>
      </c>
      <c r="F37" s="30">
        <f t="shared" si="1"/>
        <v>0</v>
      </c>
    </row>
    <row r="38" spans="1:6" s="24" customFormat="1" ht="14">
      <c r="A38" s="46" t="s">
        <v>204</v>
      </c>
      <c r="B38" s="36" t="s">
        <v>90</v>
      </c>
      <c r="C38" s="23" t="s">
        <v>1</v>
      </c>
      <c r="D38" s="23">
        <v>10</v>
      </c>
      <c r="E38" s="60">
        <v>0</v>
      </c>
      <c r="F38" s="30">
        <f t="shared" si="1"/>
        <v>0</v>
      </c>
    </row>
    <row r="39" spans="1:6" s="24" customFormat="1" ht="14">
      <c r="A39" s="46" t="s">
        <v>205</v>
      </c>
      <c r="B39" s="36" t="s">
        <v>196</v>
      </c>
      <c r="C39" s="23" t="s">
        <v>1</v>
      </c>
      <c r="D39" s="23">
        <v>81</v>
      </c>
      <c r="E39" s="60">
        <v>0</v>
      </c>
      <c r="F39" s="30">
        <f t="shared" si="1"/>
        <v>0</v>
      </c>
    </row>
    <row r="40" spans="1:6" s="24" customFormat="1" ht="14">
      <c r="A40" s="46" t="s">
        <v>206</v>
      </c>
      <c r="B40" s="36" t="s">
        <v>197</v>
      </c>
      <c r="C40" s="23" t="s">
        <v>1</v>
      </c>
      <c r="D40" s="23">
        <v>1</v>
      </c>
      <c r="E40" s="60">
        <v>0</v>
      </c>
      <c r="F40" s="30">
        <f t="shared" si="1"/>
        <v>0</v>
      </c>
    </row>
    <row r="41" spans="1:6" s="24" customFormat="1" ht="14">
      <c r="A41" s="46" t="s">
        <v>207</v>
      </c>
      <c r="B41" s="36" t="s">
        <v>198</v>
      </c>
      <c r="C41" s="23" t="s">
        <v>1</v>
      </c>
      <c r="D41" s="23">
        <v>1</v>
      </c>
      <c r="E41" s="60">
        <v>0</v>
      </c>
      <c r="F41" s="30">
        <f t="shared" si="1"/>
        <v>0</v>
      </c>
    </row>
    <row r="42" spans="1:6" s="24" customFormat="1" ht="14">
      <c r="A42" s="46" t="s">
        <v>208</v>
      </c>
      <c r="B42" s="36" t="s">
        <v>199</v>
      </c>
      <c r="C42" s="23" t="s">
        <v>1</v>
      </c>
      <c r="D42" s="23">
        <v>1</v>
      </c>
      <c r="E42" s="60">
        <v>0</v>
      </c>
      <c r="F42" s="30">
        <f t="shared" si="1"/>
        <v>0</v>
      </c>
    </row>
    <row r="43" spans="1:6" s="24" customFormat="1" ht="14">
      <c r="A43" s="46" t="s">
        <v>209</v>
      </c>
      <c r="B43" s="36" t="s">
        <v>200</v>
      </c>
      <c r="C43" s="23" t="s">
        <v>1</v>
      </c>
      <c r="D43" s="23">
        <v>5</v>
      </c>
      <c r="E43" s="60">
        <v>0</v>
      </c>
      <c r="F43" s="30">
        <f t="shared" si="1"/>
        <v>0</v>
      </c>
    </row>
    <row r="44" spans="1:6" s="24" customFormat="1" ht="14">
      <c r="A44" s="46" t="s">
        <v>210</v>
      </c>
      <c r="B44" s="36" t="s">
        <v>141</v>
      </c>
      <c r="C44" s="23" t="s">
        <v>1</v>
      </c>
      <c r="D44" s="23">
        <v>19</v>
      </c>
      <c r="E44" s="60">
        <v>0</v>
      </c>
      <c r="F44" s="30">
        <f t="shared" si="1"/>
        <v>0</v>
      </c>
    </row>
    <row r="45" spans="1:6" s="24" customFormat="1" ht="14">
      <c r="A45" s="44"/>
      <c r="B45" s="36"/>
      <c r="C45" s="23" t="s">
        <v>39</v>
      </c>
      <c r="D45" s="23"/>
      <c r="E45" s="30"/>
      <c r="F45" s="30"/>
    </row>
    <row r="46" spans="1:6" s="24" customFormat="1" ht="14">
      <c r="A46" s="51">
        <v>3</v>
      </c>
      <c r="B46" s="48" t="s">
        <v>212</v>
      </c>
      <c r="C46" s="49" t="s">
        <v>39</v>
      </c>
      <c r="D46" s="49"/>
      <c r="E46" s="50"/>
      <c r="F46" s="50"/>
    </row>
    <row r="47" spans="1:6" s="27" customFormat="1" ht="14">
      <c r="A47" s="46" t="s">
        <v>213</v>
      </c>
      <c r="B47" s="36" t="s">
        <v>33</v>
      </c>
      <c r="C47" s="23" t="s">
        <v>1</v>
      </c>
      <c r="D47" s="23">
        <v>2</v>
      </c>
      <c r="E47" s="60">
        <v>0</v>
      </c>
      <c r="F47" s="30">
        <f t="shared" ref="F47:F51" si="2">D47*E47</f>
        <v>0</v>
      </c>
    </row>
    <row r="48" spans="1:6" s="27" customFormat="1" ht="14">
      <c r="A48" s="46" t="s">
        <v>214</v>
      </c>
      <c r="B48" s="36" t="s">
        <v>34</v>
      </c>
      <c r="C48" s="23" t="s">
        <v>1</v>
      </c>
      <c r="D48" s="23">
        <v>2</v>
      </c>
      <c r="E48" s="60">
        <v>0</v>
      </c>
      <c r="F48" s="30">
        <f t="shared" si="2"/>
        <v>0</v>
      </c>
    </row>
    <row r="49" spans="1:6" s="27" customFormat="1" ht="14">
      <c r="A49" s="46" t="s">
        <v>163</v>
      </c>
      <c r="B49" s="36" t="s">
        <v>35</v>
      </c>
      <c r="C49" s="23" t="s">
        <v>1</v>
      </c>
      <c r="D49" s="23">
        <v>2</v>
      </c>
      <c r="E49" s="60">
        <v>0</v>
      </c>
      <c r="F49" s="30">
        <f t="shared" si="2"/>
        <v>0</v>
      </c>
    </row>
    <row r="50" spans="1:6" s="27" customFormat="1" ht="14">
      <c r="A50" s="46" t="s">
        <v>171</v>
      </c>
      <c r="B50" s="36" t="s">
        <v>142</v>
      </c>
      <c r="C50" s="23" t="s">
        <v>1</v>
      </c>
      <c r="D50" s="23">
        <v>2</v>
      </c>
      <c r="E50" s="60">
        <v>0</v>
      </c>
      <c r="F50" s="30">
        <f t="shared" si="2"/>
        <v>0</v>
      </c>
    </row>
    <row r="51" spans="1:6" s="27" customFormat="1" ht="14">
      <c r="A51" s="46" t="s">
        <v>172</v>
      </c>
      <c r="B51" s="36" t="s">
        <v>215</v>
      </c>
      <c r="C51" s="23" t="s">
        <v>1</v>
      </c>
      <c r="D51" s="23">
        <v>2</v>
      </c>
      <c r="E51" s="60">
        <v>0</v>
      </c>
      <c r="F51" s="30">
        <f t="shared" si="2"/>
        <v>0</v>
      </c>
    </row>
    <row r="52" spans="1:6" s="28" customFormat="1" ht="14">
      <c r="A52" s="44"/>
      <c r="B52" s="36"/>
      <c r="C52" s="23" t="s">
        <v>39</v>
      </c>
      <c r="D52" s="23"/>
      <c r="E52" s="32"/>
      <c r="F52" s="32"/>
    </row>
    <row r="53" spans="1:6" s="24" customFormat="1" ht="14">
      <c r="A53" s="51">
        <v>4</v>
      </c>
      <c r="B53" s="48" t="s">
        <v>216</v>
      </c>
      <c r="C53" s="49" t="s">
        <v>39</v>
      </c>
      <c r="D53" s="49"/>
      <c r="E53" s="50"/>
      <c r="F53" s="50"/>
    </row>
    <row r="54" spans="1:6" s="29" customFormat="1" ht="14">
      <c r="A54" s="46" t="s">
        <v>176</v>
      </c>
      <c r="B54" s="36" t="s">
        <v>97</v>
      </c>
      <c r="C54" s="23" t="s">
        <v>1</v>
      </c>
      <c r="D54" s="23">
        <v>1</v>
      </c>
      <c r="E54" s="60">
        <v>0</v>
      </c>
      <c r="F54" s="30">
        <f t="shared" ref="F54:F78" si="3">D54*E54</f>
        <v>0</v>
      </c>
    </row>
    <row r="55" spans="1:6" s="29" customFormat="1" ht="14">
      <c r="A55" s="46" t="s">
        <v>238</v>
      </c>
      <c r="B55" s="36" t="s">
        <v>34</v>
      </c>
      <c r="C55" s="23" t="s">
        <v>1</v>
      </c>
      <c r="D55" s="23">
        <v>1</v>
      </c>
      <c r="E55" s="60">
        <v>0</v>
      </c>
      <c r="F55" s="30">
        <f t="shared" si="3"/>
        <v>0</v>
      </c>
    </row>
    <row r="56" spans="1:6" s="29" customFormat="1" ht="14">
      <c r="A56" s="46" t="s">
        <v>237</v>
      </c>
      <c r="B56" s="36" t="s">
        <v>35</v>
      </c>
      <c r="C56" s="23" t="s">
        <v>1</v>
      </c>
      <c r="D56" s="23">
        <v>3</v>
      </c>
      <c r="E56" s="60">
        <v>0</v>
      </c>
      <c r="F56" s="30">
        <f t="shared" si="3"/>
        <v>0</v>
      </c>
    </row>
    <row r="57" spans="1:6" s="29" customFormat="1" ht="14">
      <c r="A57" s="46" t="s">
        <v>164</v>
      </c>
      <c r="B57" s="36" t="s">
        <v>36</v>
      </c>
      <c r="C57" s="23" t="s">
        <v>1</v>
      </c>
      <c r="D57" s="23">
        <v>3</v>
      </c>
      <c r="E57" s="60">
        <v>0</v>
      </c>
      <c r="F57" s="30">
        <f t="shared" si="3"/>
        <v>0</v>
      </c>
    </row>
    <row r="58" spans="1:6" s="29" customFormat="1" ht="140">
      <c r="A58" s="46" t="s">
        <v>177</v>
      </c>
      <c r="B58" s="36" t="s">
        <v>217</v>
      </c>
      <c r="C58" s="23" t="s">
        <v>1</v>
      </c>
      <c r="D58" s="23">
        <v>3</v>
      </c>
      <c r="E58" s="60">
        <v>0</v>
      </c>
      <c r="F58" s="30">
        <f t="shared" si="3"/>
        <v>0</v>
      </c>
    </row>
    <row r="59" spans="1:6" s="29" customFormat="1" ht="140">
      <c r="A59" s="46" t="s">
        <v>239</v>
      </c>
      <c r="B59" s="36" t="s">
        <v>218</v>
      </c>
      <c r="C59" s="23" t="s">
        <v>1</v>
      </c>
      <c r="D59" s="23">
        <v>1</v>
      </c>
      <c r="E59" s="60">
        <v>0</v>
      </c>
      <c r="F59" s="30">
        <f t="shared" si="3"/>
        <v>0</v>
      </c>
    </row>
    <row r="60" spans="1:6" s="29" customFormat="1" ht="140">
      <c r="A60" s="46" t="s">
        <v>240</v>
      </c>
      <c r="B60" s="36" t="s">
        <v>429</v>
      </c>
      <c r="C60" s="23" t="s">
        <v>1</v>
      </c>
      <c r="D60" s="23">
        <v>1</v>
      </c>
      <c r="E60" s="60">
        <v>0</v>
      </c>
      <c r="F60" s="30">
        <f t="shared" si="3"/>
        <v>0</v>
      </c>
    </row>
    <row r="61" spans="1:6" s="29" customFormat="1" ht="140">
      <c r="A61" s="46" t="s">
        <v>241</v>
      </c>
      <c r="B61" s="36" t="s">
        <v>219</v>
      </c>
      <c r="C61" s="23" t="s">
        <v>1</v>
      </c>
      <c r="D61" s="23">
        <v>3</v>
      </c>
      <c r="E61" s="60">
        <v>0</v>
      </c>
      <c r="F61" s="30">
        <f t="shared" si="3"/>
        <v>0</v>
      </c>
    </row>
    <row r="62" spans="1:6" s="29" customFormat="1" ht="140">
      <c r="A62" s="46" t="s">
        <v>242</v>
      </c>
      <c r="B62" s="36" t="s">
        <v>220</v>
      </c>
      <c r="C62" s="23" t="s">
        <v>1</v>
      </c>
      <c r="D62" s="23">
        <v>1</v>
      </c>
      <c r="E62" s="60">
        <v>0</v>
      </c>
      <c r="F62" s="30">
        <f t="shared" si="3"/>
        <v>0</v>
      </c>
    </row>
    <row r="63" spans="1:6" s="29" customFormat="1" ht="140">
      <c r="A63" s="46" t="s">
        <v>243</v>
      </c>
      <c r="B63" s="36" t="s">
        <v>221</v>
      </c>
      <c r="C63" s="23" t="s">
        <v>1</v>
      </c>
      <c r="D63" s="23">
        <v>1</v>
      </c>
      <c r="E63" s="60">
        <v>0</v>
      </c>
      <c r="F63" s="30">
        <f t="shared" si="3"/>
        <v>0</v>
      </c>
    </row>
    <row r="64" spans="1:6" s="29" customFormat="1" ht="140">
      <c r="A64" s="46" t="s">
        <v>244</v>
      </c>
      <c r="B64" s="36" t="s">
        <v>222</v>
      </c>
      <c r="C64" s="23" t="s">
        <v>1</v>
      </c>
      <c r="D64" s="23">
        <v>3</v>
      </c>
      <c r="E64" s="60">
        <v>0</v>
      </c>
      <c r="F64" s="30">
        <f t="shared" si="3"/>
        <v>0</v>
      </c>
    </row>
    <row r="65" spans="1:6" s="29" customFormat="1" ht="14">
      <c r="A65" s="46" t="s">
        <v>245</v>
      </c>
      <c r="B65" s="36" t="s">
        <v>223</v>
      </c>
      <c r="C65" s="23" t="s">
        <v>1</v>
      </c>
      <c r="D65" s="23">
        <v>3</v>
      </c>
      <c r="E65" s="60">
        <v>0</v>
      </c>
      <c r="F65" s="30">
        <f t="shared" si="3"/>
        <v>0</v>
      </c>
    </row>
    <row r="66" spans="1:6" s="29" customFormat="1" ht="14">
      <c r="A66" s="46" t="s">
        <v>246</v>
      </c>
      <c r="B66" s="36" t="s">
        <v>224</v>
      </c>
      <c r="C66" s="23" t="s">
        <v>1</v>
      </c>
      <c r="D66" s="23">
        <v>1</v>
      </c>
      <c r="E66" s="60">
        <v>0</v>
      </c>
      <c r="F66" s="30">
        <f t="shared" si="3"/>
        <v>0</v>
      </c>
    </row>
    <row r="67" spans="1:6" s="29" customFormat="1" ht="14">
      <c r="A67" s="46" t="s">
        <v>247</v>
      </c>
      <c r="B67" s="36" t="s">
        <v>225</v>
      </c>
      <c r="C67" s="23" t="s">
        <v>1</v>
      </c>
      <c r="D67" s="23">
        <v>1</v>
      </c>
      <c r="E67" s="60">
        <v>0</v>
      </c>
      <c r="F67" s="30">
        <f t="shared" si="3"/>
        <v>0</v>
      </c>
    </row>
    <row r="68" spans="1:6" s="29" customFormat="1" ht="14">
      <c r="A68" s="46" t="s">
        <v>248</v>
      </c>
      <c r="B68" s="36" t="s">
        <v>226</v>
      </c>
      <c r="C68" s="23" t="s">
        <v>1</v>
      </c>
      <c r="D68" s="23">
        <v>3</v>
      </c>
      <c r="E68" s="60">
        <v>0</v>
      </c>
      <c r="F68" s="30">
        <f t="shared" si="3"/>
        <v>0</v>
      </c>
    </row>
    <row r="69" spans="1:6" s="29" customFormat="1" ht="14">
      <c r="A69" s="46" t="s">
        <v>249</v>
      </c>
      <c r="B69" s="36" t="s">
        <v>227</v>
      </c>
      <c r="C69" s="23" t="s">
        <v>1</v>
      </c>
      <c r="D69" s="23">
        <v>1</v>
      </c>
      <c r="E69" s="60">
        <v>0</v>
      </c>
      <c r="F69" s="30">
        <f t="shared" si="3"/>
        <v>0</v>
      </c>
    </row>
    <row r="70" spans="1:6" s="29" customFormat="1" ht="14">
      <c r="A70" s="46" t="s">
        <v>250</v>
      </c>
      <c r="B70" s="36" t="s">
        <v>228</v>
      </c>
      <c r="C70" s="23" t="s">
        <v>1</v>
      </c>
      <c r="D70" s="23">
        <v>1</v>
      </c>
      <c r="E70" s="60">
        <v>0</v>
      </c>
      <c r="F70" s="30">
        <f t="shared" si="3"/>
        <v>0</v>
      </c>
    </row>
    <row r="71" spans="1:6" s="29" customFormat="1" ht="14">
      <c r="A71" s="46" t="s">
        <v>251</v>
      </c>
      <c r="B71" s="36" t="s">
        <v>229</v>
      </c>
      <c r="C71" s="23" t="s">
        <v>1</v>
      </c>
      <c r="D71" s="23">
        <v>3</v>
      </c>
      <c r="E71" s="60">
        <v>0</v>
      </c>
      <c r="F71" s="30">
        <f t="shared" si="3"/>
        <v>0</v>
      </c>
    </row>
    <row r="72" spans="1:6" s="29" customFormat="1" ht="14">
      <c r="A72" s="46" t="s">
        <v>252</v>
      </c>
      <c r="B72" s="36" t="s">
        <v>230</v>
      </c>
      <c r="C72" s="23" t="s">
        <v>1</v>
      </c>
      <c r="D72" s="23">
        <v>3</v>
      </c>
      <c r="E72" s="60">
        <v>0</v>
      </c>
      <c r="F72" s="30">
        <f t="shared" si="3"/>
        <v>0</v>
      </c>
    </row>
    <row r="73" spans="1:6" s="29" customFormat="1" ht="14">
      <c r="A73" s="46" t="s">
        <v>253</v>
      </c>
      <c r="B73" s="36" t="s">
        <v>231</v>
      </c>
      <c r="C73" s="23" t="s">
        <v>1</v>
      </c>
      <c r="D73" s="23">
        <v>1</v>
      </c>
      <c r="E73" s="60">
        <v>0</v>
      </c>
      <c r="F73" s="30">
        <f t="shared" si="3"/>
        <v>0</v>
      </c>
    </row>
    <row r="74" spans="1:6" s="29" customFormat="1" ht="14">
      <c r="A74" s="46" t="s">
        <v>254</v>
      </c>
      <c r="B74" s="36" t="s">
        <v>232</v>
      </c>
      <c r="C74" s="23" t="s">
        <v>1</v>
      </c>
      <c r="D74" s="23">
        <v>1</v>
      </c>
      <c r="E74" s="60">
        <v>0</v>
      </c>
      <c r="F74" s="30">
        <f t="shared" si="3"/>
        <v>0</v>
      </c>
    </row>
    <row r="75" spans="1:6" s="29" customFormat="1" ht="14">
      <c r="A75" s="46" t="s">
        <v>255</v>
      </c>
      <c r="B75" s="36" t="s">
        <v>233</v>
      </c>
      <c r="C75" s="23" t="s">
        <v>1</v>
      </c>
      <c r="D75" s="23">
        <v>3</v>
      </c>
      <c r="E75" s="60">
        <v>0</v>
      </c>
      <c r="F75" s="30">
        <f t="shared" si="3"/>
        <v>0</v>
      </c>
    </row>
    <row r="76" spans="1:6" s="29" customFormat="1" ht="14">
      <c r="A76" s="46" t="s">
        <v>256</v>
      </c>
      <c r="B76" s="36" t="s">
        <v>234</v>
      </c>
      <c r="C76" s="23" t="s">
        <v>1</v>
      </c>
      <c r="D76" s="23">
        <v>1</v>
      </c>
      <c r="E76" s="60">
        <v>0</v>
      </c>
      <c r="F76" s="30">
        <f t="shared" si="3"/>
        <v>0</v>
      </c>
    </row>
    <row r="77" spans="1:6" s="29" customFormat="1" ht="14">
      <c r="A77" s="46" t="s">
        <v>257</v>
      </c>
      <c r="B77" s="36" t="s">
        <v>235</v>
      </c>
      <c r="C77" s="23" t="s">
        <v>1</v>
      </c>
      <c r="D77" s="23">
        <v>1</v>
      </c>
      <c r="E77" s="60">
        <v>0</v>
      </c>
      <c r="F77" s="30">
        <f t="shared" si="3"/>
        <v>0</v>
      </c>
    </row>
    <row r="78" spans="1:6" s="29" customFormat="1" ht="14">
      <c r="A78" s="46" t="s">
        <v>258</v>
      </c>
      <c r="B78" s="36" t="s">
        <v>236</v>
      </c>
      <c r="C78" s="23" t="s">
        <v>1</v>
      </c>
      <c r="D78" s="23">
        <v>3</v>
      </c>
      <c r="E78" s="60">
        <v>0</v>
      </c>
      <c r="F78" s="30">
        <f t="shared" si="3"/>
        <v>0</v>
      </c>
    </row>
    <row r="79" spans="1:6" s="29" customFormat="1" ht="14">
      <c r="A79" s="44"/>
      <c r="B79" s="36"/>
      <c r="C79" s="23"/>
      <c r="D79" s="23"/>
      <c r="E79" s="33"/>
      <c r="F79" s="33"/>
    </row>
    <row r="80" spans="1:6" s="27" customFormat="1" ht="14">
      <c r="A80" s="51">
        <v>5</v>
      </c>
      <c r="B80" s="48" t="s">
        <v>259</v>
      </c>
      <c r="C80" s="49" t="s">
        <v>39</v>
      </c>
      <c r="D80" s="49"/>
      <c r="E80" s="50"/>
      <c r="F80" s="50"/>
    </row>
    <row r="81" spans="1:6" s="27" customFormat="1" ht="14">
      <c r="A81" s="46" t="s">
        <v>179</v>
      </c>
      <c r="B81" s="36" t="s">
        <v>78</v>
      </c>
      <c r="C81" s="23" t="s">
        <v>0</v>
      </c>
      <c r="D81" s="23">
        <v>10</v>
      </c>
      <c r="E81" s="60">
        <v>0</v>
      </c>
      <c r="F81" s="30">
        <f t="shared" ref="F81:F96" si="4">D81*E81</f>
        <v>0</v>
      </c>
    </row>
    <row r="82" spans="1:6" s="27" customFormat="1" ht="14">
      <c r="A82" s="46" t="s">
        <v>263</v>
      </c>
      <c r="B82" s="36" t="s">
        <v>66</v>
      </c>
      <c r="C82" s="23" t="s">
        <v>0</v>
      </c>
      <c r="D82" s="23">
        <v>10</v>
      </c>
      <c r="E82" s="60">
        <v>0</v>
      </c>
      <c r="F82" s="30">
        <f t="shared" si="4"/>
        <v>0</v>
      </c>
    </row>
    <row r="83" spans="1:6" s="27" customFormat="1" ht="14">
      <c r="A83" s="46" t="s">
        <v>170</v>
      </c>
      <c r="B83" s="36" t="s">
        <v>67</v>
      </c>
      <c r="C83" s="23" t="s">
        <v>0</v>
      </c>
      <c r="D83" s="23">
        <v>10</v>
      </c>
      <c r="E83" s="60">
        <v>0</v>
      </c>
      <c r="F83" s="30">
        <f t="shared" si="4"/>
        <v>0</v>
      </c>
    </row>
    <row r="84" spans="1:6" s="27" customFormat="1" ht="14">
      <c r="A84" s="46" t="s">
        <v>264</v>
      </c>
      <c r="B84" s="36" t="s">
        <v>73</v>
      </c>
      <c r="C84" s="23" t="s">
        <v>0</v>
      </c>
      <c r="D84" s="23">
        <v>10</v>
      </c>
      <c r="E84" s="60">
        <v>0</v>
      </c>
      <c r="F84" s="30">
        <f t="shared" si="4"/>
        <v>0</v>
      </c>
    </row>
    <row r="85" spans="1:6" s="27" customFormat="1" ht="14">
      <c r="A85" s="46" t="s">
        <v>165</v>
      </c>
      <c r="B85" s="36" t="s">
        <v>68</v>
      </c>
      <c r="C85" s="23" t="s">
        <v>0</v>
      </c>
      <c r="D85" s="23">
        <v>10</v>
      </c>
      <c r="E85" s="60">
        <v>0</v>
      </c>
      <c r="F85" s="30">
        <f t="shared" si="4"/>
        <v>0</v>
      </c>
    </row>
    <row r="86" spans="1:6" s="27" customFormat="1" ht="14">
      <c r="A86" s="46" t="s">
        <v>265</v>
      </c>
      <c r="B86" s="36" t="s">
        <v>69</v>
      </c>
      <c r="C86" s="23" t="s">
        <v>0</v>
      </c>
      <c r="D86" s="23">
        <v>10</v>
      </c>
      <c r="E86" s="60">
        <v>0</v>
      </c>
      <c r="F86" s="30">
        <f t="shared" si="4"/>
        <v>0</v>
      </c>
    </row>
    <row r="87" spans="1:6" s="27" customFormat="1" ht="14">
      <c r="A87" s="46" t="s">
        <v>266</v>
      </c>
      <c r="B87" s="36" t="s">
        <v>70</v>
      </c>
      <c r="C87" s="23" t="s">
        <v>0</v>
      </c>
      <c r="D87" s="23">
        <v>10</v>
      </c>
      <c r="E87" s="60">
        <v>0</v>
      </c>
      <c r="F87" s="30">
        <f t="shared" si="4"/>
        <v>0</v>
      </c>
    </row>
    <row r="88" spans="1:6" s="27" customFormat="1" ht="14">
      <c r="A88" s="46" t="s">
        <v>267</v>
      </c>
      <c r="B88" s="36" t="s">
        <v>76</v>
      </c>
      <c r="C88" s="23" t="s">
        <v>0</v>
      </c>
      <c r="D88" s="23">
        <v>10</v>
      </c>
      <c r="E88" s="60">
        <v>0</v>
      </c>
      <c r="F88" s="30">
        <f t="shared" si="4"/>
        <v>0</v>
      </c>
    </row>
    <row r="89" spans="1:6" s="27" customFormat="1" ht="14">
      <c r="A89" s="46" t="s">
        <v>268</v>
      </c>
      <c r="B89" s="36" t="s">
        <v>74</v>
      </c>
      <c r="C89" s="23" t="s">
        <v>0</v>
      </c>
      <c r="D89" s="23">
        <v>10</v>
      </c>
      <c r="E89" s="60">
        <v>0</v>
      </c>
      <c r="F89" s="30">
        <f t="shared" si="4"/>
        <v>0</v>
      </c>
    </row>
    <row r="90" spans="1:6" s="27" customFormat="1" ht="14">
      <c r="A90" s="46" t="s">
        <v>269</v>
      </c>
      <c r="B90" s="36" t="s">
        <v>75</v>
      </c>
      <c r="C90" s="23" t="s">
        <v>0</v>
      </c>
      <c r="D90" s="23">
        <v>10</v>
      </c>
      <c r="E90" s="60">
        <v>0</v>
      </c>
      <c r="F90" s="30">
        <f t="shared" si="4"/>
        <v>0</v>
      </c>
    </row>
    <row r="91" spans="1:6" s="27" customFormat="1" ht="14">
      <c r="A91" s="46" t="s">
        <v>270</v>
      </c>
      <c r="B91" s="36" t="s">
        <v>71</v>
      </c>
      <c r="C91" s="23" t="s">
        <v>0</v>
      </c>
      <c r="D91" s="23">
        <v>10</v>
      </c>
      <c r="E91" s="60">
        <v>0</v>
      </c>
      <c r="F91" s="30">
        <f t="shared" si="4"/>
        <v>0</v>
      </c>
    </row>
    <row r="92" spans="1:6" s="27" customFormat="1" ht="14">
      <c r="A92" s="46" t="s">
        <v>271</v>
      </c>
      <c r="B92" s="36" t="s">
        <v>72</v>
      </c>
      <c r="C92" s="23" t="s">
        <v>0</v>
      </c>
      <c r="D92" s="23">
        <v>10</v>
      </c>
      <c r="E92" s="60">
        <v>0</v>
      </c>
      <c r="F92" s="30">
        <f t="shared" si="4"/>
        <v>0</v>
      </c>
    </row>
    <row r="93" spans="1:6" s="27" customFormat="1" ht="28">
      <c r="A93" s="46" t="s">
        <v>272</v>
      </c>
      <c r="B93" s="36" t="s">
        <v>260</v>
      </c>
      <c r="C93" s="23" t="s">
        <v>1</v>
      </c>
      <c r="D93" s="23">
        <v>1</v>
      </c>
      <c r="E93" s="60">
        <v>0</v>
      </c>
      <c r="F93" s="30">
        <f t="shared" si="4"/>
        <v>0</v>
      </c>
    </row>
    <row r="94" spans="1:6" s="27" customFormat="1" ht="28">
      <c r="A94" s="46" t="s">
        <v>273</v>
      </c>
      <c r="B94" s="36" t="s">
        <v>261</v>
      </c>
      <c r="C94" s="23" t="s">
        <v>1</v>
      </c>
      <c r="D94" s="23">
        <v>1</v>
      </c>
      <c r="E94" s="60">
        <v>0</v>
      </c>
      <c r="F94" s="30">
        <f t="shared" si="4"/>
        <v>0</v>
      </c>
    </row>
    <row r="95" spans="1:6" s="27" customFormat="1" ht="28">
      <c r="A95" s="46" t="s">
        <v>274</v>
      </c>
      <c r="B95" s="36" t="s">
        <v>262</v>
      </c>
      <c r="C95" s="23" t="s">
        <v>1</v>
      </c>
      <c r="D95" s="23">
        <v>1</v>
      </c>
      <c r="E95" s="60">
        <v>0</v>
      </c>
      <c r="F95" s="30">
        <f t="shared" si="4"/>
        <v>0</v>
      </c>
    </row>
    <row r="96" spans="1:6" s="27" customFormat="1" ht="28">
      <c r="A96" s="46" t="s">
        <v>275</v>
      </c>
      <c r="B96" s="36" t="s">
        <v>104</v>
      </c>
      <c r="C96" s="23" t="s">
        <v>1</v>
      </c>
      <c r="D96" s="23">
        <v>1</v>
      </c>
      <c r="E96" s="60">
        <v>0</v>
      </c>
      <c r="F96" s="30">
        <f t="shared" si="4"/>
        <v>0</v>
      </c>
    </row>
    <row r="97" spans="1:6" s="27" customFormat="1" ht="14">
      <c r="A97" s="44"/>
      <c r="B97" s="36"/>
      <c r="C97" s="23"/>
      <c r="D97" s="23"/>
      <c r="E97" s="31"/>
      <c r="F97" s="31"/>
    </row>
    <row r="98" spans="1:6" s="27" customFormat="1" ht="14">
      <c r="A98" s="51">
        <v>6</v>
      </c>
      <c r="B98" s="48" t="s">
        <v>277</v>
      </c>
      <c r="C98" s="49" t="s">
        <v>39</v>
      </c>
      <c r="D98" s="49"/>
      <c r="E98" s="50"/>
      <c r="F98" s="50"/>
    </row>
    <row r="99" spans="1:6" s="27" customFormat="1" ht="14">
      <c r="A99" s="46" t="s">
        <v>278</v>
      </c>
      <c r="B99" s="36" t="s">
        <v>79</v>
      </c>
      <c r="C99" s="23" t="s">
        <v>1</v>
      </c>
      <c r="D99" s="23">
        <v>1</v>
      </c>
      <c r="E99" s="60">
        <v>0</v>
      </c>
      <c r="F99" s="30">
        <f t="shared" ref="F99:F110" si="5">D99*E99</f>
        <v>0</v>
      </c>
    </row>
    <row r="100" spans="1:6" s="27" customFormat="1" ht="14">
      <c r="A100" s="46" t="s">
        <v>279</v>
      </c>
      <c r="B100" s="36" t="s">
        <v>80</v>
      </c>
      <c r="C100" s="23" t="s">
        <v>1</v>
      </c>
      <c r="D100" s="23">
        <v>1</v>
      </c>
      <c r="E100" s="60">
        <v>0</v>
      </c>
      <c r="F100" s="30">
        <f t="shared" si="5"/>
        <v>0</v>
      </c>
    </row>
    <row r="101" spans="1:6" s="27" customFormat="1" ht="14">
      <c r="A101" s="46" t="s">
        <v>280</v>
      </c>
      <c r="B101" s="36" t="s">
        <v>38</v>
      </c>
      <c r="C101" s="23" t="s">
        <v>1</v>
      </c>
      <c r="D101" s="23">
        <v>1</v>
      </c>
      <c r="E101" s="60">
        <v>0</v>
      </c>
      <c r="F101" s="30">
        <f t="shared" si="5"/>
        <v>0</v>
      </c>
    </row>
    <row r="102" spans="1:6" s="27" customFormat="1" ht="14">
      <c r="A102" s="46" t="s">
        <v>281</v>
      </c>
      <c r="B102" s="36" t="s">
        <v>81</v>
      </c>
      <c r="C102" s="23" t="s">
        <v>1</v>
      </c>
      <c r="D102" s="23">
        <v>1</v>
      </c>
      <c r="E102" s="60">
        <v>0</v>
      </c>
      <c r="F102" s="30">
        <f t="shared" si="5"/>
        <v>0</v>
      </c>
    </row>
    <row r="103" spans="1:6" s="27" customFormat="1" ht="14">
      <c r="A103" s="46" t="s">
        <v>282</v>
      </c>
      <c r="B103" s="36" t="s">
        <v>82</v>
      </c>
      <c r="C103" s="23" t="s">
        <v>1</v>
      </c>
      <c r="D103" s="23">
        <v>1</v>
      </c>
      <c r="E103" s="60">
        <v>0</v>
      </c>
      <c r="F103" s="30">
        <f t="shared" si="5"/>
        <v>0</v>
      </c>
    </row>
    <row r="104" spans="1:6" s="27" customFormat="1" ht="14">
      <c r="A104" s="46" t="s">
        <v>283</v>
      </c>
      <c r="B104" s="36" t="s">
        <v>54</v>
      </c>
      <c r="C104" s="23" t="s">
        <v>1</v>
      </c>
      <c r="D104" s="23">
        <v>1</v>
      </c>
      <c r="E104" s="60">
        <v>0</v>
      </c>
      <c r="F104" s="30">
        <f t="shared" si="5"/>
        <v>0</v>
      </c>
    </row>
    <row r="105" spans="1:6" s="27" customFormat="1" ht="14">
      <c r="A105" s="46" t="s">
        <v>178</v>
      </c>
      <c r="B105" s="36" t="s">
        <v>83</v>
      </c>
      <c r="C105" s="23" t="s">
        <v>1</v>
      </c>
      <c r="D105" s="23">
        <v>5</v>
      </c>
      <c r="E105" s="60">
        <v>0</v>
      </c>
      <c r="F105" s="30">
        <f t="shared" si="5"/>
        <v>0</v>
      </c>
    </row>
    <row r="106" spans="1:6" s="27" customFormat="1" ht="14">
      <c r="A106" s="46" t="s">
        <v>284</v>
      </c>
      <c r="B106" s="36" t="s">
        <v>84</v>
      </c>
      <c r="C106" s="23" t="s">
        <v>1</v>
      </c>
      <c r="D106" s="23">
        <v>3</v>
      </c>
      <c r="E106" s="60">
        <v>0</v>
      </c>
      <c r="F106" s="30">
        <f t="shared" si="5"/>
        <v>0</v>
      </c>
    </row>
    <row r="107" spans="1:6" s="27" customFormat="1" ht="14">
      <c r="A107" s="46" t="s">
        <v>285</v>
      </c>
      <c r="B107" s="36" t="s">
        <v>37</v>
      </c>
      <c r="C107" s="23" t="s">
        <v>1</v>
      </c>
      <c r="D107" s="23">
        <v>5</v>
      </c>
      <c r="E107" s="60">
        <v>0</v>
      </c>
      <c r="F107" s="30">
        <f t="shared" si="5"/>
        <v>0</v>
      </c>
    </row>
    <row r="108" spans="1:6" s="27" customFormat="1" ht="14">
      <c r="A108" s="46" t="s">
        <v>286</v>
      </c>
      <c r="B108" s="36" t="s">
        <v>138</v>
      </c>
      <c r="C108" s="23" t="s">
        <v>1</v>
      </c>
      <c r="D108" s="23">
        <v>2</v>
      </c>
      <c r="E108" s="60">
        <v>0</v>
      </c>
      <c r="F108" s="30">
        <f t="shared" si="5"/>
        <v>0</v>
      </c>
    </row>
    <row r="109" spans="1:6" s="27" customFormat="1" ht="14">
      <c r="A109" s="46" t="s">
        <v>287</v>
      </c>
      <c r="B109" s="36" t="s">
        <v>144</v>
      </c>
      <c r="C109" s="23" t="s">
        <v>1</v>
      </c>
      <c r="D109" s="23">
        <v>1</v>
      </c>
      <c r="E109" s="60">
        <v>0</v>
      </c>
      <c r="F109" s="30">
        <f t="shared" si="5"/>
        <v>0</v>
      </c>
    </row>
    <row r="110" spans="1:6" s="27" customFormat="1" ht="14">
      <c r="A110" s="46" t="s">
        <v>288</v>
      </c>
      <c r="B110" s="36" t="s">
        <v>276</v>
      </c>
      <c r="C110" s="23" t="s">
        <v>1</v>
      </c>
      <c r="D110" s="23">
        <v>1</v>
      </c>
      <c r="E110" s="60">
        <v>0</v>
      </c>
      <c r="F110" s="30">
        <f t="shared" si="5"/>
        <v>0</v>
      </c>
    </row>
    <row r="111" spans="1:6" s="27" customFormat="1" ht="14">
      <c r="A111" s="44"/>
      <c r="B111" s="36"/>
      <c r="C111" s="23"/>
      <c r="D111" s="23"/>
      <c r="E111" s="31"/>
      <c r="F111" s="31"/>
    </row>
    <row r="112" spans="1:6" s="27" customFormat="1" ht="14">
      <c r="A112" s="51">
        <v>7</v>
      </c>
      <c r="B112" s="48" t="s">
        <v>89</v>
      </c>
      <c r="C112" s="49" t="s">
        <v>39</v>
      </c>
      <c r="D112" s="49"/>
      <c r="E112" s="50"/>
      <c r="F112" s="50"/>
    </row>
    <row r="113" spans="1:6" s="27" customFormat="1" ht="119.25" customHeight="1">
      <c r="A113" s="46" t="s">
        <v>175</v>
      </c>
      <c r="B113" s="36" t="s">
        <v>629</v>
      </c>
      <c r="C113" s="23" t="s">
        <v>1</v>
      </c>
      <c r="D113" s="23">
        <v>1</v>
      </c>
      <c r="E113" s="60">
        <v>0</v>
      </c>
      <c r="F113" s="30">
        <f t="shared" ref="F113:F118" si="6">D113*E113</f>
        <v>0</v>
      </c>
    </row>
    <row r="114" spans="1:6" s="27" customFormat="1" ht="118.5" customHeight="1">
      <c r="A114" s="46" t="s">
        <v>289</v>
      </c>
      <c r="B114" s="36" t="s">
        <v>630</v>
      </c>
      <c r="C114" s="23" t="s">
        <v>1</v>
      </c>
      <c r="D114" s="23">
        <v>1</v>
      </c>
      <c r="E114" s="60">
        <v>0</v>
      </c>
      <c r="F114" s="30">
        <f t="shared" si="6"/>
        <v>0</v>
      </c>
    </row>
    <row r="115" spans="1:6" s="27" customFormat="1" ht="121.5" customHeight="1">
      <c r="A115" s="46" t="s">
        <v>290</v>
      </c>
      <c r="B115" s="36" t="s">
        <v>631</v>
      </c>
      <c r="C115" s="23" t="s">
        <v>1</v>
      </c>
      <c r="D115" s="23">
        <v>1</v>
      </c>
      <c r="E115" s="60">
        <v>0</v>
      </c>
      <c r="F115" s="30">
        <f t="shared" si="6"/>
        <v>0</v>
      </c>
    </row>
    <row r="116" spans="1:6" s="27" customFormat="1" ht="14">
      <c r="A116" s="46" t="s">
        <v>291</v>
      </c>
      <c r="B116" s="36" t="s">
        <v>98</v>
      </c>
      <c r="C116" s="23" t="s">
        <v>1</v>
      </c>
      <c r="D116" s="23">
        <v>1</v>
      </c>
      <c r="E116" s="60">
        <v>0</v>
      </c>
      <c r="F116" s="30">
        <f t="shared" si="6"/>
        <v>0</v>
      </c>
    </row>
    <row r="117" spans="1:6" s="27" customFormat="1" ht="14">
      <c r="A117" s="46" t="s">
        <v>292</v>
      </c>
      <c r="B117" s="36" t="s">
        <v>100</v>
      </c>
      <c r="C117" s="23" t="s">
        <v>1</v>
      </c>
      <c r="D117" s="23">
        <v>1</v>
      </c>
      <c r="E117" s="60">
        <v>0</v>
      </c>
      <c r="F117" s="30">
        <f t="shared" si="6"/>
        <v>0</v>
      </c>
    </row>
    <row r="118" spans="1:6" s="27" customFormat="1" ht="14">
      <c r="A118" s="46" t="s">
        <v>293</v>
      </c>
      <c r="B118" s="36" t="s">
        <v>99</v>
      </c>
      <c r="C118" s="23" t="s">
        <v>1</v>
      </c>
      <c r="D118" s="23">
        <v>1</v>
      </c>
      <c r="E118" s="60">
        <v>0</v>
      </c>
      <c r="F118" s="30">
        <f t="shared" si="6"/>
        <v>0</v>
      </c>
    </row>
    <row r="119" spans="1:6" s="27" customFormat="1" ht="14">
      <c r="A119" s="44"/>
      <c r="B119" s="36"/>
      <c r="C119" s="23" t="s">
        <v>39</v>
      </c>
      <c r="D119" s="23"/>
      <c r="E119" s="31"/>
      <c r="F119" s="31"/>
    </row>
    <row r="120" spans="1:6" s="27" customFormat="1" ht="14">
      <c r="A120" s="51">
        <v>8</v>
      </c>
      <c r="B120" s="48" t="s">
        <v>101</v>
      </c>
      <c r="C120" s="49" t="s">
        <v>39</v>
      </c>
      <c r="D120" s="49"/>
      <c r="E120" s="50"/>
      <c r="F120" s="50"/>
    </row>
    <row r="121" spans="1:6" s="27" customFormat="1" ht="14">
      <c r="A121" s="46" t="s">
        <v>297</v>
      </c>
      <c r="B121" s="36" t="s">
        <v>50</v>
      </c>
      <c r="C121" s="23" t="s">
        <v>1</v>
      </c>
      <c r="D121" s="23">
        <v>4</v>
      </c>
      <c r="E121" s="60">
        <v>0</v>
      </c>
      <c r="F121" s="30">
        <f t="shared" ref="F121:F158" si="7">D121*E121</f>
        <v>0</v>
      </c>
    </row>
    <row r="122" spans="1:6" s="27" customFormat="1" ht="14">
      <c r="A122" s="46" t="s">
        <v>298</v>
      </c>
      <c r="B122" s="36" t="s">
        <v>51</v>
      </c>
      <c r="C122" s="23" t="s">
        <v>1</v>
      </c>
      <c r="D122" s="23">
        <v>1</v>
      </c>
      <c r="E122" s="60">
        <v>0</v>
      </c>
      <c r="F122" s="30">
        <f t="shared" si="7"/>
        <v>0</v>
      </c>
    </row>
    <row r="123" spans="1:6" s="27" customFormat="1" ht="14">
      <c r="A123" s="46" t="s">
        <v>299</v>
      </c>
      <c r="B123" s="36" t="s">
        <v>52</v>
      </c>
      <c r="C123" s="23" t="s">
        <v>1</v>
      </c>
      <c r="D123" s="23">
        <v>1</v>
      </c>
      <c r="E123" s="60">
        <v>0</v>
      </c>
      <c r="F123" s="30">
        <f t="shared" si="7"/>
        <v>0</v>
      </c>
    </row>
    <row r="124" spans="1:6" s="27" customFormat="1" ht="14">
      <c r="A124" s="46" t="s">
        <v>300</v>
      </c>
      <c r="B124" s="36" t="s">
        <v>27</v>
      </c>
      <c r="C124" s="23" t="s">
        <v>1</v>
      </c>
      <c r="D124" s="23">
        <v>21</v>
      </c>
      <c r="E124" s="60">
        <v>0</v>
      </c>
      <c r="F124" s="30">
        <f t="shared" si="7"/>
        <v>0</v>
      </c>
    </row>
    <row r="125" spans="1:6" s="27" customFormat="1" ht="14">
      <c r="A125" s="46" t="s">
        <v>301</v>
      </c>
      <c r="B125" s="36" t="s">
        <v>294</v>
      </c>
      <c r="C125" s="23" t="s">
        <v>1</v>
      </c>
      <c r="D125" s="23">
        <v>6</v>
      </c>
      <c r="E125" s="60">
        <v>0</v>
      </c>
      <c r="F125" s="30">
        <f t="shared" si="7"/>
        <v>0</v>
      </c>
    </row>
    <row r="126" spans="1:6" s="27" customFormat="1" ht="14">
      <c r="A126" s="46" t="s">
        <v>302</v>
      </c>
      <c r="B126" s="36" t="s">
        <v>632</v>
      </c>
      <c r="C126" s="23" t="s">
        <v>1</v>
      </c>
      <c r="D126" s="23">
        <v>1</v>
      </c>
      <c r="E126" s="60">
        <v>0</v>
      </c>
      <c r="F126" s="30">
        <f t="shared" si="7"/>
        <v>0</v>
      </c>
    </row>
    <row r="127" spans="1:6" s="27" customFormat="1" ht="14">
      <c r="A127" s="46" t="s">
        <v>303</v>
      </c>
      <c r="B127" s="36" t="s">
        <v>48</v>
      </c>
      <c r="C127" s="23" t="s">
        <v>1</v>
      </c>
      <c r="D127" s="23">
        <v>2</v>
      </c>
      <c r="E127" s="60">
        <v>0</v>
      </c>
      <c r="F127" s="30">
        <f t="shared" si="7"/>
        <v>0</v>
      </c>
    </row>
    <row r="128" spans="1:6" s="27" customFormat="1" ht="14">
      <c r="A128" s="46" t="s">
        <v>166</v>
      </c>
      <c r="B128" s="36" t="s">
        <v>49</v>
      </c>
      <c r="C128" s="23" t="s">
        <v>1</v>
      </c>
      <c r="D128" s="23">
        <v>6</v>
      </c>
      <c r="E128" s="60">
        <v>0</v>
      </c>
      <c r="F128" s="30">
        <f t="shared" si="7"/>
        <v>0</v>
      </c>
    </row>
    <row r="129" spans="1:6" s="27" customFormat="1" ht="14">
      <c r="A129" s="46" t="s">
        <v>304</v>
      </c>
      <c r="B129" s="36" t="s">
        <v>105</v>
      </c>
      <c r="C129" s="23" t="s">
        <v>1</v>
      </c>
      <c r="D129" s="23">
        <v>18</v>
      </c>
      <c r="E129" s="60">
        <v>0</v>
      </c>
      <c r="F129" s="30">
        <f t="shared" si="7"/>
        <v>0</v>
      </c>
    </row>
    <row r="130" spans="1:6" s="27" customFormat="1" ht="14">
      <c r="A130" s="46" t="s">
        <v>305</v>
      </c>
      <c r="B130" s="36" t="s">
        <v>53</v>
      </c>
      <c r="C130" s="23" t="s">
        <v>1</v>
      </c>
      <c r="D130" s="23">
        <v>10</v>
      </c>
      <c r="E130" s="60">
        <v>0</v>
      </c>
      <c r="F130" s="30">
        <f t="shared" si="7"/>
        <v>0</v>
      </c>
    </row>
    <row r="131" spans="1:6" s="27" customFormat="1" ht="14">
      <c r="A131" s="46" t="s">
        <v>306</v>
      </c>
      <c r="B131" s="36" t="s">
        <v>295</v>
      </c>
      <c r="C131" s="23" t="s">
        <v>1</v>
      </c>
      <c r="D131" s="23">
        <v>1</v>
      </c>
      <c r="E131" s="60">
        <v>0</v>
      </c>
      <c r="F131" s="30">
        <f t="shared" si="7"/>
        <v>0</v>
      </c>
    </row>
    <row r="132" spans="1:6" s="27" customFormat="1" ht="14">
      <c r="A132" s="46" t="s">
        <v>307</v>
      </c>
      <c r="B132" s="36" t="s">
        <v>296</v>
      </c>
      <c r="C132" s="23" t="s">
        <v>1</v>
      </c>
      <c r="D132" s="23">
        <v>1</v>
      </c>
      <c r="E132" s="60">
        <v>0</v>
      </c>
      <c r="F132" s="30">
        <f t="shared" si="7"/>
        <v>0</v>
      </c>
    </row>
    <row r="133" spans="1:6" s="27" customFormat="1" ht="14">
      <c r="A133" s="46" t="s">
        <v>308</v>
      </c>
      <c r="B133" s="36" t="s">
        <v>106</v>
      </c>
      <c r="C133" s="23" t="s">
        <v>1</v>
      </c>
      <c r="D133" s="23">
        <v>2</v>
      </c>
      <c r="E133" s="60">
        <v>0</v>
      </c>
      <c r="F133" s="30">
        <f t="shared" si="7"/>
        <v>0</v>
      </c>
    </row>
    <row r="134" spans="1:6" s="27" customFormat="1" ht="14">
      <c r="A134" s="46" t="s">
        <v>309</v>
      </c>
      <c r="B134" s="36" t="s">
        <v>107</v>
      </c>
      <c r="C134" s="23" t="s">
        <v>1</v>
      </c>
      <c r="D134" s="23">
        <v>6</v>
      </c>
      <c r="E134" s="60">
        <v>0</v>
      </c>
      <c r="F134" s="30">
        <f t="shared" si="7"/>
        <v>0</v>
      </c>
    </row>
    <row r="135" spans="1:6" s="27" customFormat="1" ht="14">
      <c r="A135" s="46" t="s">
        <v>310</v>
      </c>
      <c r="B135" s="36" t="s">
        <v>108</v>
      </c>
      <c r="C135" s="23" t="s">
        <v>1</v>
      </c>
      <c r="D135" s="23">
        <v>1</v>
      </c>
      <c r="E135" s="60">
        <v>0</v>
      </c>
      <c r="F135" s="30">
        <f t="shared" si="7"/>
        <v>0</v>
      </c>
    </row>
    <row r="136" spans="1:6" s="27" customFormat="1" ht="14">
      <c r="A136" s="46" t="s">
        <v>311</v>
      </c>
      <c r="B136" s="36" t="s">
        <v>109</v>
      </c>
      <c r="C136" s="23" t="s">
        <v>1</v>
      </c>
      <c r="D136" s="23">
        <v>10</v>
      </c>
      <c r="E136" s="60">
        <v>0</v>
      </c>
      <c r="F136" s="30">
        <f t="shared" si="7"/>
        <v>0</v>
      </c>
    </row>
    <row r="137" spans="1:6" s="27" customFormat="1" ht="14">
      <c r="A137" s="46" t="s">
        <v>312</v>
      </c>
      <c r="B137" s="36" t="s">
        <v>110</v>
      </c>
      <c r="C137" s="23" t="s">
        <v>1</v>
      </c>
      <c r="D137" s="23">
        <v>2</v>
      </c>
      <c r="E137" s="60">
        <v>0</v>
      </c>
      <c r="F137" s="30">
        <f t="shared" si="7"/>
        <v>0</v>
      </c>
    </row>
    <row r="138" spans="1:6" s="27" customFormat="1" ht="14">
      <c r="A138" s="46" t="s">
        <v>313</v>
      </c>
      <c r="B138" s="36" t="s">
        <v>111</v>
      </c>
      <c r="C138" s="23" t="s">
        <v>1</v>
      </c>
      <c r="D138" s="23">
        <v>1</v>
      </c>
      <c r="E138" s="60">
        <v>0</v>
      </c>
      <c r="F138" s="30">
        <f t="shared" si="7"/>
        <v>0</v>
      </c>
    </row>
    <row r="139" spans="1:6" s="27" customFormat="1" ht="14">
      <c r="A139" s="46" t="s">
        <v>314</v>
      </c>
      <c r="B139" s="36" t="s">
        <v>112</v>
      </c>
      <c r="C139" s="23" t="s">
        <v>1</v>
      </c>
      <c r="D139" s="23">
        <v>4</v>
      </c>
      <c r="E139" s="60">
        <v>0</v>
      </c>
      <c r="F139" s="30">
        <f t="shared" si="7"/>
        <v>0</v>
      </c>
    </row>
    <row r="140" spans="1:6" s="27" customFormat="1" ht="14">
      <c r="A140" s="46" t="s">
        <v>315</v>
      </c>
      <c r="B140" s="36" t="s">
        <v>113</v>
      </c>
      <c r="C140" s="23" t="s">
        <v>1</v>
      </c>
      <c r="D140" s="23">
        <v>3</v>
      </c>
      <c r="E140" s="60">
        <v>0</v>
      </c>
      <c r="F140" s="30">
        <f t="shared" si="7"/>
        <v>0</v>
      </c>
    </row>
    <row r="141" spans="1:6" s="27" customFormat="1" ht="14">
      <c r="A141" s="46" t="s">
        <v>316</v>
      </c>
      <c r="B141" s="36" t="s">
        <v>133</v>
      </c>
      <c r="C141" s="23" t="s">
        <v>1</v>
      </c>
      <c r="D141" s="23">
        <v>1</v>
      </c>
      <c r="E141" s="60">
        <v>0</v>
      </c>
      <c r="F141" s="30">
        <f t="shared" si="7"/>
        <v>0</v>
      </c>
    </row>
    <row r="142" spans="1:6" s="27" customFormat="1" ht="14">
      <c r="A142" s="46" t="s">
        <v>317</v>
      </c>
      <c r="B142" s="36" t="s">
        <v>114</v>
      </c>
      <c r="C142" s="23" t="s">
        <v>1</v>
      </c>
      <c r="D142" s="23">
        <v>1</v>
      </c>
      <c r="E142" s="60">
        <v>0</v>
      </c>
      <c r="F142" s="30">
        <f t="shared" si="7"/>
        <v>0</v>
      </c>
    </row>
    <row r="143" spans="1:6" s="27" customFormat="1" ht="14">
      <c r="A143" s="46" t="s">
        <v>318</v>
      </c>
      <c r="B143" s="36" t="s">
        <v>115</v>
      </c>
      <c r="C143" s="23" t="s">
        <v>1</v>
      </c>
      <c r="D143" s="23">
        <v>4</v>
      </c>
      <c r="E143" s="60">
        <v>0</v>
      </c>
      <c r="F143" s="30">
        <f t="shared" si="7"/>
        <v>0</v>
      </c>
    </row>
    <row r="144" spans="1:6" s="27" customFormat="1" ht="14">
      <c r="A144" s="46" t="s">
        <v>319</v>
      </c>
      <c r="B144" s="36" t="s">
        <v>116</v>
      </c>
      <c r="C144" s="23" t="s">
        <v>1</v>
      </c>
      <c r="D144" s="23">
        <v>2</v>
      </c>
      <c r="E144" s="60">
        <v>0</v>
      </c>
      <c r="F144" s="30">
        <f t="shared" si="7"/>
        <v>0</v>
      </c>
    </row>
    <row r="145" spans="1:6" s="27" customFormat="1" ht="14">
      <c r="A145" s="46" t="s">
        <v>320</v>
      </c>
      <c r="B145" s="36" t="s">
        <v>117</v>
      </c>
      <c r="C145" s="23" t="s">
        <v>1</v>
      </c>
      <c r="D145" s="23">
        <v>1</v>
      </c>
      <c r="E145" s="60">
        <v>0</v>
      </c>
      <c r="F145" s="30">
        <f t="shared" si="7"/>
        <v>0</v>
      </c>
    </row>
    <row r="146" spans="1:6" s="27" customFormat="1" ht="14">
      <c r="A146" s="46" t="s">
        <v>321</v>
      </c>
      <c r="B146" s="36" t="s">
        <v>118</v>
      </c>
      <c r="C146" s="23" t="s">
        <v>1</v>
      </c>
      <c r="D146" s="23">
        <v>1</v>
      </c>
      <c r="E146" s="60">
        <v>0</v>
      </c>
      <c r="F146" s="30">
        <f t="shared" si="7"/>
        <v>0</v>
      </c>
    </row>
    <row r="147" spans="1:6" s="27" customFormat="1" ht="14">
      <c r="A147" s="46" t="s">
        <v>322</v>
      </c>
      <c r="B147" s="36" t="s">
        <v>119</v>
      </c>
      <c r="C147" s="23" t="s">
        <v>1</v>
      </c>
      <c r="D147" s="23">
        <v>1</v>
      </c>
      <c r="E147" s="60">
        <v>0</v>
      </c>
      <c r="F147" s="30">
        <f t="shared" si="7"/>
        <v>0</v>
      </c>
    </row>
    <row r="148" spans="1:6" s="27" customFormat="1" ht="14">
      <c r="A148" s="46" t="s">
        <v>323</v>
      </c>
      <c r="B148" s="36" t="s">
        <v>120</v>
      </c>
      <c r="C148" s="23" t="s">
        <v>1</v>
      </c>
      <c r="D148" s="23">
        <v>3</v>
      </c>
      <c r="E148" s="60">
        <v>0</v>
      </c>
      <c r="F148" s="30">
        <f t="shared" si="7"/>
        <v>0</v>
      </c>
    </row>
    <row r="149" spans="1:6" s="27" customFormat="1" ht="14">
      <c r="A149" s="46" t="s">
        <v>324</v>
      </c>
      <c r="B149" s="36" t="s">
        <v>121</v>
      </c>
      <c r="C149" s="23" t="s">
        <v>1</v>
      </c>
      <c r="D149" s="23">
        <v>5</v>
      </c>
      <c r="E149" s="60">
        <v>0</v>
      </c>
      <c r="F149" s="30">
        <f t="shared" si="7"/>
        <v>0</v>
      </c>
    </row>
    <row r="150" spans="1:6" s="27" customFormat="1" ht="14">
      <c r="A150" s="46" t="s">
        <v>325</v>
      </c>
      <c r="B150" s="36" t="s">
        <v>122</v>
      </c>
      <c r="C150" s="23" t="s">
        <v>1</v>
      </c>
      <c r="D150" s="23">
        <v>1</v>
      </c>
      <c r="E150" s="60">
        <v>0</v>
      </c>
      <c r="F150" s="30">
        <f t="shared" si="7"/>
        <v>0</v>
      </c>
    </row>
    <row r="151" spans="1:6" s="27" customFormat="1" ht="14">
      <c r="A151" s="46" t="s">
        <v>326</v>
      </c>
      <c r="B151" s="36" t="s">
        <v>123</v>
      </c>
      <c r="C151" s="23" t="s">
        <v>1</v>
      </c>
      <c r="D151" s="23">
        <v>7</v>
      </c>
      <c r="E151" s="60">
        <v>0</v>
      </c>
      <c r="F151" s="30">
        <f t="shared" si="7"/>
        <v>0</v>
      </c>
    </row>
    <row r="152" spans="1:6" s="27" customFormat="1" ht="14">
      <c r="A152" s="46" t="s">
        <v>327</v>
      </c>
      <c r="B152" s="36" t="s">
        <v>124</v>
      </c>
      <c r="C152" s="23" t="s">
        <v>1</v>
      </c>
      <c r="D152" s="23">
        <v>4</v>
      </c>
      <c r="E152" s="60">
        <v>0</v>
      </c>
      <c r="F152" s="30">
        <f t="shared" si="7"/>
        <v>0</v>
      </c>
    </row>
    <row r="153" spans="1:6" s="27" customFormat="1" ht="14">
      <c r="A153" s="46" t="s">
        <v>328</v>
      </c>
      <c r="B153" s="36" t="s">
        <v>129</v>
      </c>
      <c r="C153" s="23" t="s">
        <v>1</v>
      </c>
      <c r="D153" s="23">
        <v>33</v>
      </c>
      <c r="E153" s="60">
        <v>0</v>
      </c>
      <c r="F153" s="30">
        <f t="shared" si="7"/>
        <v>0</v>
      </c>
    </row>
    <row r="154" spans="1:6" s="27" customFormat="1" ht="14">
      <c r="A154" s="46" t="s">
        <v>329</v>
      </c>
      <c r="B154" s="36" t="s">
        <v>130</v>
      </c>
      <c r="C154" s="23" t="s">
        <v>1</v>
      </c>
      <c r="D154" s="23">
        <v>10</v>
      </c>
      <c r="E154" s="60">
        <v>0</v>
      </c>
      <c r="F154" s="30">
        <f t="shared" si="7"/>
        <v>0</v>
      </c>
    </row>
    <row r="155" spans="1:6" s="27" customFormat="1" ht="14">
      <c r="A155" s="46" t="s">
        <v>330</v>
      </c>
      <c r="B155" s="36" t="s">
        <v>131</v>
      </c>
      <c r="C155" s="23" t="s">
        <v>1</v>
      </c>
      <c r="D155" s="23">
        <v>4</v>
      </c>
      <c r="E155" s="60">
        <v>0</v>
      </c>
      <c r="F155" s="30">
        <f t="shared" si="7"/>
        <v>0</v>
      </c>
    </row>
    <row r="156" spans="1:6" s="27" customFormat="1" ht="14">
      <c r="A156" s="46" t="s">
        <v>331</v>
      </c>
      <c r="B156" s="36" t="s">
        <v>132</v>
      </c>
      <c r="C156" s="23" t="s">
        <v>1</v>
      </c>
      <c r="D156" s="23">
        <v>5</v>
      </c>
      <c r="E156" s="60">
        <v>0</v>
      </c>
      <c r="F156" s="30">
        <f t="shared" si="7"/>
        <v>0</v>
      </c>
    </row>
    <row r="157" spans="1:6" s="27" customFormat="1" ht="14">
      <c r="A157" s="46" t="s">
        <v>332</v>
      </c>
      <c r="B157" s="36" t="s">
        <v>125</v>
      </c>
      <c r="C157" s="23" t="s">
        <v>1</v>
      </c>
      <c r="D157" s="23">
        <v>1</v>
      </c>
      <c r="E157" s="60">
        <v>0</v>
      </c>
      <c r="F157" s="30">
        <f t="shared" si="7"/>
        <v>0</v>
      </c>
    </row>
    <row r="158" spans="1:6" s="27" customFormat="1" ht="14">
      <c r="A158" s="46" t="s">
        <v>333</v>
      </c>
      <c r="B158" s="36" t="s">
        <v>128</v>
      </c>
      <c r="C158" s="23" t="s">
        <v>1</v>
      </c>
      <c r="D158" s="23">
        <v>1</v>
      </c>
      <c r="E158" s="60">
        <v>0</v>
      </c>
      <c r="F158" s="30">
        <f t="shared" si="7"/>
        <v>0</v>
      </c>
    </row>
    <row r="159" spans="1:6" s="27" customFormat="1" ht="14">
      <c r="A159" s="44"/>
      <c r="B159" s="36"/>
      <c r="C159" s="23" t="s">
        <v>39</v>
      </c>
      <c r="D159" s="23"/>
      <c r="E159" s="31"/>
      <c r="F159" s="31"/>
    </row>
    <row r="160" spans="1:6" s="27" customFormat="1" ht="14">
      <c r="A160" s="51">
        <v>9</v>
      </c>
      <c r="B160" s="48" t="s">
        <v>334</v>
      </c>
      <c r="C160" s="49" t="s">
        <v>39</v>
      </c>
      <c r="D160" s="49"/>
      <c r="E160" s="50"/>
      <c r="F160" s="50"/>
    </row>
    <row r="161" spans="1:6" s="27" customFormat="1" ht="14">
      <c r="A161" s="46" t="s">
        <v>337</v>
      </c>
      <c r="B161" s="36" t="s">
        <v>127</v>
      </c>
      <c r="C161" s="23" t="s">
        <v>1</v>
      </c>
      <c r="D161" s="23">
        <v>1</v>
      </c>
      <c r="E161" s="60">
        <v>0</v>
      </c>
      <c r="F161" s="30">
        <f t="shared" ref="F161:F184" si="8">D161*E161</f>
        <v>0</v>
      </c>
    </row>
    <row r="162" spans="1:6" s="27" customFormat="1" ht="14">
      <c r="A162" s="46" t="s">
        <v>338</v>
      </c>
      <c r="B162" s="36" t="s">
        <v>126</v>
      </c>
      <c r="C162" s="23" t="s">
        <v>1</v>
      </c>
      <c r="D162" s="23">
        <v>1</v>
      </c>
      <c r="E162" s="60">
        <v>0</v>
      </c>
      <c r="F162" s="30">
        <f t="shared" si="8"/>
        <v>0</v>
      </c>
    </row>
    <row r="163" spans="1:6" s="27" customFormat="1" ht="14">
      <c r="A163" s="46" t="s">
        <v>339</v>
      </c>
      <c r="B163" s="36" t="s">
        <v>26</v>
      </c>
      <c r="C163" s="23" t="s">
        <v>1</v>
      </c>
      <c r="D163" s="23">
        <v>1</v>
      </c>
      <c r="E163" s="60">
        <v>0</v>
      </c>
      <c r="F163" s="30">
        <f t="shared" si="8"/>
        <v>0</v>
      </c>
    </row>
    <row r="164" spans="1:6" s="27" customFormat="1" ht="14">
      <c r="A164" s="46" t="s">
        <v>340</v>
      </c>
      <c r="B164" s="36" t="s">
        <v>13</v>
      </c>
      <c r="C164" s="23" t="s">
        <v>1</v>
      </c>
      <c r="D164" s="23">
        <v>1</v>
      </c>
      <c r="E164" s="60">
        <v>0</v>
      </c>
      <c r="F164" s="30">
        <f t="shared" si="8"/>
        <v>0</v>
      </c>
    </row>
    <row r="165" spans="1:6" s="27" customFormat="1" ht="14">
      <c r="A165" s="46" t="s">
        <v>341</v>
      </c>
      <c r="B165" s="36" t="s">
        <v>14</v>
      </c>
      <c r="C165" s="23" t="s">
        <v>1</v>
      </c>
      <c r="D165" s="23">
        <v>1</v>
      </c>
      <c r="E165" s="60">
        <v>0</v>
      </c>
      <c r="F165" s="30">
        <f t="shared" si="8"/>
        <v>0</v>
      </c>
    </row>
    <row r="166" spans="1:6" s="27" customFormat="1" ht="14">
      <c r="A166" s="46" t="s">
        <v>342</v>
      </c>
      <c r="B166" s="36" t="s">
        <v>335</v>
      </c>
      <c r="C166" s="23" t="s">
        <v>1</v>
      </c>
      <c r="D166" s="23">
        <v>1</v>
      </c>
      <c r="E166" s="60">
        <v>0</v>
      </c>
      <c r="F166" s="30">
        <f t="shared" si="8"/>
        <v>0</v>
      </c>
    </row>
    <row r="167" spans="1:6" s="27" customFormat="1" ht="14">
      <c r="A167" s="46" t="s">
        <v>343</v>
      </c>
      <c r="B167" s="36" t="s">
        <v>15</v>
      </c>
      <c r="C167" s="23" t="s">
        <v>1</v>
      </c>
      <c r="D167" s="23">
        <v>10</v>
      </c>
      <c r="E167" s="60">
        <v>0</v>
      </c>
      <c r="F167" s="30">
        <f t="shared" si="8"/>
        <v>0</v>
      </c>
    </row>
    <row r="168" spans="1:6" s="27" customFormat="1" ht="14">
      <c r="A168" s="46" t="s">
        <v>344</v>
      </c>
      <c r="B168" s="36" t="s">
        <v>16</v>
      </c>
      <c r="C168" s="23" t="s">
        <v>1</v>
      </c>
      <c r="D168" s="23">
        <v>1</v>
      </c>
      <c r="E168" s="60">
        <v>0</v>
      </c>
      <c r="F168" s="30">
        <f t="shared" si="8"/>
        <v>0</v>
      </c>
    </row>
    <row r="169" spans="1:6" s="27" customFormat="1" ht="14">
      <c r="A169" s="46" t="s">
        <v>345</v>
      </c>
      <c r="B169" s="36" t="s">
        <v>17</v>
      </c>
      <c r="C169" s="23" t="s">
        <v>1</v>
      </c>
      <c r="D169" s="23">
        <v>1</v>
      </c>
      <c r="E169" s="60">
        <v>0</v>
      </c>
      <c r="F169" s="30">
        <f t="shared" si="8"/>
        <v>0</v>
      </c>
    </row>
    <row r="170" spans="1:6" s="27" customFormat="1" ht="14">
      <c r="A170" s="46" t="s">
        <v>346</v>
      </c>
      <c r="B170" s="36" t="s">
        <v>45</v>
      </c>
      <c r="C170" s="23" t="s">
        <v>1</v>
      </c>
      <c r="D170" s="23">
        <v>9</v>
      </c>
      <c r="E170" s="60">
        <v>0</v>
      </c>
      <c r="F170" s="30">
        <f t="shared" si="8"/>
        <v>0</v>
      </c>
    </row>
    <row r="171" spans="1:6" s="27" customFormat="1" ht="14">
      <c r="A171" s="46" t="s">
        <v>347</v>
      </c>
      <c r="B171" s="36" t="s">
        <v>46</v>
      </c>
      <c r="C171" s="23" t="s">
        <v>1</v>
      </c>
      <c r="D171" s="23">
        <v>12</v>
      </c>
      <c r="E171" s="60">
        <v>0</v>
      </c>
      <c r="F171" s="30">
        <f t="shared" si="8"/>
        <v>0</v>
      </c>
    </row>
    <row r="172" spans="1:6" s="27" customFormat="1" ht="14">
      <c r="A172" s="46" t="s">
        <v>348</v>
      </c>
      <c r="B172" s="36" t="s">
        <v>18</v>
      </c>
      <c r="C172" s="23" t="s">
        <v>1</v>
      </c>
      <c r="D172" s="23">
        <v>1</v>
      </c>
      <c r="E172" s="60">
        <v>0</v>
      </c>
      <c r="F172" s="30">
        <f t="shared" si="8"/>
        <v>0</v>
      </c>
    </row>
    <row r="173" spans="1:6" s="27" customFormat="1" ht="14">
      <c r="A173" s="46" t="s">
        <v>349</v>
      </c>
      <c r="B173" s="36" t="s">
        <v>19</v>
      </c>
      <c r="C173" s="23" t="s">
        <v>1</v>
      </c>
      <c r="D173" s="23">
        <v>1</v>
      </c>
      <c r="E173" s="60">
        <v>0</v>
      </c>
      <c r="F173" s="30">
        <f t="shared" si="8"/>
        <v>0</v>
      </c>
    </row>
    <row r="174" spans="1:6" s="27" customFormat="1" ht="14">
      <c r="A174" s="46" t="s">
        <v>350</v>
      </c>
      <c r="B174" s="36" t="s">
        <v>25</v>
      </c>
      <c r="C174" s="23" t="s">
        <v>1</v>
      </c>
      <c r="D174" s="23">
        <v>1</v>
      </c>
      <c r="E174" s="60">
        <v>0</v>
      </c>
      <c r="F174" s="30">
        <f t="shared" si="8"/>
        <v>0</v>
      </c>
    </row>
    <row r="175" spans="1:6" s="27" customFormat="1" ht="14">
      <c r="A175" s="46" t="s">
        <v>351</v>
      </c>
      <c r="B175" s="36" t="s">
        <v>20</v>
      </c>
      <c r="C175" s="23" t="s">
        <v>1</v>
      </c>
      <c r="D175" s="23">
        <v>1</v>
      </c>
      <c r="E175" s="60">
        <v>0</v>
      </c>
      <c r="F175" s="30">
        <f t="shared" si="8"/>
        <v>0</v>
      </c>
    </row>
    <row r="176" spans="1:6" s="27" customFormat="1" ht="14">
      <c r="A176" s="46" t="s">
        <v>352</v>
      </c>
      <c r="B176" s="36" t="s">
        <v>21</v>
      </c>
      <c r="C176" s="23" t="s">
        <v>1</v>
      </c>
      <c r="D176" s="23">
        <v>1</v>
      </c>
      <c r="E176" s="60">
        <v>0</v>
      </c>
      <c r="F176" s="30">
        <f t="shared" si="8"/>
        <v>0</v>
      </c>
    </row>
    <row r="177" spans="1:6" s="27" customFormat="1" ht="14">
      <c r="A177" s="46" t="s">
        <v>353</v>
      </c>
      <c r="B177" s="36" t="s">
        <v>22</v>
      </c>
      <c r="C177" s="23" t="s">
        <v>1</v>
      </c>
      <c r="D177" s="23">
        <v>1</v>
      </c>
      <c r="E177" s="60">
        <v>0</v>
      </c>
      <c r="F177" s="30">
        <f t="shared" si="8"/>
        <v>0</v>
      </c>
    </row>
    <row r="178" spans="1:6" s="27" customFormat="1" ht="14">
      <c r="A178" s="46" t="s">
        <v>354</v>
      </c>
      <c r="B178" s="36" t="s">
        <v>336</v>
      </c>
      <c r="C178" s="23" t="s">
        <v>1</v>
      </c>
      <c r="D178" s="23">
        <v>1</v>
      </c>
      <c r="E178" s="60">
        <v>0</v>
      </c>
      <c r="F178" s="30">
        <f t="shared" si="8"/>
        <v>0</v>
      </c>
    </row>
    <row r="179" spans="1:6" s="27" customFormat="1" ht="14">
      <c r="A179" s="46" t="s">
        <v>355</v>
      </c>
      <c r="B179" s="36" t="s">
        <v>23</v>
      </c>
      <c r="C179" s="23" t="s">
        <v>1</v>
      </c>
      <c r="D179" s="23">
        <v>3</v>
      </c>
      <c r="E179" s="60">
        <v>0</v>
      </c>
      <c r="F179" s="30">
        <f t="shared" si="8"/>
        <v>0</v>
      </c>
    </row>
    <row r="180" spans="1:6" s="27" customFormat="1" ht="14">
      <c r="A180" s="46" t="s">
        <v>356</v>
      </c>
      <c r="B180" s="36" t="s">
        <v>24</v>
      </c>
      <c r="C180" s="23" t="s">
        <v>1</v>
      </c>
      <c r="D180" s="23">
        <v>1</v>
      </c>
      <c r="E180" s="60">
        <v>0</v>
      </c>
      <c r="F180" s="30">
        <f t="shared" si="8"/>
        <v>0</v>
      </c>
    </row>
    <row r="181" spans="1:6" s="27" customFormat="1" ht="14">
      <c r="A181" s="46" t="s">
        <v>357</v>
      </c>
      <c r="B181" s="36" t="s">
        <v>47</v>
      </c>
      <c r="C181" s="23" t="s">
        <v>1</v>
      </c>
      <c r="D181" s="23">
        <v>1</v>
      </c>
      <c r="E181" s="60">
        <v>0</v>
      </c>
      <c r="F181" s="30">
        <f t="shared" si="8"/>
        <v>0</v>
      </c>
    </row>
    <row r="182" spans="1:6" s="27" customFormat="1" ht="14">
      <c r="A182" s="46" t="s">
        <v>358</v>
      </c>
      <c r="B182" s="36" t="s">
        <v>43</v>
      </c>
      <c r="C182" s="23" t="s">
        <v>1</v>
      </c>
      <c r="D182" s="23">
        <v>71</v>
      </c>
      <c r="E182" s="60">
        <v>0</v>
      </c>
      <c r="F182" s="30">
        <f t="shared" si="8"/>
        <v>0</v>
      </c>
    </row>
    <row r="183" spans="1:6" s="27" customFormat="1" ht="14">
      <c r="A183" s="46" t="s">
        <v>359</v>
      </c>
      <c r="B183" s="36" t="s">
        <v>44</v>
      </c>
      <c r="C183" s="23" t="s">
        <v>1</v>
      </c>
      <c r="D183" s="23">
        <v>1</v>
      </c>
      <c r="E183" s="60">
        <v>0</v>
      </c>
      <c r="F183" s="30">
        <f t="shared" si="8"/>
        <v>0</v>
      </c>
    </row>
    <row r="184" spans="1:6" s="27" customFormat="1" ht="14">
      <c r="A184" s="46" t="s">
        <v>360</v>
      </c>
      <c r="B184" s="36" t="s">
        <v>55</v>
      </c>
      <c r="C184" s="23" t="s">
        <v>1</v>
      </c>
      <c r="D184" s="23">
        <v>1</v>
      </c>
      <c r="E184" s="60">
        <v>0</v>
      </c>
      <c r="F184" s="30">
        <f t="shared" si="8"/>
        <v>0</v>
      </c>
    </row>
    <row r="185" spans="1:6" s="27" customFormat="1" ht="14">
      <c r="A185" s="44"/>
      <c r="B185" s="36"/>
      <c r="C185" s="23"/>
      <c r="D185" s="23"/>
      <c r="E185" s="31"/>
      <c r="F185" s="31"/>
    </row>
    <row r="186" spans="1:6" s="27" customFormat="1" ht="14">
      <c r="A186" s="51">
        <v>10</v>
      </c>
      <c r="B186" s="48" t="s">
        <v>77</v>
      </c>
      <c r="C186" s="49" t="s">
        <v>39</v>
      </c>
      <c r="D186" s="49"/>
      <c r="E186" s="50"/>
      <c r="F186" s="50"/>
    </row>
    <row r="187" spans="1:6" s="27" customFormat="1" ht="42">
      <c r="A187" s="46" t="s">
        <v>371</v>
      </c>
      <c r="B187" s="36" t="s">
        <v>3</v>
      </c>
      <c r="C187" s="23" t="s">
        <v>0</v>
      </c>
      <c r="D187" s="23">
        <v>20</v>
      </c>
      <c r="E187" s="60">
        <v>0</v>
      </c>
      <c r="F187" s="30">
        <f t="shared" ref="F187:F213" si="9">D187*E187</f>
        <v>0</v>
      </c>
    </row>
    <row r="188" spans="1:6" s="27" customFormat="1" ht="42">
      <c r="A188" s="46" t="s">
        <v>372</v>
      </c>
      <c r="B188" s="36" t="s">
        <v>41</v>
      </c>
      <c r="C188" s="23" t="s">
        <v>0</v>
      </c>
      <c r="D188" s="23">
        <v>20</v>
      </c>
      <c r="E188" s="60">
        <v>0</v>
      </c>
      <c r="F188" s="30">
        <f t="shared" si="9"/>
        <v>0</v>
      </c>
    </row>
    <row r="189" spans="1:6" s="27" customFormat="1" ht="42">
      <c r="A189" s="46" t="s">
        <v>373</v>
      </c>
      <c r="B189" s="36" t="s">
        <v>361</v>
      </c>
      <c r="C189" s="23" t="s">
        <v>0</v>
      </c>
      <c r="D189" s="23">
        <v>20</v>
      </c>
      <c r="E189" s="60">
        <v>0</v>
      </c>
      <c r="F189" s="30">
        <f t="shared" si="9"/>
        <v>0</v>
      </c>
    </row>
    <row r="190" spans="1:6" s="27" customFormat="1" ht="42">
      <c r="A190" s="46" t="s">
        <v>374</v>
      </c>
      <c r="B190" s="36" t="s">
        <v>362</v>
      </c>
      <c r="C190" s="23" t="s">
        <v>0</v>
      </c>
      <c r="D190" s="23">
        <v>20</v>
      </c>
      <c r="E190" s="60">
        <v>0</v>
      </c>
      <c r="F190" s="30">
        <f t="shared" si="9"/>
        <v>0</v>
      </c>
    </row>
    <row r="191" spans="1:6" s="27" customFormat="1" ht="56">
      <c r="A191" s="46" t="s">
        <v>375</v>
      </c>
      <c r="B191" s="36" t="s">
        <v>42</v>
      </c>
      <c r="C191" s="23" t="s">
        <v>0</v>
      </c>
      <c r="D191" s="23">
        <v>20</v>
      </c>
      <c r="E191" s="60">
        <v>0</v>
      </c>
      <c r="F191" s="30">
        <f t="shared" si="9"/>
        <v>0</v>
      </c>
    </row>
    <row r="192" spans="1:6" s="27" customFormat="1" ht="56">
      <c r="A192" s="46" t="s">
        <v>376</v>
      </c>
      <c r="B192" s="36" t="s">
        <v>363</v>
      </c>
      <c r="C192" s="23" t="s">
        <v>0</v>
      </c>
      <c r="D192" s="23">
        <v>20</v>
      </c>
      <c r="E192" s="60">
        <v>0</v>
      </c>
      <c r="F192" s="30">
        <f t="shared" si="9"/>
        <v>0</v>
      </c>
    </row>
    <row r="193" spans="1:6" s="27" customFormat="1" ht="56">
      <c r="A193" s="46" t="s">
        <v>377</v>
      </c>
      <c r="B193" s="36" t="s">
        <v>364</v>
      </c>
      <c r="C193" s="23" t="s">
        <v>0</v>
      </c>
      <c r="D193" s="23">
        <v>20</v>
      </c>
      <c r="E193" s="60">
        <v>0</v>
      </c>
      <c r="F193" s="30">
        <f t="shared" si="9"/>
        <v>0</v>
      </c>
    </row>
    <row r="194" spans="1:6" s="27" customFormat="1" ht="14">
      <c r="A194" s="46" t="s">
        <v>378</v>
      </c>
      <c r="B194" s="36" t="s">
        <v>40</v>
      </c>
      <c r="C194" s="23" t="s">
        <v>0</v>
      </c>
      <c r="D194" s="23">
        <v>20</v>
      </c>
      <c r="E194" s="60">
        <v>0</v>
      </c>
      <c r="F194" s="30">
        <f t="shared" si="9"/>
        <v>0</v>
      </c>
    </row>
    <row r="195" spans="1:6" s="27" customFormat="1" ht="42">
      <c r="A195" s="46" t="s">
        <v>379</v>
      </c>
      <c r="B195" s="36" t="s">
        <v>365</v>
      </c>
      <c r="C195" s="23" t="s">
        <v>1</v>
      </c>
      <c r="D195" s="23">
        <v>1</v>
      </c>
      <c r="E195" s="60">
        <v>0</v>
      </c>
      <c r="F195" s="30">
        <f t="shared" si="9"/>
        <v>0</v>
      </c>
    </row>
    <row r="196" spans="1:6" s="27" customFormat="1" ht="42">
      <c r="A196" s="46" t="s">
        <v>380</v>
      </c>
      <c r="B196" s="36" t="s">
        <v>366</v>
      </c>
      <c r="C196" s="23" t="s">
        <v>1</v>
      </c>
      <c r="D196" s="23">
        <v>1</v>
      </c>
      <c r="E196" s="60">
        <v>0</v>
      </c>
      <c r="F196" s="30">
        <f t="shared" si="9"/>
        <v>0</v>
      </c>
    </row>
    <row r="197" spans="1:6" s="27" customFormat="1" ht="28">
      <c r="A197" s="46" t="s">
        <v>381</v>
      </c>
      <c r="B197" s="36" t="s">
        <v>12</v>
      </c>
      <c r="C197" s="23" t="s">
        <v>1</v>
      </c>
      <c r="D197" s="23">
        <v>1</v>
      </c>
      <c r="E197" s="60">
        <v>0</v>
      </c>
      <c r="F197" s="30">
        <f t="shared" si="9"/>
        <v>0</v>
      </c>
    </row>
    <row r="198" spans="1:6" s="27" customFormat="1" ht="42">
      <c r="A198" s="46" t="s">
        <v>382</v>
      </c>
      <c r="B198" s="36" t="s">
        <v>4</v>
      </c>
      <c r="C198" s="23" t="s">
        <v>1</v>
      </c>
      <c r="D198" s="23">
        <v>1</v>
      </c>
      <c r="E198" s="60">
        <v>0</v>
      </c>
      <c r="F198" s="30">
        <f t="shared" si="9"/>
        <v>0</v>
      </c>
    </row>
    <row r="199" spans="1:6" s="27" customFormat="1" ht="42">
      <c r="A199" s="46" t="s">
        <v>383</v>
      </c>
      <c r="B199" s="36" t="s">
        <v>5</v>
      </c>
      <c r="C199" s="23" t="s">
        <v>1</v>
      </c>
      <c r="D199" s="23">
        <v>1</v>
      </c>
      <c r="E199" s="60">
        <v>0</v>
      </c>
      <c r="F199" s="30">
        <f t="shared" si="9"/>
        <v>0</v>
      </c>
    </row>
    <row r="200" spans="1:6" s="27" customFormat="1" ht="42">
      <c r="A200" s="46" t="s">
        <v>384</v>
      </c>
      <c r="B200" s="36" t="s">
        <v>367</v>
      </c>
      <c r="C200" s="23" t="s">
        <v>1</v>
      </c>
      <c r="D200" s="23">
        <v>1</v>
      </c>
      <c r="E200" s="60">
        <v>0</v>
      </c>
      <c r="F200" s="30">
        <f t="shared" si="9"/>
        <v>0</v>
      </c>
    </row>
    <row r="201" spans="1:6" s="27" customFormat="1" ht="42">
      <c r="A201" s="46" t="s">
        <v>385</v>
      </c>
      <c r="B201" s="36" t="s">
        <v>85</v>
      </c>
      <c r="C201" s="23" t="s">
        <v>1</v>
      </c>
      <c r="D201" s="23">
        <v>1</v>
      </c>
      <c r="E201" s="60">
        <v>0</v>
      </c>
      <c r="F201" s="30">
        <f t="shared" si="9"/>
        <v>0</v>
      </c>
    </row>
    <row r="202" spans="1:6" s="27" customFormat="1" ht="28">
      <c r="A202" s="46" t="s">
        <v>386</v>
      </c>
      <c r="B202" s="36" t="s">
        <v>56</v>
      </c>
      <c r="C202" s="23" t="s">
        <v>1</v>
      </c>
      <c r="D202" s="23">
        <v>1</v>
      </c>
      <c r="E202" s="60">
        <v>0</v>
      </c>
      <c r="F202" s="30">
        <f t="shared" si="9"/>
        <v>0</v>
      </c>
    </row>
    <row r="203" spans="1:6" s="27" customFormat="1" ht="28">
      <c r="A203" s="46" t="s">
        <v>387</v>
      </c>
      <c r="B203" s="36" t="s">
        <v>57</v>
      </c>
      <c r="C203" s="23" t="s">
        <v>1</v>
      </c>
      <c r="D203" s="23">
        <v>1</v>
      </c>
      <c r="E203" s="60">
        <v>0</v>
      </c>
      <c r="F203" s="30">
        <f t="shared" si="9"/>
        <v>0</v>
      </c>
    </row>
    <row r="204" spans="1:6" s="27" customFormat="1" ht="28">
      <c r="A204" s="46" t="s">
        <v>388</v>
      </c>
      <c r="B204" s="36" t="s">
        <v>58</v>
      </c>
      <c r="C204" s="23" t="s">
        <v>1</v>
      </c>
      <c r="D204" s="23">
        <v>1</v>
      </c>
      <c r="E204" s="60">
        <v>0</v>
      </c>
      <c r="F204" s="30">
        <f t="shared" si="9"/>
        <v>0</v>
      </c>
    </row>
    <row r="205" spans="1:6" s="27" customFormat="1" ht="28">
      <c r="A205" s="46" t="s">
        <v>389</v>
      </c>
      <c r="B205" s="36" t="s">
        <v>6</v>
      </c>
      <c r="C205" s="23" t="s">
        <v>0</v>
      </c>
      <c r="D205" s="23">
        <v>30</v>
      </c>
      <c r="E205" s="60">
        <v>0</v>
      </c>
      <c r="F205" s="30">
        <f t="shared" si="9"/>
        <v>0</v>
      </c>
    </row>
    <row r="206" spans="1:6" s="27" customFormat="1" ht="14">
      <c r="A206" s="46" t="s">
        <v>390</v>
      </c>
      <c r="B206" s="36" t="s">
        <v>7</v>
      </c>
      <c r="C206" s="23" t="s">
        <v>0</v>
      </c>
      <c r="D206" s="23">
        <v>20</v>
      </c>
      <c r="E206" s="60">
        <v>0</v>
      </c>
      <c r="F206" s="30">
        <f t="shared" si="9"/>
        <v>0</v>
      </c>
    </row>
    <row r="207" spans="1:6" s="27" customFormat="1" ht="28">
      <c r="A207" s="46" t="s">
        <v>391</v>
      </c>
      <c r="B207" s="36" t="s">
        <v>10</v>
      </c>
      <c r="C207" s="23" t="s">
        <v>1</v>
      </c>
      <c r="D207" s="23">
        <v>1</v>
      </c>
      <c r="E207" s="60">
        <v>0</v>
      </c>
      <c r="F207" s="30">
        <f t="shared" si="9"/>
        <v>0</v>
      </c>
    </row>
    <row r="208" spans="1:6" s="27" customFormat="1" ht="28">
      <c r="A208" s="46" t="s">
        <v>392</v>
      </c>
      <c r="B208" s="36" t="s">
        <v>11</v>
      </c>
      <c r="C208" s="23" t="s">
        <v>1</v>
      </c>
      <c r="D208" s="23">
        <v>1</v>
      </c>
      <c r="E208" s="60">
        <v>0</v>
      </c>
      <c r="F208" s="30">
        <f t="shared" si="9"/>
        <v>0</v>
      </c>
    </row>
    <row r="209" spans="1:6" s="27" customFormat="1" ht="28">
      <c r="A209" s="46" t="s">
        <v>393</v>
      </c>
      <c r="B209" s="36" t="s">
        <v>8</v>
      </c>
      <c r="C209" s="23" t="s">
        <v>1</v>
      </c>
      <c r="D209" s="23">
        <v>1</v>
      </c>
      <c r="E209" s="60">
        <v>0</v>
      </c>
      <c r="F209" s="30">
        <f t="shared" si="9"/>
        <v>0</v>
      </c>
    </row>
    <row r="210" spans="1:6" s="27" customFormat="1" ht="28">
      <c r="A210" s="46" t="s">
        <v>394</v>
      </c>
      <c r="B210" s="36" t="s">
        <v>368</v>
      </c>
      <c r="C210" s="23" t="s">
        <v>369</v>
      </c>
      <c r="D210" s="23">
        <v>10</v>
      </c>
      <c r="E210" s="60">
        <v>0</v>
      </c>
      <c r="F210" s="30">
        <f t="shared" si="9"/>
        <v>0</v>
      </c>
    </row>
    <row r="211" spans="1:6" s="27" customFormat="1" ht="14">
      <c r="A211" s="46" t="s">
        <v>395</v>
      </c>
      <c r="B211" s="36" t="s">
        <v>9</v>
      </c>
      <c r="C211" s="23" t="s">
        <v>1</v>
      </c>
      <c r="D211" s="23">
        <v>3</v>
      </c>
      <c r="E211" s="60">
        <v>0</v>
      </c>
      <c r="F211" s="30">
        <f t="shared" si="9"/>
        <v>0</v>
      </c>
    </row>
    <row r="212" spans="1:6" s="27" customFormat="1" ht="14">
      <c r="A212" s="46" t="s">
        <v>396</v>
      </c>
      <c r="B212" s="36" t="s">
        <v>370</v>
      </c>
      <c r="C212" s="23" t="s">
        <v>1</v>
      </c>
      <c r="D212" s="23">
        <v>2</v>
      </c>
      <c r="E212" s="60">
        <v>0</v>
      </c>
      <c r="F212" s="30">
        <f t="shared" si="9"/>
        <v>0</v>
      </c>
    </row>
    <row r="213" spans="1:6" s="27" customFormat="1" ht="28">
      <c r="A213" s="46" t="s">
        <v>397</v>
      </c>
      <c r="B213" s="36" t="s">
        <v>59</v>
      </c>
      <c r="C213" s="25" t="s">
        <v>623</v>
      </c>
      <c r="D213" s="23">
        <v>2</v>
      </c>
      <c r="E213" s="60">
        <v>0</v>
      </c>
      <c r="F213" s="30">
        <f t="shared" si="9"/>
        <v>0</v>
      </c>
    </row>
    <row r="214" spans="1:6" s="27" customFormat="1" ht="14">
      <c r="A214" s="44"/>
      <c r="B214" s="36"/>
      <c r="C214" s="23"/>
      <c r="D214" s="23"/>
      <c r="E214" s="31"/>
      <c r="F214" s="31"/>
    </row>
    <row r="215" spans="1:6" s="27" customFormat="1" ht="14">
      <c r="A215" s="51">
        <v>11</v>
      </c>
      <c r="B215" s="48" t="s">
        <v>407</v>
      </c>
      <c r="C215" s="49"/>
      <c r="D215" s="49"/>
      <c r="E215" s="50"/>
      <c r="F215" s="50"/>
    </row>
    <row r="216" spans="1:6" s="27" customFormat="1" ht="14">
      <c r="A216" s="46" t="s">
        <v>408</v>
      </c>
      <c r="B216" s="36" t="s">
        <v>398</v>
      </c>
      <c r="C216" s="23" t="s">
        <v>1</v>
      </c>
      <c r="D216" s="23">
        <v>30</v>
      </c>
      <c r="E216" s="60">
        <v>0</v>
      </c>
      <c r="F216" s="30">
        <f t="shared" ref="F216:F229" si="10">D216*E216</f>
        <v>0</v>
      </c>
    </row>
    <row r="217" spans="1:6" s="27" customFormat="1" ht="14">
      <c r="A217" s="46" t="s">
        <v>409</v>
      </c>
      <c r="B217" s="36" t="s">
        <v>399</v>
      </c>
      <c r="C217" s="23" t="s">
        <v>1</v>
      </c>
      <c r="D217" s="23">
        <v>15</v>
      </c>
      <c r="E217" s="60">
        <v>0</v>
      </c>
      <c r="F217" s="30">
        <f t="shared" si="10"/>
        <v>0</v>
      </c>
    </row>
    <row r="218" spans="1:6" s="27" customFormat="1" ht="28">
      <c r="A218" s="46" t="s">
        <v>410</v>
      </c>
      <c r="B218" s="36" t="s">
        <v>628</v>
      </c>
      <c r="C218" s="23" t="s">
        <v>1</v>
      </c>
      <c r="D218" s="23">
        <v>10</v>
      </c>
      <c r="E218" s="60">
        <v>0</v>
      </c>
      <c r="F218" s="30">
        <f t="shared" ref="F218" si="11">D218*E218</f>
        <v>0</v>
      </c>
    </row>
    <row r="219" spans="1:6" s="27" customFormat="1" ht="14">
      <c r="A219" s="46" t="s">
        <v>411</v>
      </c>
      <c r="B219" s="36" t="s">
        <v>400</v>
      </c>
      <c r="C219" s="23" t="s">
        <v>1</v>
      </c>
      <c r="D219" s="23">
        <v>15</v>
      </c>
      <c r="E219" s="60">
        <v>0</v>
      </c>
      <c r="F219" s="30">
        <f t="shared" si="10"/>
        <v>0</v>
      </c>
    </row>
    <row r="220" spans="1:6" s="27" customFormat="1" ht="14">
      <c r="A220" s="46" t="s">
        <v>412</v>
      </c>
      <c r="B220" s="36" t="s">
        <v>401</v>
      </c>
      <c r="C220" s="23" t="s">
        <v>1</v>
      </c>
      <c r="D220" s="23">
        <v>15</v>
      </c>
      <c r="E220" s="60">
        <v>0</v>
      </c>
      <c r="F220" s="30">
        <f t="shared" si="10"/>
        <v>0</v>
      </c>
    </row>
    <row r="221" spans="1:6" s="27" customFormat="1" ht="14">
      <c r="A221" s="46" t="s">
        <v>413</v>
      </c>
      <c r="B221" s="36" t="s">
        <v>65</v>
      </c>
      <c r="C221" s="25" t="s">
        <v>623</v>
      </c>
      <c r="D221" s="23">
        <v>1</v>
      </c>
      <c r="E221" s="60">
        <v>0</v>
      </c>
      <c r="F221" s="30">
        <f t="shared" si="10"/>
        <v>0</v>
      </c>
    </row>
    <row r="222" spans="1:6" s="27" customFormat="1" ht="14">
      <c r="A222" s="46" t="s">
        <v>414</v>
      </c>
      <c r="B222" s="36" t="s">
        <v>402</v>
      </c>
      <c r="C222" s="25" t="s">
        <v>623</v>
      </c>
      <c r="D222" s="23">
        <v>3</v>
      </c>
      <c r="E222" s="60">
        <v>0</v>
      </c>
      <c r="F222" s="30">
        <f t="shared" si="10"/>
        <v>0</v>
      </c>
    </row>
    <row r="223" spans="1:6" s="27" customFormat="1" ht="14">
      <c r="A223" s="46" t="s">
        <v>415</v>
      </c>
      <c r="B223" s="36" t="s">
        <v>403</v>
      </c>
      <c r="C223" s="23" t="s">
        <v>0</v>
      </c>
      <c r="D223" s="23">
        <v>50</v>
      </c>
      <c r="E223" s="60">
        <v>0</v>
      </c>
      <c r="F223" s="30">
        <f t="shared" si="10"/>
        <v>0</v>
      </c>
    </row>
    <row r="224" spans="1:6" s="27" customFormat="1" ht="14">
      <c r="A224" s="46" t="s">
        <v>416</v>
      </c>
      <c r="B224" s="36" t="s">
        <v>404</v>
      </c>
      <c r="C224" s="23" t="s">
        <v>0</v>
      </c>
      <c r="D224" s="23">
        <v>50</v>
      </c>
      <c r="E224" s="60">
        <v>0</v>
      </c>
      <c r="F224" s="30">
        <f t="shared" si="10"/>
        <v>0</v>
      </c>
    </row>
    <row r="225" spans="1:6" s="27" customFormat="1" ht="14">
      <c r="A225" s="46" t="s">
        <v>417</v>
      </c>
      <c r="B225" s="36" t="s">
        <v>405</v>
      </c>
      <c r="C225" s="23" t="s">
        <v>0</v>
      </c>
      <c r="D225" s="23">
        <v>50</v>
      </c>
      <c r="E225" s="60">
        <v>0</v>
      </c>
      <c r="F225" s="30">
        <f t="shared" si="10"/>
        <v>0</v>
      </c>
    </row>
    <row r="226" spans="1:6" s="27" customFormat="1" ht="14">
      <c r="A226" s="46" t="s">
        <v>418</v>
      </c>
      <c r="B226" s="36" t="s">
        <v>406</v>
      </c>
      <c r="C226" s="23" t="s">
        <v>1</v>
      </c>
      <c r="D226" s="23">
        <v>20</v>
      </c>
      <c r="E226" s="60">
        <v>0</v>
      </c>
      <c r="F226" s="30">
        <f t="shared" si="10"/>
        <v>0</v>
      </c>
    </row>
    <row r="227" spans="1:6" s="27" customFormat="1" ht="28">
      <c r="A227" s="46" t="s">
        <v>419</v>
      </c>
      <c r="B227" s="36" t="s">
        <v>430</v>
      </c>
      <c r="C227" s="23" t="s">
        <v>1</v>
      </c>
      <c r="D227" s="23">
        <v>50</v>
      </c>
      <c r="E227" s="60">
        <v>0</v>
      </c>
      <c r="F227" s="31">
        <f t="shared" si="10"/>
        <v>0</v>
      </c>
    </row>
    <row r="228" spans="1:6" s="27" customFormat="1" ht="28">
      <c r="A228" s="46" t="s">
        <v>420</v>
      </c>
      <c r="B228" s="36" t="s">
        <v>431</v>
      </c>
      <c r="C228" s="23" t="s">
        <v>1</v>
      </c>
      <c r="D228" s="23">
        <v>10</v>
      </c>
      <c r="E228" s="60">
        <v>0</v>
      </c>
      <c r="F228" s="31">
        <f t="shared" si="10"/>
        <v>0</v>
      </c>
    </row>
    <row r="229" spans="1:6" s="27" customFormat="1" ht="28">
      <c r="A229" s="46" t="s">
        <v>627</v>
      </c>
      <c r="B229" s="36" t="s">
        <v>432</v>
      </c>
      <c r="C229" s="23" t="s">
        <v>1</v>
      </c>
      <c r="D229" s="23">
        <v>2</v>
      </c>
      <c r="E229" s="60">
        <v>0</v>
      </c>
      <c r="F229" s="31">
        <f t="shared" si="10"/>
        <v>0</v>
      </c>
    </row>
    <row r="230" spans="1:6" s="27" customFormat="1" ht="14">
      <c r="A230" s="44"/>
      <c r="B230" s="36"/>
      <c r="C230" s="23"/>
      <c r="D230" s="23"/>
      <c r="E230" s="31"/>
      <c r="F230" s="31"/>
    </row>
    <row r="231" spans="1:6" s="27" customFormat="1" ht="14">
      <c r="A231" s="51">
        <v>12</v>
      </c>
      <c r="B231" s="48" t="s">
        <v>60</v>
      </c>
      <c r="C231" s="49"/>
      <c r="D231" s="49"/>
      <c r="E231" s="50"/>
      <c r="F231" s="50"/>
    </row>
    <row r="232" spans="1:6" s="27" customFormat="1" ht="14">
      <c r="A232" s="46" t="s">
        <v>422</v>
      </c>
      <c r="B232" s="36" t="s">
        <v>30</v>
      </c>
      <c r="C232" s="25" t="s">
        <v>620</v>
      </c>
      <c r="D232" s="23">
        <v>290</v>
      </c>
      <c r="E232" s="60">
        <v>0</v>
      </c>
      <c r="F232" s="31">
        <f t="shared" ref="F232:F237" si="12">D232*E232</f>
        <v>0</v>
      </c>
    </row>
    <row r="233" spans="1:6" s="27" customFormat="1" ht="14">
      <c r="A233" s="46" t="s">
        <v>423</v>
      </c>
      <c r="B233" s="36" t="s">
        <v>421</v>
      </c>
      <c r="C233" s="25" t="s">
        <v>620</v>
      </c>
      <c r="D233" s="23">
        <v>150</v>
      </c>
      <c r="E233" s="60">
        <v>0</v>
      </c>
      <c r="F233" s="31">
        <f t="shared" si="12"/>
        <v>0</v>
      </c>
    </row>
    <row r="234" spans="1:6" s="27" customFormat="1" ht="14">
      <c r="A234" s="46" t="s">
        <v>424</v>
      </c>
      <c r="B234" s="36" t="s">
        <v>29</v>
      </c>
      <c r="C234" s="25" t="s">
        <v>620</v>
      </c>
      <c r="D234" s="23">
        <v>250</v>
      </c>
      <c r="E234" s="60">
        <v>0</v>
      </c>
      <c r="F234" s="31">
        <f t="shared" si="12"/>
        <v>0</v>
      </c>
    </row>
    <row r="235" spans="1:6" s="27" customFormat="1" ht="14">
      <c r="A235" s="46" t="s">
        <v>425</v>
      </c>
      <c r="B235" s="36" t="s">
        <v>504</v>
      </c>
      <c r="C235" s="25" t="s">
        <v>620</v>
      </c>
      <c r="D235" s="23">
        <v>50</v>
      </c>
      <c r="E235" s="60">
        <v>0</v>
      </c>
      <c r="F235" s="31">
        <f t="shared" si="12"/>
        <v>0</v>
      </c>
    </row>
    <row r="236" spans="1:6" s="27" customFormat="1" ht="14">
      <c r="A236" s="46" t="s">
        <v>426</v>
      </c>
      <c r="B236" s="36" t="s">
        <v>64</v>
      </c>
      <c r="C236" s="25" t="s">
        <v>620</v>
      </c>
      <c r="D236" s="23">
        <v>10</v>
      </c>
      <c r="E236" s="60">
        <v>0</v>
      </c>
      <c r="F236" s="31">
        <f t="shared" si="12"/>
        <v>0</v>
      </c>
    </row>
    <row r="237" spans="1:6" s="27" customFormat="1" ht="14">
      <c r="A237" s="46" t="s">
        <v>427</v>
      </c>
      <c r="B237" s="36" t="s">
        <v>28</v>
      </c>
      <c r="C237" s="25" t="s">
        <v>620</v>
      </c>
      <c r="D237" s="23">
        <v>10</v>
      </c>
      <c r="E237" s="60">
        <v>0</v>
      </c>
      <c r="F237" s="31">
        <f t="shared" si="12"/>
        <v>0</v>
      </c>
    </row>
    <row r="238" spans="1:6" s="27" customFormat="1" ht="14">
      <c r="A238" s="44"/>
      <c r="B238" s="36"/>
      <c r="C238" s="23"/>
      <c r="D238" s="23"/>
      <c r="E238" s="31"/>
      <c r="F238" s="31"/>
    </row>
    <row r="239" spans="1:6" s="27" customFormat="1" ht="14">
      <c r="A239" s="52"/>
      <c r="B239" s="53"/>
      <c r="C239" s="49"/>
      <c r="D239" s="49"/>
      <c r="E239" s="50"/>
      <c r="F239" s="50"/>
    </row>
    <row r="240" spans="1:6" s="27" customFormat="1" ht="14">
      <c r="A240" s="44"/>
      <c r="B240" s="36"/>
      <c r="C240" s="23"/>
      <c r="D240" s="23"/>
      <c r="E240" s="31"/>
      <c r="F240" s="31"/>
    </row>
    <row r="241" spans="1:6" s="27" customFormat="1" ht="14">
      <c r="A241" s="44"/>
      <c r="B241" s="36"/>
      <c r="C241" s="23"/>
      <c r="D241" s="23"/>
      <c r="E241" s="31" t="s">
        <v>428</v>
      </c>
      <c r="F241" s="31">
        <f>SUM(F10:F237)</f>
        <v>0</v>
      </c>
    </row>
    <row r="242" spans="1:6" s="27" customFormat="1" ht="14">
      <c r="A242" s="44"/>
      <c r="B242" s="36"/>
      <c r="C242" s="23"/>
      <c r="D242" s="23"/>
      <c r="E242" s="31"/>
      <c r="F242" s="31"/>
    </row>
    <row r="243" spans="1:6" s="27" customFormat="1" ht="14">
      <c r="A243" s="44"/>
      <c r="B243" s="36"/>
      <c r="C243" s="23"/>
      <c r="D243" s="23"/>
      <c r="E243" s="31"/>
      <c r="F243" s="31"/>
    </row>
    <row r="244" spans="1:6" s="27" customFormat="1" ht="14">
      <c r="A244" s="44"/>
      <c r="B244" s="36"/>
      <c r="C244" s="23"/>
      <c r="D244" s="23"/>
      <c r="E244" s="31"/>
      <c r="F244" s="31"/>
    </row>
    <row r="245" spans="1:6">
      <c r="B245" s="37"/>
      <c r="E245" s="34"/>
      <c r="F245" s="34"/>
    </row>
  </sheetData>
  <sheetProtection algorithmName="SHA-512" hashValue="7LQ4Js/8lGlV8ul2QFUpqtLOZAEKpJoBYyZozh5/EFA0xmeybwmx5oSr+lnrwWVTA7Fe8AAWMV+DZqVpOMLSYg==" saltValue="BFNEDkRmZu7ua7TFAxycdg==" spinCount="100000" sheet="1" objects="1" scenarios="1"/>
  <mergeCells count="1">
    <mergeCell ref="B1:C1"/>
  </mergeCells>
  <phoneticPr fontId="20" type="noConversion"/>
  <conditionalFormatting sqref="E10:E30">
    <cfRule type="cellIs" dxfId="15" priority="13" operator="lessThanOrEqual">
      <formula>0</formula>
    </cfRule>
  </conditionalFormatting>
  <conditionalFormatting sqref="E33:E44">
    <cfRule type="cellIs" dxfId="14" priority="12" operator="lessThanOrEqual">
      <formula>0</formula>
    </cfRule>
  </conditionalFormatting>
  <conditionalFormatting sqref="E47:E51">
    <cfRule type="cellIs" dxfId="13" priority="11" operator="lessThanOrEqual">
      <formula>0</formula>
    </cfRule>
  </conditionalFormatting>
  <conditionalFormatting sqref="E54:E57">
    <cfRule type="cellIs" dxfId="12" priority="10" operator="lessThanOrEqual">
      <formula>0</formula>
    </cfRule>
  </conditionalFormatting>
  <conditionalFormatting sqref="E58:E78">
    <cfRule type="cellIs" dxfId="11" priority="9" operator="lessThanOrEqual">
      <formula>0</formula>
    </cfRule>
  </conditionalFormatting>
  <conditionalFormatting sqref="E81:E96">
    <cfRule type="cellIs" dxfId="10" priority="8" operator="lessThanOrEqual">
      <formula>0</formula>
    </cfRule>
  </conditionalFormatting>
  <conditionalFormatting sqref="E99:E110">
    <cfRule type="cellIs" dxfId="9" priority="7" operator="lessThanOrEqual">
      <formula>0</formula>
    </cfRule>
  </conditionalFormatting>
  <conditionalFormatting sqref="E113:E118">
    <cfRule type="cellIs" dxfId="8" priority="6" operator="lessThanOrEqual">
      <formula>0</formula>
    </cfRule>
  </conditionalFormatting>
  <conditionalFormatting sqref="E121:E158">
    <cfRule type="cellIs" dxfId="7" priority="5" operator="lessThanOrEqual">
      <formula>0</formula>
    </cfRule>
  </conditionalFormatting>
  <conditionalFormatting sqref="E161:E184">
    <cfRule type="cellIs" dxfId="6" priority="4" operator="lessThanOrEqual">
      <formula>0</formula>
    </cfRule>
  </conditionalFormatting>
  <conditionalFormatting sqref="E187:E213">
    <cfRule type="cellIs" dxfId="5" priority="3" operator="lessThanOrEqual">
      <formula>0</formula>
    </cfRule>
  </conditionalFormatting>
  <conditionalFormatting sqref="E216:E229">
    <cfRule type="cellIs" dxfId="4" priority="2" operator="lessThanOrEqual">
      <formula>0</formula>
    </cfRule>
  </conditionalFormatting>
  <conditionalFormatting sqref="E232:E237">
    <cfRule type="cellIs" dxfId="3" priority="1" operator="lessThanOrEqual">
      <formula>0</formula>
    </cfRule>
  </conditionalFormatting>
  <printOptions gridLines="1"/>
  <pageMargins left="0.98425196850393704" right="0.39370078740157483" top="0.59055118110236227" bottom="0.59055118110236227" header="0.31496062992125984" footer="0.31496062992125984"/>
  <pageSetup paperSize="9" scale="85" orientation="portrait" r:id="rId1"/>
  <headerFooter>
    <oddFooter>&amp;C&amp;"Arial,Navadno"&amp;9&amp;P/&amp;N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855A-46C5-4471-8E83-7BF6249FBE08}">
  <dimension ref="A1:I110"/>
  <sheetViews>
    <sheetView zoomScaleNormal="100" workbookViewId="0">
      <pane ySplit="8" topLeftCell="A9" activePane="bottomLeft" state="frozen"/>
      <selection pane="bottomLeft" activeCell="E100" sqref="E100:E102"/>
    </sheetView>
  </sheetViews>
  <sheetFormatPr defaultColWidth="15.58203125" defaultRowHeight="14.5"/>
  <cols>
    <col min="1" max="1" width="6.25" style="45" customWidth="1"/>
    <col min="2" max="2" width="40" style="2" customWidth="1"/>
    <col min="3" max="3" width="7.5" style="10" customWidth="1"/>
    <col min="4" max="4" width="10" style="10" customWidth="1"/>
    <col min="5" max="16384" width="15.58203125" style="1"/>
  </cols>
  <sheetData>
    <row r="1" spans="1:9" s="4" customFormat="1" ht="10" customHeight="1">
      <c r="A1" s="38"/>
      <c r="B1" s="61"/>
      <c r="C1" s="61"/>
      <c r="D1" s="22"/>
    </row>
    <row r="2" spans="1:9" s="4" customFormat="1" ht="20.149999999999999" customHeight="1">
      <c r="A2" s="39"/>
      <c r="B2" s="16" t="s">
        <v>143</v>
      </c>
      <c r="C2" s="17"/>
      <c r="D2" s="17"/>
      <c r="E2" s="18"/>
      <c r="F2" s="18"/>
    </row>
    <row r="3" spans="1:9" s="4" customFormat="1" ht="10" customHeight="1">
      <c r="A3" s="38"/>
      <c r="B3" s="9"/>
      <c r="C3" s="5"/>
      <c r="D3" s="5"/>
    </row>
    <row r="4" spans="1:9" s="4" customFormat="1" ht="20.149999999999999" customHeight="1">
      <c r="A4" s="40"/>
      <c r="B4" s="13" t="s">
        <v>91</v>
      </c>
      <c r="C4" s="13"/>
      <c r="D4" s="14"/>
      <c r="E4" s="15"/>
      <c r="F4" s="15"/>
    </row>
    <row r="5" spans="1:9" s="4" customFormat="1" ht="10" customHeight="1">
      <c r="A5" s="38"/>
      <c r="B5" s="6" t="s">
        <v>39</v>
      </c>
      <c r="C5" s="5"/>
      <c r="D5" s="5"/>
    </row>
    <row r="6" spans="1:9" s="21" customFormat="1" ht="30" customHeight="1">
      <c r="A6" s="41"/>
      <c r="B6" s="19" t="s">
        <v>88</v>
      </c>
      <c r="C6" s="19" t="s">
        <v>152</v>
      </c>
      <c r="D6" s="19" t="s">
        <v>153</v>
      </c>
      <c r="E6" s="20" t="s">
        <v>625</v>
      </c>
      <c r="F6" s="20" t="s">
        <v>626</v>
      </c>
    </row>
    <row r="7" spans="1:9" s="7" customFormat="1" ht="10" customHeight="1">
      <c r="A7" s="42"/>
      <c r="B7" s="8" t="s">
        <v>39</v>
      </c>
      <c r="C7" s="11" t="s">
        <v>39</v>
      </c>
      <c r="D7" s="11"/>
      <c r="E7" s="11"/>
      <c r="F7" s="11"/>
    </row>
    <row r="8" spans="1:9" s="4" customFormat="1" ht="10" customHeight="1">
      <c r="A8" s="43"/>
      <c r="B8" s="12"/>
      <c r="C8" s="12"/>
      <c r="D8" s="12"/>
    </row>
    <row r="9" spans="1:9" s="27" customFormat="1" ht="14">
      <c r="A9" s="51">
        <v>20</v>
      </c>
      <c r="B9" s="51" t="s">
        <v>618</v>
      </c>
      <c r="C9" s="49"/>
      <c r="D9" s="49"/>
      <c r="E9" s="50"/>
      <c r="F9" s="50"/>
    </row>
    <row r="10" spans="1:9" s="24" customFormat="1" ht="28">
      <c r="A10" s="46" t="s">
        <v>505</v>
      </c>
      <c r="B10" s="35" t="s">
        <v>433</v>
      </c>
      <c r="C10" s="25" t="s">
        <v>623</v>
      </c>
      <c r="D10" s="25">
        <v>1</v>
      </c>
      <c r="E10" s="60">
        <v>0</v>
      </c>
      <c r="F10" s="30">
        <f>D10*E10</f>
        <v>0</v>
      </c>
    </row>
    <row r="11" spans="1:9" s="24" customFormat="1" ht="14">
      <c r="A11" s="46" t="s">
        <v>506</v>
      </c>
      <c r="B11" s="35" t="s">
        <v>434</v>
      </c>
      <c r="C11" s="25" t="s">
        <v>623</v>
      </c>
      <c r="D11" s="25">
        <v>1</v>
      </c>
      <c r="E11" s="60">
        <v>0</v>
      </c>
      <c r="F11" s="30">
        <f t="shared" ref="F11:F74" si="0">D11*E11</f>
        <v>0</v>
      </c>
    </row>
    <row r="12" spans="1:9" s="24" customFormat="1" ht="28">
      <c r="A12" s="46" t="s">
        <v>507</v>
      </c>
      <c r="B12" s="35" t="s">
        <v>435</v>
      </c>
      <c r="C12" s="25" t="s">
        <v>623</v>
      </c>
      <c r="D12" s="25">
        <v>1</v>
      </c>
      <c r="E12" s="60">
        <v>0</v>
      </c>
      <c r="F12" s="30">
        <f t="shared" si="0"/>
        <v>0</v>
      </c>
      <c r="G12" s="26"/>
      <c r="H12" s="26"/>
      <c r="I12" s="26"/>
    </row>
    <row r="13" spans="1:9" s="24" customFormat="1" ht="14">
      <c r="A13" s="46" t="s">
        <v>508</v>
      </c>
      <c r="B13" s="35" t="s">
        <v>436</v>
      </c>
      <c r="C13" s="25" t="s">
        <v>623</v>
      </c>
      <c r="D13" s="25">
        <v>1</v>
      </c>
      <c r="E13" s="60">
        <v>0</v>
      </c>
      <c r="F13" s="30">
        <f t="shared" si="0"/>
        <v>0</v>
      </c>
      <c r="G13" s="26"/>
      <c r="H13" s="26"/>
      <c r="I13" s="26"/>
    </row>
    <row r="14" spans="1:9" s="24" customFormat="1" ht="14">
      <c r="A14" s="46" t="s">
        <v>509</v>
      </c>
      <c r="B14" s="35" t="s">
        <v>437</v>
      </c>
      <c r="C14" s="25" t="s">
        <v>623</v>
      </c>
      <c r="D14" s="25">
        <v>1</v>
      </c>
      <c r="E14" s="60">
        <v>0</v>
      </c>
      <c r="F14" s="30">
        <f t="shared" si="0"/>
        <v>0</v>
      </c>
      <c r="G14" s="26"/>
      <c r="H14" s="26"/>
      <c r="I14" s="26"/>
    </row>
    <row r="15" spans="1:9" s="24" customFormat="1" ht="28">
      <c r="A15" s="46" t="s">
        <v>510</v>
      </c>
      <c r="B15" s="35" t="s">
        <v>438</v>
      </c>
      <c r="C15" s="25" t="s">
        <v>623</v>
      </c>
      <c r="D15" s="25">
        <v>1</v>
      </c>
      <c r="E15" s="60">
        <v>0</v>
      </c>
      <c r="F15" s="30">
        <f t="shared" si="0"/>
        <v>0</v>
      </c>
      <c r="G15" s="26"/>
      <c r="H15" s="26"/>
      <c r="I15" s="26"/>
    </row>
    <row r="16" spans="1:9" s="24" customFormat="1" ht="14">
      <c r="A16" s="46" t="s">
        <v>511</v>
      </c>
      <c r="B16" s="35" t="s">
        <v>439</v>
      </c>
      <c r="C16" s="25" t="s">
        <v>623</v>
      </c>
      <c r="D16" s="25">
        <v>1</v>
      </c>
      <c r="E16" s="60">
        <v>0</v>
      </c>
      <c r="F16" s="30">
        <f t="shared" si="0"/>
        <v>0</v>
      </c>
    </row>
    <row r="17" spans="1:6" s="24" customFormat="1" ht="28">
      <c r="A17" s="46" t="s">
        <v>512</v>
      </c>
      <c r="B17" s="35" t="s">
        <v>440</v>
      </c>
      <c r="C17" s="25" t="s">
        <v>623</v>
      </c>
      <c r="D17" s="25">
        <v>1</v>
      </c>
      <c r="E17" s="60">
        <v>0</v>
      </c>
      <c r="F17" s="30">
        <f t="shared" si="0"/>
        <v>0</v>
      </c>
    </row>
    <row r="18" spans="1:6" s="24" customFormat="1" ht="14">
      <c r="A18" s="46" t="s">
        <v>513</v>
      </c>
      <c r="B18" s="35" t="s">
        <v>441</v>
      </c>
      <c r="C18" s="25" t="s">
        <v>623</v>
      </c>
      <c r="D18" s="25">
        <v>1</v>
      </c>
      <c r="E18" s="60">
        <v>0</v>
      </c>
      <c r="F18" s="30">
        <f t="shared" si="0"/>
        <v>0</v>
      </c>
    </row>
    <row r="19" spans="1:6" s="24" customFormat="1" ht="14">
      <c r="A19" s="46" t="s">
        <v>514</v>
      </c>
      <c r="B19" s="35" t="s">
        <v>442</v>
      </c>
      <c r="C19" s="25" t="s">
        <v>623</v>
      </c>
      <c r="D19" s="25">
        <v>1</v>
      </c>
      <c r="E19" s="60">
        <v>0</v>
      </c>
      <c r="F19" s="30">
        <f t="shared" si="0"/>
        <v>0</v>
      </c>
    </row>
    <row r="20" spans="1:6" s="24" customFormat="1" ht="14">
      <c r="A20" s="46" t="s">
        <v>515</v>
      </c>
      <c r="B20" s="35" t="s">
        <v>443</v>
      </c>
      <c r="C20" s="25" t="s">
        <v>623</v>
      </c>
      <c r="D20" s="25">
        <v>1</v>
      </c>
      <c r="E20" s="60">
        <v>0</v>
      </c>
      <c r="F20" s="30">
        <f t="shared" si="0"/>
        <v>0</v>
      </c>
    </row>
    <row r="21" spans="1:6" s="24" customFormat="1" ht="14">
      <c r="A21" s="46" t="s">
        <v>516</v>
      </c>
      <c r="B21" s="35" t="s">
        <v>444</v>
      </c>
      <c r="C21" s="25" t="s">
        <v>623</v>
      </c>
      <c r="D21" s="25">
        <v>1</v>
      </c>
      <c r="E21" s="60">
        <v>0</v>
      </c>
      <c r="F21" s="30">
        <f t="shared" si="0"/>
        <v>0</v>
      </c>
    </row>
    <row r="22" spans="1:6" s="24" customFormat="1" ht="14">
      <c r="A22" s="46" t="s">
        <v>517</v>
      </c>
      <c r="B22" s="35" t="s">
        <v>445</v>
      </c>
      <c r="C22" s="25" t="s">
        <v>623</v>
      </c>
      <c r="D22" s="25">
        <v>1</v>
      </c>
      <c r="E22" s="60">
        <v>0</v>
      </c>
      <c r="F22" s="30">
        <f t="shared" si="0"/>
        <v>0</v>
      </c>
    </row>
    <row r="23" spans="1:6" s="24" customFormat="1" ht="14">
      <c r="A23" s="46" t="s">
        <v>518</v>
      </c>
      <c r="B23" s="35" t="s">
        <v>446</v>
      </c>
      <c r="C23" s="25" t="s">
        <v>623</v>
      </c>
      <c r="D23" s="25">
        <v>1</v>
      </c>
      <c r="E23" s="60">
        <v>0</v>
      </c>
      <c r="F23" s="30">
        <f t="shared" si="0"/>
        <v>0</v>
      </c>
    </row>
    <row r="24" spans="1:6" s="24" customFormat="1" ht="14">
      <c r="A24" s="46" t="s">
        <v>519</v>
      </c>
      <c r="B24" s="35" t="s">
        <v>447</v>
      </c>
      <c r="C24" s="25" t="s">
        <v>623</v>
      </c>
      <c r="D24" s="25">
        <v>1</v>
      </c>
      <c r="E24" s="60">
        <v>0</v>
      </c>
      <c r="F24" s="30">
        <f t="shared" si="0"/>
        <v>0</v>
      </c>
    </row>
    <row r="25" spans="1:6" s="24" customFormat="1" ht="14">
      <c r="A25" s="46" t="s">
        <v>520</v>
      </c>
      <c r="B25" s="35" t="s">
        <v>448</v>
      </c>
      <c r="C25" s="25" t="s">
        <v>623</v>
      </c>
      <c r="D25" s="25">
        <v>1</v>
      </c>
      <c r="E25" s="60">
        <v>0</v>
      </c>
      <c r="F25" s="30">
        <f t="shared" si="0"/>
        <v>0</v>
      </c>
    </row>
    <row r="26" spans="1:6" s="24" customFormat="1" ht="28">
      <c r="A26" s="46" t="s">
        <v>521</v>
      </c>
      <c r="B26" s="35" t="s">
        <v>449</v>
      </c>
      <c r="C26" s="25" t="s">
        <v>623</v>
      </c>
      <c r="D26" s="25">
        <v>1</v>
      </c>
      <c r="E26" s="60">
        <v>0</v>
      </c>
      <c r="F26" s="30">
        <f t="shared" si="0"/>
        <v>0</v>
      </c>
    </row>
    <row r="27" spans="1:6" s="24" customFormat="1" ht="14">
      <c r="A27" s="46" t="s">
        <v>522</v>
      </c>
      <c r="B27" s="35" t="s">
        <v>450</v>
      </c>
      <c r="C27" s="25" t="s">
        <v>623</v>
      </c>
      <c r="D27" s="25">
        <v>1</v>
      </c>
      <c r="E27" s="60">
        <v>0</v>
      </c>
      <c r="F27" s="30">
        <f t="shared" si="0"/>
        <v>0</v>
      </c>
    </row>
    <row r="28" spans="1:6" s="24" customFormat="1" ht="28">
      <c r="A28" s="46" t="s">
        <v>523</v>
      </c>
      <c r="B28" s="35" t="s">
        <v>451</v>
      </c>
      <c r="C28" s="25" t="s">
        <v>623</v>
      </c>
      <c r="D28" s="25">
        <v>1</v>
      </c>
      <c r="E28" s="60">
        <v>0</v>
      </c>
      <c r="F28" s="30">
        <f t="shared" si="0"/>
        <v>0</v>
      </c>
    </row>
    <row r="29" spans="1:6" s="24" customFormat="1" ht="28">
      <c r="A29" s="46" t="s">
        <v>524</v>
      </c>
      <c r="B29" s="35" t="s">
        <v>452</v>
      </c>
      <c r="C29" s="25" t="s">
        <v>623</v>
      </c>
      <c r="D29" s="25">
        <v>1</v>
      </c>
      <c r="E29" s="60">
        <v>0</v>
      </c>
      <c r="F29" s="30">
        <f t="shared" si="0"/>
        <v>0</v>
      </c>
    </row>
    <row r="30" spans="1:6" s="24" customFormat="1" ht="14">
      <c r="A30" s="46" t="s">
        <v>525</v>
      </c>
      <c r="B30" s="36" t="s">
        <v>453</v>
      </c>
      <c r="C30" s="25" t="s">
        <v>623</v>
      </c>
      <c r="D30" s="23">
        <v>1</v>
      </c>
      <c r="E30" s="60">
        <v>0</v>
      </c>
      <c r="F30" s="30">
        <f t="shared" si="0"/>
        <v>0</v>
      </c>
    </row>
    <row r="31" spans="1:6" s="24" customFormat="1" ht="14">
      <c r="A31" s="46" t="s">
        <v>526</v>
      </c>
      <c r="B31" s="36" t="s">
        <v>454</v>
      </c>
      <c r="C31" s="25" t="s">
        <v>623</v>
      </c>
      <c r="D31" s="23">
        <v>1</v>
      </c>
      <c r="E31" s="60">
        <v>0</v>
      </c>
      <c r="F31" s="30">
        <f t="shared" si="0"/>
        <v>0</v>
      </c>
    </row>
    <row r="32" spans="1:6" s="24" customFormat="1" ht="14">
      <c r="A32" s="46" t="s">
        <v>527</v>
      </c>
      <c r="B32" s="36" t="s">
        <v>455</v>
      </c>
      <c r="C32" s="25" t="s">
        <v>623</v>
      </c>
      <c r="D32" s="23">
        <v>1</v>
      </c>
      <c r="E32" s="60">
        <v>0</v>
      </c>
      <c r="F32" s="30">
        <f t="shared" si="0"/>
        <v>0</v>
      </c>
    </row>
    <row r="33" spans="1:6" s="24" customFormat="1" ht="14">
      <c r="A33" s="46" t="s">
        <v>528</v>
      </c>
      <c r="B33" s="36" t="s">
        <v>456</v>
      </c>
      <c r="C33" s="25" t="s">
        <v>623</v>
      </c>
      <c r="D33" s="23">
        <v>1</v>
      </c>
      <c r="E33" s="60">
        <v>0</v>
      </c>
      <c r="F33" s="30">
        <f t="shared" si="0"/>
        <v>0</v>
      </c>
    </row>
    <row r="34" spans="1:6" s="24" customFormat="1" ht="14">
      <c r="A34" s="46" t="s">
        <v>529</v>
      </c>
      <c r="B34" s="36" t="s">
        <v>457</v>
      </c>
      <c r="C34" s="25" t="s">
        <v>623</v>
      </c>
      <c r="D34" s="23">
        <v>1</v>
      </c>
      <c r="E34" s="60">
        <v>0</v>
      </c>
      <c r="F34" s="30">
        <f t="shared" si="0"/>
        <v>0</v>
      </c>
    </row>
    <row r="35" spans="1:6" s="24" customFormat="1" ht="14">
      <c r="A35" s="46" t="s">
        <v>530</v>
      </c>
      <c r="B35" s="36" t="s">
        <v>458</v>
      </c>
      <c r="C35" s="25" t="s">
        <v>623</v>
      </c>
      <c r="D35" s="23">
        <v>1</v>
      </c>
      <c r="E35" s="60">
        <v>0</v>
      </c>
      <c r="F35" s="30">
        <f t="shared" si="0"/>
        <v>0</v>
      </c>
    </row>
    <row r="36" spans="1:6" s="24" customFormat="1" ht="14">
      <c r="A36" s="46" t="s">
        <v>531</v>
      </c>
      <c r="B36" s="36" t="s">
        <v>459</v>
      </c>
      <c r="C36" s="25" t="s">
        <v>623</v>
      </c>
      <c r="D36" s="23">
        <v>1</v>
      </c>
      <c r="E36" s="60">
        <v>0</v>
      </c>
      <c r="F36" s="30">
        <f t="shared" si="0"/>
        <v>0</v>
      </c>
    </row>
    <row r="37" spans="1:6" s="24" customFormat="1" ht="14">
      <c r="A37" s="46" t="s">
        <v>532</v>
      </c>
      <c r="B37" s="36" t="s">
        <v>460</v>
      </c>
      <c r="C37" s="25" t="s">
        <v>623</v>
      </c>
      <c r="D37" s="23">
        <v>1</v>
      </c>
      <c r="E37" s="60">
        <v>0</v>
      </c>
      <c r="F37" s="30">
        <f t="shared" si="0"/>
        <v>0</v>
      </c>
    </row>
    <row r="38" spans="1:6" s="24" customFormat="1" ht="14">
      <c r="A38" s="46" t="s">
        <v>533</v>
      </c>
      <c r="B38" s="36" t="s">
        <v>461</v>
      </c>
      <c r="C38" s="25" t="s">
        <v>623</v>
      </c>
      <c r="D38" s="23">
        <v>1</v>
      </c>
      <c r="E38" s="60">
        <v>0</v>
      </c>
      <c r="F38" s="30">
        <f t="shared" si="0"/>
        <v>0</v>
      </c>
    </row>
    <row r="39" spans="1:6" s="24" customFormat="1" ht="14">
      <c r="A39" s="46" t="s">
        <v>534</v>
      </c>
      <c r="B39" s="36" t="s">
        <v>462</v>
      </c>
      <c r="C39" s="25" t="s">
        <v>623</v>
      </c>
      <c r="D39" s="23">
        <v>1</v>
      </c>
      <c r="E39" s="60">
        <v>0</v>
      </c>
      <c r="F39" s="30">
        <f t="shared" si="0"/>
        <v>0</v>
      </c>
    </row>
    <row r="40" spans="1:6" s="24" customFormat="1" ht="28">
      <c r="A40" s="46" t="s">
        <v>535</v>
      </c>
      <c r="B40" s="36" t="s">
        <v>463</v>
      </c>
      <c r="C40" s="25" t="s">
        <v>623</v>
      </c>
      <c r="D40" s="23">
        <v>1</v>
      </c>
      <c r="E40" s="60">
        <v>0</v>
      </c>
      <c r="F40" s="30">
        <f t="shared" si="0"/>
        <v>0</v>
      </c>
    </row>
    <row r="41" spans="1:6" s="27" customFormat="1" ht="28">
      <c r="A41" s="46" t="s">
        <v>536</v>
      </c>
      <c r="B41" s="36" t="s">
        <v>464</v>
      </c>
      <c r="C41" s="25" t="s">
        <v>623</v>
      </c>
      <c r="D41" s="23">
        <v>1</v>
      </c>
      <c r="E41" s="60">
        <v>0</v>
      </c>
      <c r="F41" s="30">
        <f t="shared" si="0"/>
        <v>0</v>
      </c>
    </row>
    <row r="42" spans="1:6" s="27" customFormat="1" ht="28">
      <c r="A42" s="46" t="s">
        <v>537</v>
      </c>
      <c r="B42" s="36" t="s">
        <v>465</v>
      </c>
      <c r="C42" s="25" t="s">
        <v>623</v>
      </c>
      <c r="D42" s="23">
        <v>1</v>
      </c>
      <c r="E42" s="60">
        <v>0</v>
      </c>
      <c r="F42" s="30">
        <f t="shared" si="0"/>
        <v>0</v>
      </c>
    </row>
    <row r="43" spans="1:6" s="27" customFormat="1" ht="28">
      <c r="A43" s="46" t="s">
        <v>538</v>
      </c>
      <c r="B43" s="36" t="s">
        <v>466</v>
      </c>
      <c r="C43" s="25" t="s">
        <v>623</v>
      </c>
      <c r="D43" s="23">
        <v>1</v>
      </c>
      <c r="E43" s="60">
        <v>0</v>
      </c>
      <c r="F43" s="30">
        <f t="shared" si="0"/>
        <v>0</v>
      </c>
    </row>
    <row r="44" spans="1:6" s="27" customFormat="1" ht="28">
      <c r="A44" s="46" t="s">
        <v>539</v>
      </c>
      <c r="B44" s="36" t="s">
        <v>467</v>
      </c>
      <c r="C44" s="25" t="s">
        <v>623</v>
      </c>
      <c r="D44" s="23">
        <v>1</v>
      </c>
      <c r="E44" s="60">
        <v>0</v>
      </c>
      <c r="F44" s="30">
        <f t="shared" si="0"/>
        <v>0</v>
      </c>
    </row>
    <row r="45" spans="1:6" s="29" customFormat="1" ht="28">
      <c r="A45" s="46" t="s">
        <v>540</v>
      </c>
      <c r="B45" s="36" t="s">
        <v>468</v>
      </c>
      <c r="C45" s="25" t="s">
        <v>623</v>
      </c>
      <c r="D45" s="23">
        <v>1</v>
      </c>
      <c r="E45" s="60">
        <v>0</v>
      </c>
      <c r="F45" s="30">
        <f t="shared" si="0"/>
        <v>0</v>
      </c>
    </row>
    <row r="46" spans="1:6" s="29" customFormat="1" ht="28">
      <c r="A46" s="46" t="s">
        <v>541</v>
      </c>
      <c r="B46" s="36" t="s">
        <v>469</v>
      </c>
      <c r="C46" s="25" t="s">
        <v>623</v>
      </c>
      <c r="D46" s="23">
        <v>1</v>
      </c>
      <c r="E46" s="60">
        <v>0</v>
      </c>
      <c r="F46" s="30">
        <f t="shared" si="0"/>
        <v>0</v>
      </c>
    </row>
    <row r="47" spans="1:6" s="29" customFormat="1" ht="28">
      <c r="A47" s="46" t="s">
        <v>542</v>
      </c>
      <c r="B47" s="36" t="s">
        <v>470</v>
      </c>
      <c r="C47" s="25" t="s">
        <v>623</v>
      </c>
      <c r="D47" s="23">
        <v>1</v>
      </c>
      <c r="E47" s="60">
        <v>0</v>
      </c>
      <c r="F47" s="30">
        <f t="shared" si="0"/>
        <v>0</v>
      </c>
    </row>
    <row r="48" spans="1:6" s="29" customFormat="1" ht="28">
      <c r="A48" s="46" t="s">
        <v>543</v>
      </c>
      <c r="B48" s="36" t="s">
        <v>471</v>
      </c>
      <c r="C48" s="25" t="s">
        <v>623</v>
      </c>
      <c r="D48" s="23">
        <v>1</v>
      </c>
      <c r="E48" s="60">
        <v>0</v>
      </c>
      <c r="F48" s="30">
        <f t="shared" si="0"/>
        <v>0</v>
      </c>
    </row>
    <row r="49" spans="1:6" s="29" customFormat="1" ht="28">
      <c r="A49" s="46" t="s">
        <v>544</v>
      </c>
      <c r="B49" s="36" t="s">
        <v>472</v>
      </c>
      <c r="C49" s="25" t="s">
        <v>623</v>
      </c>
      <c r="D49" s="23">
        <v>1</v>
      </c>
      <c r="E49" s="60">
        <v>0</v>
      </c>
      <c r="F49" s="30">
        <f t="shared" si="0"/>
        <v>0</v>
      </c>
    </row>
    <row r="50" spans="1:6" s="29" customFormat="1" ht="28">
      <c r="A50" s="46" t="s">
        <v>545</v>
      </c>
      <c r="B50" s="36" t="s">
        <v>473</v>
      </c>
      <c r="C50" s="25" t="s">
        <v>623</v>
      </c>
      <c r="D50" s="23">
        <v>1</v>
      </c>
      <c r="E50" s="60">
        <v>0</v>
      </c>
      <c r="F50" s="30">
        <f t="shared" si="0"/>
        <v>0</v>
      </c>
    </row>
    <row r="51" spans="1:6" s="29" customFormat="1" ht="28">
      <c r="A51" s="46" t="s">
        <v>546</v>
      </c>
      <c r="B51" s="36" t="s">
        <v>474</v>
      </c>
      <c r="C51" s="25" t="s">
        <v>623</v>
      </c>
      <c r="D51" s="23">
        <v>1</v>
      </c>
      <c r="E51" s="60">
        <v>0</v>
      </c>
      <c r="F51" s="30">
        <f t="shared" si="0"/>
        <v>0</v>
      </c>
    </row>
    <row r="52" spans="1:6" s="29" customFormat="1" ht="28">
      <c r="A52" s="46" t="s">
        <v>547</v>
      </c>
      <c r="B52" s="36" t="s">
        <v>475</v>
      </c>
      <c r="C52" s="25" t="s">
        <v>623</v>
      </c>
      <c r="D52" s="23">
        <v>1</v>
      </c>
      <c r="E52" s="60">
        <v>0</v>
      </c>
      <c r="F52" s="30">
        <f t="shared" si="0"/>
        <v>0</v>
      </c>
    </row>
    <row r="53" spans="1:6" s="29" customFormat="1" ht="28">
      <c r="A53" s="46" t="s">
        <v>548</v>
      </c>
      <c r="B53" s="36" t="s">
        <v>476</v>
      </c>
      <c r="C53" s="25" t="s">
        <v>623</v>
      </c>
      <c r="D53" s="23">
        <v>1</v>
      </c>
      <c r="E53" s="60">
        <v>0</v>
      </c>
      <c r="F53" s="30">
        <f t="shared" si="0"/>
        <v>0</v>
      </c>
    </row>
    <row r="54" spans="1:6" s="29" customFormat="1" ht="28">
      <c r="A54" s="46" t="s">
        <v>549</v>
      </c>
      <c r="B54" s="36" t="s">
        <v>477</v>
      </c>
      <c r="C54" s="25" t="s">
        <v>623</v>
      </c>
      <c r="D54" s="23">
        <v>1</v>
      </c>
      <c r="E54" s="60">
        <v>0</v>
      </c>
      <c r="F54" s="30">
        <f t="shared" si="0"/>
        <v>0</v>
      </c>
    </row>
    <row r="55" spans="1:6" s="29" customFormat="1" ht="28">
      <c r="A55" s="46" t="s">
        <v>550</v>
      </c>
      <c r="B55" s="36" t="s">
        <v>478</v>
      </c>
      <c r="C55" s="25" t="s">
        <v>623</v>
      </c>
      <c r="D55" s="23">
        <v>1</v>
      </c>
      <c r="E55" s="60">
        <v>0</v>
      </c>
      <c r="F55" s="30">
        <f t="shared" si="0"/>
        <v>0</v>
      </c>
    </row>
    <row r="56" spans="1:6" s="29" customFormat="1" ht="28">
      <c r="A56" s="46" t="s">
        <v>551</v>
      </c>
      <c r="B56" s="36" t="s">
        <v>479</v>
      </c>
      <c r="C56" s="25" t="s">
        <v>623</v>
      </c>
      <c r="D56" s="23">
        <v>1</v>
      </c>
      <c r="E56" s="60">
        <v>0</v>
      </c>
      <c r="F56" s="30">
        <f t="shared" si="0"/>
        <v>0</v>
      </c>
    </row>
    <row r="57" spans="1:6" s="29" customFormat="1" ht="28">
      <c r="A57" s="46" t="s">
        <v>552</v>
      </c>
      <c r="B57" s="36" t="s">
        <v>480</v>
      </c>
      <c r="C57" s="25" t="s">
        <v>623</v>
      </c>
      <c r="D57" s="23">
        <v>1</v>
      </c>
      <c r="E57" s="60">
        <v>0</v>
      </c>
      <c r="F57" s="30">
        <f t="shared" si="0"/>
        <v>0</v>
      </c>
    </row>
    <row r="58" spans="1:6" s="29" customFormat="1" ht="42">
      <c r="A58" s="46" t="s">
        <v>553</v>
      </c>
      <c r="B58" s="36" t="s">
        <v>481</v>
      </c>
      <c r="C58" s="25" t="s">
        <v>623</v>
      </c>
      <c r="D58" s="23">
        <v>1</v>
      </c>
      <c r="E58" s="60">
        <v>0</v>
      </c>
      <c r="F58" s="30">
        <f t="shared" si="0"/>
        <v>0</v>
      </c>
    </row>
    <row r="59" spans="1:6" s="29" customFormat="1" ht="42">
      <c r="A59" s="46" t="s">
        <v>554</v>
      </c>
      <c r="B59" s="36" t="s">
        <v>482</v>
      </c>
      <c r="C59" s="25" t="s">
        <v>623</v>
      </c>
      <c r="D59" s="23">
        <v>1</v>
      </c>
      <c r="E59" s="60">
        <v>0</v>
      </c>
      <c r="F59" s="30">
        <f t="shared" si="0"/>
        <v>0</v>
      </c>
    </row>
    <row r="60" spans="1:6" s="29" customFormat="1" ht="42">
      <c r="A60" s="46" t="s">
        <v>555</v>
      </c>
      <c r="B60" s="36" t="s">
        <v>483</v>
      </c>
      <c r="C60" s="25" t="s">
        <v>623</v>
      </c>
      <c r="D60" s="23">
        <v>1</v>
      </c>
      <c r="E60" s="60">
        <v>0</v>
      </c>
      <c r="F60" s="30">
        <f t="shared" si="0"/>
        <v>0</v>
      </c>
    </row>
    <row r="61" spans="1:6" s="29" customFormat="1" ht="42">
      <c r="A61" s="46" t="s">
        <v>556</v>
      </c>
      <c r="B61" s="36" t="s">
        <v>484</v>
      </c>
      <c r="C61" s="25" t="s">
        <v>623</v>
      </c>
      <c r="D61" s="23">
        <v>1</v>
      </c>
      <c r="E61" s="60">
        <v>0</v>
      </c>
      <c r="F61" s="30">
        <f t="shared" si="0"/>
        <v>0</v>
      </c>
    </row>
    <row r="62" spans="1:6" s="29" customFormat="1" ht="42">
      <c r="A62" s="46" t="s">
        <v>557</v>
      </c>
      <c r="B62" s="36" t="s">
        <v>485</v>
      </c>
      <c r="C62" s="25" t="s">
        <v>623</v>
      </c>
      <c r="D62" s="23">
        <v>1</v>
      </c>
      <c r="E62" s="60">
        <v>0</v>
      </c>
      <c r="F62" s="30">
        <f t="shared" si="0"/>
        <v>0</v>
      </c>
    </row>
    <row r="63" spans="1:6" s="29" customFormat="1" ht="42">
      <c r="A63" s="46" t="s">
        <v>558</v>
      </c>
      <c r="B63" s="36" t="s">
        <v>486</v>
      </c>
      <c r="C63" s="25" t="s">
        <v>623</v>
      </c>
      <c r="D63" s="23">
        <v>1</v>
      </c>
      <c r="E63" s="60">
        <v>0</v>
      </c>
      <c r="F63" s="30">
        <f t="shared" si="0"/>
        <v>0</v>
      </c>
    </row>
    <row r="64" spans="1:6" s="29" customFormat="1" ht="28">
      <c r="A64" s="46" t="s">
        <v>559</v>
      </c>
      <c r="B64" s="36" t="s">
        <v>487</v>
      </c>
      <c r="C64" s="25" t="s">
        <v>623</v>
      </c>
      <c r="D64" s="23">
        <v>1</v>
      </c>
      <c r="E64" s="60">
        <v>0</v>
      </c>
      <c r="F64" s="30">
        <f t="shared" si="0"/>
        <v>0</v>
      </c>
    </row>
    <row r="65" spans="1:6" s="29" customFormat="1" ht="42">
      <c r="A65" s="46" t="s">
        <v>560</v>
      </c>
      <c r="B65" s="36" t="s">
        <v>488</v>
      </c>
      <c r="C65" s="25" t="s">
        <v>623</v>
      </c>
      <c r="D65" s="23">
        <v>1</v>
      </c>
      <c r="E65" s="60">
        <v>0</v>
      </c>
      <c r="F65" s="30">
        <f t="shared" si="0"/>
        <v>0</v>
      </c>
    </row>
    <row r="66" spans="1:6" s="29" customFormat="1" ht="56">
      <c r="A66" s="46" t="s">
        <v>561</v>
      </c>
      <c r="B66" s="36" t="s">
        <v>489</v>
      </c>
      <c r="C66" s="25" t="s">
        <v>623</v>
      </c>
      <c r="D66" s="23">
        <v>1</v>
      </c>
      <c r="E66" s="60">
        <v>0</v>
      </c>
      <c r="F66" s="30">
        <f t="shared" si="0"/>
        <v>0</v>
      </c>
    </row>
    <row r="67" spans="1:6" s="29" customFormat="1" ht="42">
      <c r="A67" s="46" t="s">
        <v>562</v>
      </c>
      <c r="B67" s="36" t="s">
        <v>490</v>
      </c>
      <c r="C67" s="25" t="s">
        <v>623</v>
      </c>
      <c r="D67" s="23">
        <v>1</v>
      </c>
      <c r="E67" s="60">
        <v>0</v>
      </c>
      <c r="F67" s="30">
        <f t="shared" si="0"/>
        <v>0</v>
      </c>
    </row>
    <row r="68" spans="1:6" s="29" customFormat="1" ht="42">
      <c r="A68" s="46" t="s">
        <v>563</v>
      </c>
      <c r="B68" s="36" t="s">
        <v>491</v>
      </c>
      <c r="C68" s="25" t="s">
        <v>623</v>
      </c>
      <c r="D68" s="23">
        <v>1</v>
      </c>
      <c r="E68" s="60">
        <v>0</v>
      </c>
      <c r="F68" s="30">
        <f t="shared" si="0"/>
        <v>0</v>
      </c>
    </row>
    <row r="69" spans="1:6" s="27" customFormat="1" ht="42">
      <c r="A69" s="46" t="s">
        <v>564</v>
      </c>
      <c r="B69" s="36" t="s">
        <v>492</v>
      </c>
      <c r="C69" s="25" t="s">
        <v>623</v>
      </c>
      <c r="D69" s="23">
        <v>1</v>
      </c>
      <c r="E69" s="60">
        <v>0</v>
      </c>
      <c r="F69" s="30">
        <f t="shared" si="0"/>
        <v>0</v>
      </c>
    </row>
    <row r="70" spans="1:6" s="27" customFormat="1" ht="42">
      <c r="A70" s="46" t="s">
        <v>565</v>
      </c>
      <c r="B70" s="36" t="s">
        <v>493</v>
      </c>
      <c r="C70" s="25" t="s">
        <v>623</v>
      </c>
      <c r="D70" s="23">
        <v>1</v>
      </c>
      <c r="E70" s="60">
        <v>0</v>
      </c>
      <c r="F70" s="30">
        <f t="shared" si="0"/>
        <v>0</v>
      </c>
    </row>
    <row r="71" spans="1:6" s="27" customFormat="1" ht="42">
      <c r="A71" s="46" t="s">
        <v>566</v>
      </c>
      <c r="B71" s="36" t="s">
        <v>494</v>
      </c>
      <c r="C71" s="25" t="s">
        <v>623</v>
      </c>
      <c r="D71" s="23">
        <v>1</v>
      </c>
      <c r="E71" s="60">
        <v>0</v>
      </c>
      <c r="F71" s="30">
        <f t="shared" si="0"/>
        <v>0</v>
      </c>
    </row>
    <row r="72" spans="1:6" s="27" customFormat="1" ht="28">
      <c r="A72" s="46" t="s">
        <v>567</v>
      </c>
      <c r="B72" s="36" t="s">
        <v>495</v>
      </c>
      <c r="C72" s="25" t="s">
        <v>623</v>
      </c>
      <c r="D72" s="23">
        <v>1</v>
      </c>
      <c r="E72" s="60">
        <v>0</v>
      </c>
      <c r="F72" s="30">
        <f t="shared" si="0"/>
        <v>0</v>
      </c>
    </row>
    <row r="73" spans="1:6" s="27" customFormat="1" ht="42">
      <c r="A73" s="46" t="s">
        <v>568</v>
      </c>
      <c r="B73" s="36" t="s">
        <v>496</v>
      </c>
      <c r="C73" s="25" t="s">
        <v>623</v>
      </c>
      <c r="D73" s="23">
        <v>1</v>
      </c>
      <c r="E73" s="60">
        <v>0</v>
      </c>
      <c r="F73" s="30">
        <f t="shared" si="0"/>
        <v>0</v>
      </c>
    </row>
    <row r="74" spans="1:6" s="27" customFormat="1" ht="56">
      <c r="A74" s="46" t="s">
        <v>569</v>
      </c>
      <c r="B74" s="36" t="s">
        <v>497</v>
      </c>
      <c r="C74" s="25" t="s">
        <v>623</v>
      </c>
      <c r="D74" s="23">
        <v>1</v>
      </c>
      <c r="E74" s="60">
        <v>0</v>
      </c>
      <c r="F74" s="30">
        <f t="shared" si="0"/>
        <v>0</v>
      </c>
    </row>
    <row r="75" spans="1:6" s="27" customFormat="1" ht="28">
      <c r="A75" s="46" t="s">
        <v>570</v>
      </c>
      <c r="B75" s="36" t="s">
        <v>498</v>
      </c>
      <c r="C75" s="25" t="s">
        <v>623</v>
      </c>
      <c r="D75" s="23">
        <v>1</v>
      </c>
      <c r="E75" s="60">
        <v>0</v>
      </c>
      <c r="F75" s="30">
        <f t="shared" ref="F75:F97" si="1">D75*E75</f>
        <v>0</v>
      </c>
    </row>
    <row r="76" spans="1:6" s="27" customFormat="1" ht="28">
      <c r="A76" s="46" t="s">
        <v>571</v>
      </c>
      <c r="B76" s="36" t="s">
        <v>499</v>
      </c>
      <c r="C76" s="25" t="s">
        <v>623</v>
      </c>
      <c r="D76" s="23">
        <v>1</v>
      </c>
      <c r="E76" s="60">
        <v>0</v>
      </c>
      <c r="F76" s="30">
        <f t="shared" si="1"/>
        <v>0</v>
      </c>
    </row>
    <row r="77" spans="1:6" s="27" customFormat="1" ht="28">
      <c r="A77" s="46" t="s">
        <v>572</v>
      </c>
      <c r="B77" s="36" t="s">
        <v>500</v>
      </c>
      <c r="C77" s="25" t="s">
        <v>623</v>
      </c>
      <c r="D77" s="23">
        <v>1</v>
      </c>
      <c r="E77" s="60">
        <v>0</v>
      </c>
      <c r="F77" s="30">
        <f t="shared" si="1"/>
        <v>0</v>
      </c>
    </row>
    <row r="78" spans="1:6" s="27" customFormat="1" ht="42">
      <c r="A78" s="46" t="s">
        <v>573</v>
      </c>
      <c r="B78" s="36" t="s">
        <v>501</v>
      </c>
      <c r="C78" s="25" t="s">
        <v>623</v>
      </c>
      <c r="D78" s="23">
        <v>1</v>
      </c>
      <c r="E78" s="60">
        <v>0</v>
      </c>
      <c r="F78" s="30">
        <f t="shared" si="1"/>
        <v>0</v>
      </c>
    </row>
    <row r="79" spans="1:6" s="27" customFormat="1" ht="14">
      <c r="A79" s="46" t="s">
        <v>574</v>
      </c>
      <c r="B79" s="36" t="s">
        <v>603</v>
      </c>
      <c r="C79" s="23" t="s">
        <v>0</v>
      </c>
      <c r="D79" s="23">
        <v>1</v>
      </c>
      <c r="E79" s="60">
        <v>0</v>
      </c>
      <c r="F79" s="30">
        <f t="shared" si="1"/>
        <v>0</v>
      </c>
    </row>
    <row r="80" spans="1:6" s="27" customFormat="1" ht="14">
      <c r="A80" s="46" t="s">
        <v>575</v>
      </c>
      <c r="B80" s="36" t="s">
        <v>604</v>
      </c>
      <c r="C80" s="23" t="s">
        <v>0</v>
      </c>
      <c r="D80" s="23">
        <v>1</v>
      </c>
      <c r="E80" s="60">
        <v>0</v>
      </c>
      <c r="F80" s="30">
        <f t="shared" si="1"/>
        <v>0</v>
      </c>
    </row>
    <row r="81" spans="1:6" s="27" customFormat="1" ht="14">
      <c r="A81" s="46" t="s">
        <v>576</v>
      </c>
      <c r="B81" s="36" t="s">
        <v>605</v>
      </c>
      <c r="C81" s="23" t="s">
        <v>0</v>
      </c>
      <c r="D81" s="23">
        <v>1</v>
      </c>
      <c r="E81" s="60">
        <v>0</v>
      </c>
      <c r="F81" s="30">
        <f t="shared" si="1"/>
        <v>0</v>
      </c>
    </row>
    <row r="82" spans="1:6" s="27" customFormat="1" ht="14">
      <c r="A82" s="46" t="s">
        <v>577</v>
      </c>
      <c r="B82" s="36" t="s">
        <v>606</v>
      </c>
      <c r="C82" s="23" t="s">
        <v>0</v>
      </c>
      <c r="D82" s="23">
        <v>1</v>
      </c>
      <c r="E82" s="60">
        <v>0</v>
      </c>
      <c r="F82" s="30">
        <f t="shared" si="1"/>
        <v>0</v>
      </c>
    </row>
    <row r="83" spans="1:6" s="27" customFormat="1" ht="14">
      <c r="A83" s="46" t="s">
        <v>578</v>
      </c>
      <c r="B83" s="36" t="s">
        <v>607</v>
      </c>
      <c r="C83" s="23" t="s">
        <v>0</v>
      </c>
      <c r="D83" s="23">
        <v>1</v>
      </c>
      <c r="E83" s="60">
        <v>0</v>
      </c>
      <c r="F83" s="30">
        <f t="shared" si="1"/>
        <v>0</v>
      </c>
    </row>
    <row r="84" spans="1:6" s="27" customFormat="1" ht="14">
      <c r="A84" s="46" t="s">
        <v>579</v>
      </c>
      <c r="B84" s="36" t="s">
        <v>608</v>
      </c>
      <c r="C84" s="23" t="s">
        <v>0</v>
      </c>
      <c r="D84" s="23">
        <v>1</v>
      </c>
      <c r="E84" s="60">
        <v>0</v>
      </c>
      <c r="F84" s="30">
        <f t="shared" si="1"/>
        <v>0</v>
      </c>
    </row>
    <row r="85" spans="1:6" s="27" customFormat="1" ht="14">
      <c r="A85" s="46" t="s">
        <v>580</v>
      </c>
      <c r="B85" s="36" t="s">
        <v>609</v>
      </c>
      <c r="C85" s="23" t="s">
        <v>0</v>
      </c>
      <c r="D85" s="23">
        <v>1</v>
      </c>
      <c r="E85" s="60">
        <v>0</v>
      </c>
      <c r="F85" s="30">
        <f t="shared" si="1"/>
        <v>0</v>
      </c>
    </row>
    <row r="86" spans="1:6" s="27" customFormat="1" ht="14">
      <c r="A86" s="46" t="s">
        <v>581</v>
      </c>
      <c r="B86" s="36" t="s">
        <v>503</v>
      </c>
      <c r="C86" s="25" t="s">
        <v>623</v>
      </c>
      <c r="D86" s="23">
        <v>1</v>
      </c>
      <c r="E86" s="60">
        <v>0</v>
      </c>
      <c r="F86" s="30">
        <f t="shared" si="1"/>
        <v>0</v>
      </c>
    </row>
    <row r="87" spans="1:6" s="27" customFormat="1" ht="28">
      <c r="A87" s="46" t="s">
        <v>582</v>
      </c>
      <c r="B87" s="36" t="s">
        <v>502</v>
      </c>
      <c r="C87" s="25" t="s">
        <v>623</v>
      </c>
      <c r="D87" s="23">
        <v>1</v>
      </c>
      <c r="E87" s="60">
        <v>0</v>
      </c>
      <c r="F87" s="30">
        <f t="shared" si="1"/>
        <v>0</v>
      </c>
    </row>
    <row r="88" spans="1:6" s="27" customFormat="1" ht="14">
      <c r="A88" s="46" t="s">
        <v>583</v>
      </c>
      <c r="B88" s="36" t="s">
        <v>22</v>
      </c>
      <c r="C88" s="23" t="s">
        <v>1</v>
      </c>
      <c r="D88" s="23">
        <v>1</v>
      </c>
      <c r="E88" s="60">
        <v>0</v>
      </c>
      <c r="F88" s="30">
        <f t="shared" si="1"/>
        <v>0</v>
      </c>
    </row>
    <row r="89" spans="1:6" s="27" customFormat="1" ht="14">
      <c r="A89" s="46" t="s">
        <v>584</v>
      </c>
      <c r="B89" s="36" t="s">
        <v>23</v>
      </c>
      <c r="C89" s="23" t="s">
        <v>1</v>
      </c>
      <c r="D89" s="23">
        <v>1</v>
      </c>
      <c r="E89" s="60">
        <v>0</v>
      </c>
      <c r="F89" s="30">
        <f t="shared" si="1"/>
        <v>0</v>
      </c>
    </row>
    <row r="90" spans="1:6" s="27" customFormat="1" ht="14">
      <c r="A90" s="46" t="s">
        <v>585</v>
      </c>
      <c r="B90" s="36" t="s">
        <v>610</v>
      </c>
      <c r="C90" s="23" t="s">
        <v>1</v>
      </c>
      <c r="D90" s="23">
        <v>1</v>
      </c>
      <c r="E90" s="60">
        <v>0</v>
      </c>
      <c r="F90" s="30">
        <f t="shared" si="1"/>
        <v>0</v>
      </c>
    </row>
    <row r="91" spans="1:6" s="27" customFormat="1" ht="14">
      <c r="A91" s="46" t="s">
        <v>586</v>
      </c>
      <c r="B91" s="36" t="s">
        <v>611</v>
      </c>
      <c r="C91" s="23" t="s">
        <v>1</v>
      </c>
      <c r="D91" s="23">
        <v>1</v>
      </c>
      <c r="E91" s="60">
        <v>0</v>
      </c>
      <c r="F91" s="30">
        <f t="shared" si="1"/>
        <v>0</v>
      </c>
    </row>
    <row r="92" spans="1:6" s="27" customFormat="1" ht="14">
      <c r="A92" s="46" t="s">
        <v>587</v>
      </c>
      <c r="B92" s="36" t="s">
        <v>612</v>
      </c>
      <c r="C92" s="23" t="s">
        <v>1</v>
      </c>
      <c r="D92" s="23">
        <v>1</v>
      </c>
      <c r="E92" s="60">
        <v>0</v>
      </c>
      <c r="F92" s="30">
        <f t="shared" si="1"/>
        <v>0</v>
      </c>
    </row>
    <row r="93" spans="1:6" s="27" customFormat="1" ht="14">
      <c r="A93" s="46" t="s">
        <v>588</v>
      </c>
      <c r="B93" s="36" t="s">
        <v>613</v>
      </c>
      <c r="C93" s="23" t="s">
        <v>1</v>
      </c>
      <c r="D93" s="23">
        <v>1</v>
      </c>
      <c r="E93" s="60">
        <v>0</v>
      </c>
      <c r="F93" s="30">
        <f t="shared" si="1"/>
        <v>0</v>
      </c>
    </row>
    <row r="94" spans="1:6" s="27" customFormat="1" ht="14">
      <c r="A94" s="46" t="s">
        <v>589</v>
      </c>
      <c r="B94" s="36" t="s">
        <v>614</v>
      </c>
      <c r="C94" s="23" t="s">
        <v>1</v>
      </c>
      <c r="D94" s="23">
        <v>1</v>
      </c>
      <c r="E94" s="60">
        <v>0</v>
      </c>
      <c r="F94" s="30">
        <f t="shared" si="1"/>
        <v>0</v>
      </c>
    </row>
    <row r="95" spans="1:6" s="27" customFormat="1" ht="28">
      <c r="A95" s="46" t="s">
        <v>590</v>
      </c>
      <c r="B95" s="36" t="s">
        <v>617</v>
      </c>
      <c r="C95" s="23" t="s">
        <v>1</v>
      </c>
      <c r="D95" s="23">
        <v>1</v>
      </c>
      <c r="E95" s="60">
        <v>0</v>
      </c>
      <c r="F95" s="30">
        <f t="shared" si="1"/>
        <v>0</v>
      </c>
    </row>
    <row r="96" spans="1:6" s="27" customFormat="1" ht="14">
      <c r="A96" s="46" t="s">
        <v>591</v>
      </c>
      <c r="B96" s="36" t="s">
        <v>615</v>
      </c>
      <c r="C96" s="25" t="s">
        <v>623</v>
      </c>
      <c r="D96" s="23">
        <v>1</v>
      </c>
      <c r="E96" s="60">
        <v>0</v>
      </c>
      <c r="F96" s="30">
        <f t="shared" si="1"/>
        <v>0</v>
      </c>
    </row>
    <row r="97" spans="1:6" s="27" customFormat="1" ht="14">
      <c r="A97" s="46" t="s">
        <v>592</v>
      </c>
      <c r="B97" s="36" t="s">
        <v>616</v>
      </c>
      <c r="C97" s="25" t="s">
        <v>623</v>
      </c>
      <c r="D97" s="23">
        <v>1</v>
      </c>
      <c r="E97" s="60">
        <v>0</v>
      </c>
      <c r="F97" s="30">
        <f t="shared" si="1"/>
        <v>0</v>
      </c>
    </row>
    <row r="98" spans="1:6" s="27" customFormat="1" ht="14">
      <c r="A98" s="46"/>
      <c r="B98" s="36"/>
      <c r="C98" s="23"/>
      <c r="D98" s="23"/>
      <c r="E98" s="31"/>
      <c r="F98" s="30"/>
    </row>
    <row r="99" spans="1:6" s="27" customFormat="1" ht="14">
      <c r="A99" s="51">
        <v>21</v>
      </c>
      <c r="B99" s="48" t="s">
        <v>593</v>
      </c>
      <c r="C99" s="49"/>
      <c r="D99" s="49"/>
      <c r="E99" s="50"/>
      <c r="F99" s="50"/>
    </row>
    <row r="100" spans="1:6" s="27" customFormat="1" ht="14">
      <c r="A100" s="46" t="s">
        <v>594</v>
      </c>
      <c r="B100" s="36" t="s">
        <v>421</v>
      </c>
      <c r="C100" s="25" t="s">
        <v>620</v>
      </c>
      <c r="D100" s="23">
        <v>1</v>
      </c>
      <c r="E100" s="60">
        <v>0</v>
      </c>
      <c r="F100" s="30">
        <f t="shared" ref="F100:F102" si="2">D100*E100</f>
        <v>0</v>
      </c>
    </row>
    <row r="101" spans="1:6" s="27" customFormat="1" ht="14">
      <c r="A101" s="46" t="s">
        <v>595</v>
      </c>
      <c r="B101" s="36" t="s">
        <v>29</v>
      </c>
      <c r="C101" s="25" t="s">
        <v>620</v>
      </c>
      <c r="D101" s="23">
        <v>1</v>
      </c>
      <c r="E101" s="60">
        <v>0</v>
      </c>
      <c r="F101" s="30">
        <f t="shared" si="2"/>
        <v>0</v>
      </c>
    </row>
    <row r="102" spans="1:6" s="27" customFormat="1" ht="14">
      <c r="A102" s="46" t="s">
        <v>596</v>
      </c>
      <c r="B102" s="36" t="s">
        <v>504</v>
      </c>
      <c r="C102" s="25" t="s">
        <v>620</v>
      </c>
      <c r="D102" s="23">
        <v>1</v>
      </c>
      <c r="E102" s="60">
        <v>0</v>
      </c>
      <c r="F102" s="30">
        <f t="shared" si="2"/>
        <v>0</v>
      </c>
    </row>
    <row r="103" spans="1:6" s="27" customFormat="1" ht="14">
      <c r="A103" s="44"/>
      <c r="B103" s="36"/>
      <c r="C103" s="23"/>
      <c r="D103" s="23"/>
      <c r="E103" s="31"/>
      <c r="F103" s="31"/>
    </row>
    <row r="104" spans="1:6" s="27" customFormat="1" ht="14">
      <c r="A104" s="52"/>
      <c r="B104" s="53"/>
      <c r="C104" s="49"/>
      <c r="D104" s="49"/>
      <c r="E104" s="50"/>
      <c r="F104" s="50"/>
    </row>
    <row r="105" spans="1:6" s="27" customFormat="1" ht="14">
      <c r="A105" s="44"/>
      <c r="B105" s="36"/>
      <c r="C105" s="23"/>
      <c r="D105" s="23"/>
      <c r="E105" s="31"/>
      <c r="F105" s="31"/>
    </row>
    <row r="106" spans="1:6" s="27" customFormat="1" ht="14">
      <c r="A106" s="44"/>
      <c r="B106" s="36"/>
      <c r="C106" s="23"/>
      <c r="D106" s="23"/>
      <c r="E106" s="31" t="s">
        <v>428</v>
      </c>
      <c r="F106" s="31">
        <f>SUM(F10:F102)</f>
        <v>0</v>
      </c>
    </row>
    <row r="107" spans="1:6" s="27" customFormat="1" ht="14">
      <c r="A107" s="44"/>
      <c r="B107" s="36"/>
      <c r="C107" s="23"/>
      <c r="D107" s="23"/>
      <c r="E107" s="31"/>
      <c r="F107" s="31"/>
    </row>
    <row r="108" spans="1:6" s="27" customFormat="1" ht="14">
      <c r="A108" s="44"/>
      <c r="B108" s="36"/>
      <c r="C108" s="23"/>
      <c r="D108" s="23"/>
      <c r="E108" s="31"/>
      <c r="F108" s="31"/>
    </row>
    <row r="109" spans="1:6" s="27" customFormat="1" ht="14">
      <c r="A109" s="44"/>
      <c r="B109" s="36"/>
      <c r="C109" s="23"/>
      <c r="D109" s="23"/>
      <c r="E109" s="31"/>
      <c r="F109" s="31"/>
    </row>
    <row r="110" spans="1:6">
      <c r="B110" s="37"/>
      <c r="E110" s="34"/>
      <c r="F110" s="34"/>
    </row>
  </sheetData>
  <sheetProtection algorithmName="SHA-512" hashValue="x6RtZDb0Aiv1xI3UczUbIcgIytv9GZf0p5w3ELNS5J1hO2D9YhuYie3g9Zhn+oOskRAOWkVMJrAgl26/gBH7TQ==" saltValue="HJnmYnCkKE9yBZ/xDNfqZA==" spinCount="100000" sheet="1" objects="1" scenarios="1"/>
  <mergeCells count="1">
    <mergeCell ref="B1:C1"/>
  </mergeCells>
  <phoneticPr fontId="21" type="noConversion"/>
  <conditionalFormatting sqref="E10:E97">
    <cfRule type="cellIs" dxfId="2" priority="2" operator="lessThanOrEqual">
      <formula>0</formula>
    </cfRule>
  </conditionalFormatting>
  <conditionalFormatting sqref="E100:E102">
    <cfRule type="cellIs" dxfId="1" priority="1" operator="lessThanOrEqual">
      <formula>0</formula>
    </cfRule>
  </conditionalFormatting>
  <printOptions gridLines="1"/>
  <pageMargins left="0.98425196850393704" right="0.39370078740157483" top="0.59055118110236227" bottom="0.59055118110236227" header="0.31496062992125984" footer="0.31496062992125984"/>
  <pageSetup paperSize="9" scale="85" orientation="portrait" r:id="rId1"/>
  <headerFooter>
    <oddFooter>&amp;C&amp;"Arial,Navadno"&amp;9&amp;P/&amp;N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FBDBA-A90E-4AE6-B991-37DF59AA485E}">
  <dimension ref="A1:I24"/>
  <sheetViews>
    <sheetView zoomScaleNormal="100" workbookViewId="0">
      <pane ySplit="8" topLeftCell="A9" activePane="bottomLeft" state="frozen"/>
      <selection pane="bottomLeft" activeCell="E35" sqref="E35"/>
    </sheetView>
  </sheetViews>
  <sheetFormatPr defaultColWidth="15.58203125" defaultRowHeight="14.5"/>
  <cols>
    <col min="1" max="1" width="6.25" style="45" customWidth="1"/>
    <col min="2" max="2" width="40" style="2" customWidth="1"/>
    <col min="3" max="3" width="7.5" style="10" customWidth="1"/>
    <col min="4" max="4" width="10" style="10" customWidth="1"/>
    <col min="5" max="16384" width="15.58203125" style="1"/>
  </cols>
  <sheetData>
    <row r="1" spans="1:9" s="4" customFormat="1" ht="10" customHeight="1">
      <c r="A1" s="38"/>
      <c r="B1" s="61"/>
      <c r="C1" s="61"/>
      <c r="D1" s="22"/>
    </row>
    <row r="2" spans="1:9" s="4" customFormat="1" ht="20.149999999999999" customHeight="1">
      <c r="A2" s="39"/>
      <c r="B2" s="16" t="s">
        <v>145</v>
      </c>
      <c r="C2" s="17"/>
      <c r="D2" s="17"/>
      <c r="E2" s="18"/>
      <c r="F2" s="18"/>
    </row>
    <row r="3" spans="1:9" s="4" customFormat="1" ht="10" customHeight="1">
      <c r="A3" s="38"/>
      <c r="B3" s="9"/>
      <c r="C3" s="5"/>
      <c r="D3" s="5"/>
    </row>
    <row r="4" spans="1:9" s="4" customFormat="1" ht="20.149999999999999" customHeight="1">
      <c r="A4" s="40"/>
      <c r="B4" s="13" t="s">
        <v>91</v>
      </c>
      <c r="C4" s="13"/>
      <c r="D4" s="14"/>
      <c r="E4" s="15"/>
      <c r="F4" s="15"/>
    </row>
    <row r="5" spans="1:9" s="4" customFormat="1" ht="10" customHeight="1">
      <c r="A5" s="38"/>
      <c r="B5" s="6" t="s">
        <v>39</v>
      </c>
      <c r="C5" s="5"/>
      <c r="D5" s="5"/>
    </row>
    <row r="6" spans="1:9" s="21" customFormat="1" ht="30" customHeight="1">
      <c r="A6" s="41"/>
      <c r="B6" s="19" t="s">
        <v>88</v>
      </c>
      <c r="C6" s="19" t="s">
        <v>152</v>
      </c>
      <c r="D6" s="19" t="s">
        <v>153</v>
      </c>
      <c r="E6" s="20" t="s">
        <v>625</v>
      </c>
      <c r="F6" s="20" t="s">
        <v>626</v>
      </c>
    </row>
    <row r="7" spans="1:9" s="7" customFormat="1" ht="10" customHeight="1">
      <c r="A7" s="42"/>
      <c r="B7" s="8" t="s">
        <v>39</v>
      </c>
      <c r="C7" s="11" t="s">
        <v>39</v>
      </c>
      <c r="D7" s="11"/>
      <c r="E7" s="11"/>
      <c r="F7" s="11"/>
    </row>
    <row r="8" spans="1:9" s="4" customFormat="1" ht="10" customHeight="1">
      <c r="A8" s="43"/>
      <c r="B8" s="12"/>
      <c r="C8" s="12"/>
      <c r="D8" s="12"/>
    </row>
    <row r="9" spans="1:9" s="27" customFormat="1" ht="14">
      <c r="A9" s="51">
        <v>30</v>
      </c>
      <c r="B9" s="48" t="s">
        <v>622</v>
      </c>
      <c r="C9" s="49"/>
      <c r="D9" s="49"/>
      <c r="E9" s="50"/>
      <c r="F9" s="50"/>
    </row>
    <row r="10" spans="1:9" s="24" customFormat="1" ht="28">
      <c r="A10" s="46" t="s">
        <v>597</v>
      </c>
      <c r="B10" s="35" t="s">
        <v>146</v>
      </c>
      <c r="C10" s="25" t="s">
        <v>0</v>
      </c>
      <c r="D10" s="25">
        <v>2265</v>
      </c>
      <c r="E10" s="60">
        <v>0</v>
      </c>
      <c r="F10" s="30">
        <f>D10*E10</f>
        <v>0</v>
      </c>
    </row>
    <row r="11" spans="1:9" s="24" customFormat="1" ht="28">
      <c r="A11" s="46" t="s">
        <v>598</v>
      </c>
      <c r="B11" s="35" t="s">
        <v>147</v>
      </c>
      <c r="C11" s="25" t="s">
        <v>1</v>
      </c>
      <c r="D11" s="25">
        <v>2</v>
      </c>
      <c r="E11" s="60">
        <v>0</v>
      </c>
      <c r="F11" s="30">
        <f t="shared" ref="F11:F16" si="0">D11*E11</f>
        <v>0</v>
      </c>
    </row>
    <row r="12" spans="1:9" s="24" customFormat="1" ht="14">
      <c r="A12" s="46" t="s">
        <v>599</v>
      </c>
      <c r="B12" s="35" t="s">
        <v>148</v>
      </c>
      <c r="C12" s="25" t="s">
        <v>1</v>
      </c>
      <c r="D12" s="25">
        <v>35</v>
      </c>
      <c r="E12" s="60">
        <v>0</v>
      </c>
      <c r="F12" s="30">
        <f t="shared" si="0"/>
        <v>0</v>
      </c>
      <c r="G12" s="26"/>
      <c r="H12" s="26"/>
      <c r="I12" s="26"/>
    </row>
    <row r="13" spans="1:9" s="24" customFormat="1" ht="14">
      <c r="A13" s="46" t="s">
        <v>600</v>
      </c>
      <c r="B13" s="35" t="s">
        <v>149</v>
      </c>
      <c r="C13" s="25" t="s">
        <v>1</v>
      </c>
      <c r="D13" s="25">
        <v>4</v>
      </c>
      <c r="E13" s="60">
        <v>0</v>
      </c>
      <c r="F13" s="30">
        <f t="shared" si="0"/>
        <v>0</v>
      </c>
      <c r="G13" s="26"/>
      <c r="H13" s="26"/>
      <c r="I13" s="26"/>
    </row>
    <row r="14" spans="1:9" s="24" customFormat="1" ht="28">
      <c r="A14" s="46" t="s">
        <v>601</v>
      </c>
      <c r="B14" s="35" t="s">
        <v>150</v>
      </c>
      <c r="C14" s="25" t="s">
        <v>0</v>
      </c>
      <c r="D14" s="25">
        <v>34</v>
      </c>
      <c r="E14" s="60">
        <v>0</v>
      </c>
      <c r="F14" s="30">
        <f t="shared" si="0"/>
        <v>0</v>
      </c>
      <c r="G14" s="26"/>
      <c r="H14" s="26"/>
      <c r="I14" s="26"/>
    </row>
    <row r="15" spans="1:9" s="24" customFormat="1" ht="28">
      <c r="A15" s="46" t="s">
        <v>602</v>
      </c>
      <c r="B15" s="35" t="s">
        <v>151</v>
      </c>
      <c r="C15" s="25" t="s">
        <v>623</v>
      </c>
      <c r="D15" s="25">
        <v>3</v>
      </c>
      <c r="E15" s="60">
        <v>0</v>
      </c>
      <c r="F15" s="30">
        <f t="shared" ref="F15" si="1">D15*E15</f>
        <v>0</v>
      </c>
      <c r="G15" s="26"/>
      <c r="H15" s="26"/>
      <c r="I15" s="26"/>
    </row>
    <row r="16" spans="1:9" s="24" customFormat="1" ht="14">
      <c r="A16" s="46" t="s">
        <v>619</v>
      </c>
      <c r="B16" s="35" t="s">
        <v>621</v>
      </c>
      <c r="C16" s="25" t="s">
        <v>620</v>
      </c>
      <c r="D16" s="25">
        <v>1</v>
      </c>
      <c r="E16" s="60">
        <v>0</v>
      </c>
      <c r="F16" s="30">
        <f t="shared" si="0"/>
        <v>0</v>
      </c>
      <c r="G16" s="26"/>
      <c r="H16" s="26"/>
      <c r="I16" s="26"/>
    </row>
    <row r="17" spans="1:6" s="27" customFormat="1" ht="14">
      <c r="A17" s="44"/>
      <c r="B17" s="36"/>
      <c r="C17" s="23"/>
      <c r="D17" s="23"/>
      <c r="E17" s="31"/>
      <c r="F17" s="31"/>
    </row>
    <row r="18" spans="1:6" s="27" customFormat="1" ht="14">
      <c r="A18" s="52"/>
      <c r="B18" s="53"/>
      <c r="C18" s="49"/>
      <c r="D18" s="49"/>
      <c r="E18" s="50"/>
      <c r="F18" s="50"/>
    </row>
    <row r="19" spans="1:6" s="27" customFormat="1" ht="14">
      <c r="A19" s="44"/>
      <c r="B19" s="36"/>
      <c r="C19" s="23"/>
      <c r="D19" s="23"/>
      <c r="E19" s="31"/>
      <c r="F19" s="31"/>
    </row>
    <row r="20" spans="1:6" s="27" customFormat="1" ht="14">
      <c r="A20" s="44"/>
      <c r="B20" s="36"/>
      <c r="C20" s="23"/>
      <c r="D20" s="23"/>
      <c r="E20" s="31" t="s">
        <v>428</v>
      </c>
      <c r="F20" s="31">
        <f>SUM(F10:F16)</f>
        <v>0</v>
      </c>
    </row>
    <row r="21" spans="1:6" s="27" customFormat="1" ht="14">
      <c r="A21" s="44"/>
      <c r="B21" s="36"/>
      <c r="C21" s="23"/>
      <c r="D21" s="23"/>
      <c r="E21" s="31"/>
      <c r="F21" s="31"/>
    </row>
    <row r="22" spans="1:6" s="27" customFormat="1" ht="14">
      <c r="A22" s="44"/>
      <c r="B22" s="36"/>
      <c r="C22" s="23"/>
      <c r="D22" s="23"/>
      <c r="E22" s="31"/>
      <c r="F22" s="31"/>
    </row>
    <row r="23" spans="1:6" s="27" customFormat="1" ht="14">
      <c r="A23" s="44"/>
      <c r="B23" s="36"/>
      <c r="C23" s="23"/>
      <c r="D23" s="23"/>
      <c r="E23" s="31"/>
      <c r="F23" s="31"/>
    </row>
    <row r="24" spans="1:6">
      <c r="B24" s="37"/>
      <c r="E24" s="34"/>
      <c r="F24" s="34"/>
    </row>
  </sheetData>
  <sheetProtection algorithmName="SHA-512" hashValue="IPstOr85Fi3X2ofOrENysgt0Rwb8ZPLRknaPbdgY2SV2eGUO/O+sH8p+1V/Tlj3z2sQZt8OBiHUsk4Rs1RSo8w==" saltValue="Pz6P0mwrhF9S7MQsUAQ02g==" spinCount="100000" sheet="1" objects="1" scenarios="1"/>
  <mergeCells count="1">
    <mergeCell ref="B1:C1"/>
  </mergeCells>
  <phoneticPr fontId="21" type="noConversion"/>
  <conditionalFormatting sqref="E10:E16">
    <cfRule type="cellIs" dxfId="0" priority="1" operator="lessThanOrEqual">
      <formula>0</formula>
    </cfRule>
  </conditionalFormatting>
  <printOptions gridLines="1"/>
  <pageMargins left="0.98425196850393704" right="0.39370078740157483" top="0.59055118110236227" bottom="0.59055118110236227" header="0.31496062992125984" footer="0.31496062992125984"/>
  <pageSetup paperSize="9" scale="85" orientation="portrait" r:id="rId1"/>
  <headerFooter>
    <oddFooter>&amp;C&amp;"Arial,Navadno"&amp;9&amp;P/&amp;N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Rekapitulacija</vt:lpstr>
      <vt:lpstr>javna razsvetljava</vt:lpstr>
      <vt:lpstr>semaforji</vt:lpstr>
      <vt:lpstr>novoletna okrasitev</vt:lpstr>
      <vt:lpstr>'javna razsvetljava'!Tiskanje_naslovov</vt:lpstr>
      <vt:lpstr>'novoletna okrasitev'!Tiskanje_naslovov</vt:lpstr>
      <vt:lpstr>Rekapitulacija!Tiskanje_naslovov</vt:lpstr>
      <vt:lpstr>semaforji!Tiskanje_naslovov</vt:lpstr>
    </vt:vector>
  </TitlesOfParts>
  <Company>JR-LJ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JRL1</dc:creator>
  <cp:lastModifiedBy>Marko Košir</cp:lastModifiedBy>
  <cp:lastPrinted>2020-01-13T11:20:51Z</cp:lastPrinted>
  <dcterms:created xsi:type="dcterms:W3CDTF">1999-09-08T05:29:29Z</dcterms:created>
  <dcterms:modified xsi:type="dcterms:W3CDTF">2020-01-14T09:00:35Z</dcterms:modified>
</cp:coreProperties>
</file>