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\\srvr161\users\Marko Kosir\JAVNI RAZPISI 2019\Gradnja kanalizacije in obnova vodovoda na Žontarjevi ul\"/>
    </mc:Choice>
  </mc:AlternateContent>
  <xr:revisionPtr revIDLastSave="0" documentId="13_ncr:1_{5D4F523D-559E-4419-BC67-982617C34DB9}" xr6:coauthVersionLast="43" xr6:coauthVersionMax="43" xr10:uidLastSave="{00000000-0000-0000-0000-000000000000}"/>
  <bookViews>
    <workbookView xWindow="-110" yWindow="-110" windowWidth="38620" windowHeight="21340" xr2:uid="{00000000-000D-0000-FFFF-FFFF00000000}"/>
  </bookViews>
  <sheets>
    <sheet name="Žontarjeva ulica sanacija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1" i="12" l="1"/>
  <c r="F187" i="12"/>
  <c r="F183" i="12"/>
  <c r="F179" i="12"/>
  <c r="F174" i="12"/>
  <c r="F170" i="12"/>
  <c r="F163" i="12"/>
  <c r="F160" i="12"/>
  <c r="F155" i="12"/>
  <c r="F151" i="12"/>
  <c r="F144" i="12"/>
  <c r="F139" i="12"/>
  <c r="F135" i="12"/>
  <c r="F127" i="12"/>
  <c r="F120" i="12"/>
  <c r="F116" i="12"/>
  <c r="F111" i="12"/>
  <c r="F105" i="12"/>
  <c r="F88" i="12"/>
  <c r="F82" i="12"/>
  <c r="F74" i="12"/>
  <c r="F66" i="12"/>
  <c r="F61" i="12"/>
  <c r="F57" i="12"/>
  <c r="F54" i="12"/>
  <c r="F51" i="12"/>
  <c r="F48" i="12"/>
  <c r="F45" i="12"/>
  <c r="F42" i="12"/>
  <c r="F39" i="12"/>
  <c r="F36" i="12"/>
  <c r="F25" i="12"/>
  <c r="F21" i="12"/>
  <c r="F20" i="12"/>
  <c r="F12" i="12"/>
  <c r="F149" i="12" l="1"/>
  <c r="F148" i="12"/>
  <c r="F147" i="12"/>
  <c r="F146" i="12"/>
  <c r="F190" i="12"/>
  <c r="F189" i="12"/>
  <c r="F186" i="12"/>
  <c r="F185" i="12"/>
  <c r="F184" i="12"/>
  <c r="F182" i="12"/>
  <c r="F181" i="12"/>
  <c r="F175" i="12"/>
  <c r="F171" i="12"/>
  <c r="F169" i="12"/>
  <c r="F168" i="12"/>
  <c r="F167" i="12"/>
  <c r="F166" i="12"/>
  <c r="F165" i="12"/>
  <c r="F162" i="12"/>
  <c r="F142" i="12"/>
  <c r="F141" i="12"/>
  <c r="F138" i="12"/>
  <c r="F137" i="12"/>
  <c r="F119" i="12"/>
  <c r="F118" i="12"/>
  <c r="F106" i="12"/>
  <c r="F104" i="12"/>
  <c r="C104" i="12"/>
  <c r="D105" i="12" s="1"/>
  <c r="F103" i="12"/>
  <c r="F102" i="12"/>
  <c r="F101" i="12"/>
  <c r="F100" i="12"/>
  <c r="F98" i="12"/>
  <c r="F97" i="12"/>
  <c r="F96" i="12"/>
  <c r="F95" i="12"/>
  <c r="F93" i="12"/>
  <c r="F92" i="12"/>
  <c r="F91" i="12"/>
  <c r="F90" i="12"/>
  <c r="F78" i="12"/>
  <c r="F77" i="12"/>
  <c r="F76" i="12"/>
  <c r="F58" i="12"/>
  <c r="F55" i="12"/>
  <c r="F50" i="12"/>
  <c r="F6" i="12"/>
  <c r="F198" i="12" l="1"/>
  <c r="F199" i="12" s="1"/>
</calcChain>
</file>

<file path=xl/sharedStrings.xml><?xml version="1.0" encoding="utf-8"?>
<sst xmlns="http://schemas.openxmlformats.org/spreadsheetml/2006/main" count="197" uniqueCount="166">
  <si>
    <t>1.</t>
  </si>
  <si>
    <t xml:space="preserve">Zakoličenje osi kanalizacije z oznako </t>
  </si>
  <si>
    <t>m1</t>
  </si>
  <si>
    <t>2.</t>
  </si>
  <si>
    <t>Postavitev gradbenih profilov na</t>
  </si>
  <si>
    <t>vzpostavljeno os trase kanala, ter</t>
  </si>
  <si>
    <t>določitev nivoja za merjenje globine</t>
  </si>
  <si>
    <t>izkopa in polaganja kanala</t>
  </si>
  <si>
    <t>kom</t>
  </si>
  <si>
    <t>obračun po dejanskih stroških</t>
  </si>
  <si>
    <t>ocena stroškov</t>
  </si>
  <si>
    <t>Priprava gradbišča :</t>
  </si>
  <si>
    <t>odstranitev eventuelnih ovir, prometnih</t>
  </si>
  <si>
    <t>znakov in ureditev delovnega platoja.</t>
  </si>
  <si>
    <t>Po končanih delih gradbišče pospraviti in</t>
  </si>
  <si>
    <t>vzpostaviti v prvotno stanje.</t>
  </si>
  <si>
    <t xml:space="preserve">A. Priprava                          </t>
  </si>
  <si>
    <t xml:space="preserve">B. Vzpostavitev                 </t>
  </si>
  <si>
    <t>Zakoličba obstoječih komunalnih vodov.</t>
  </si>
  <si>
    <t>m2</t>
  </si>
  <si>
    <t>m3</t>
  </si>
  <si>
    <t xml:space="preserve">celoten izkop :        </t>
  </si>
  <si>
    <t>Ročno planiranje dna jarka s točnostjo</t>
  </si>
  <si>
    <t>+/- 3 cm po projektiranem padcu</t>
  </si>
  <si>
    <t>slojih po 15 cm, istočasno na obeh straneh</t>
  </si>
  <si>
    <t>Tlačni preizkus vodotesnosti položenih</t>
  </si>
  <si>
    <t>Prečno zavarovanje obstoječih</t>
  </si>
  <si>
    <t xml:space="preserve">Čiščenje in planiranje terena </t>
  </si>
  <si>
    <t>po končani gradnji</t>
  </si>
  <si>
    <t>Ostala dodatna in nepredvidena</t>
  </si>
  <si>
    <t>dela. Obračun po dejanskih stroških</t>
  </si>
  <si>
    <t>porabe časa in materiala po vpisu v</t>
  </si>
  <si>
    <t>gradbeni dnevnik.</t>
  </si>
  <si>
    <t>del.</t>
  </si>
  <si>
    <t>in vzpostavitev v prvotno stanje</t>
  </si>
  <si>
    <t>komunalnih vodov v času izvajanja del</t>
  </si>
  <si>
    <t>mm in izdelava temeljne plasti posteljice</t>
  </si>
  <si>
    <t xml:space="preserve">mm in izdelava nasipa nad položenimi cevmi </t>
  </si>
  <si>
    <t>30 cm nad temenom. Obsip se izvaja v</t>
  </si>
  <si>
    <t>cevi.Obsip in nasip se utrjujeta do 95%</t>
  </si>
  <si>
    <t xml:space="preserve">po standardnem Proktorjevem postopku </t>
  </si>
  <si>
    <t xml:space="preserve">Nabava, dobava in vgradnja revizijskega jaška iz  </t>
  </si>
  <si>
    <t xml:space="preserve">Ocena stroškov 5% od vrednosti </t>
  </si>
  <si>
    <t>3.</t>
  </si>
  <si>
    <t xml:space="preserve">času izvedbe </t>
  </si>
  <si>
    <t>ur</t>
  </si>
  <si>
    <t>4.</t>
  </si>
  <si>
    <t>5.</t>
  </si>
  <si>
    <t>6.</t>
  </si>
  <si>
    <t>7.</t>
  </si>
  <si>
    <t>revizijskih jaškov, geodetskim posnetkom</t>
  </si>
  <si>
    <t>Pridobitev dovoljenja za cestno zaporo,</t>
  </si>
  <si>
    <t>z ureditvijo prometnega režima v času</t>
  </si>
  <si>
    <t>gradnje z obvestili, zavarovanje</t>
  </si>
  <si>
    <t>gradbene jame in gradbišča, ter</t>
  </si>
  <si>
    <t>postavitev prometne signalizacije. Po</t>
  </si>
  <si>
    <t>končanih delih prometno signalizacijo</t>
  </si>
  <si>
    <t>odstraniti in prometni režim vzpostaviti</t>
  </si>
  <si>
    <t>v prvotno stanje.</t>
  </si>
  <si>
    <t>Geodetski posnetek in vris v kataster in izdelava geodetskega načrta. En izvod posnetka v Gauss-Krugerjevem sistemu se odda v elektronski obliki. Obračun za 1 m1.</t>
  </si>
  <si>
    <t>8.</t>
  </si>
  <si>
    <t>Izdelava PID po gradbeni zakonodaji in skladno z zahtevo upravljalca tudi v elektronski obliki.</t>
  </si>
  <si>
    <t xml:space="preserve"> kos</t>
  </si>
  <si>
    <t>9.</t>
  </si>
  <si>
    <t>Izdelava varnostnega načrta po gradbeni zakonodaji pred pričetkom gradnje.</t>
  </si>
  <si>
    <t>10.</t>
  </si>
  <si>
    <t>Izdelava elaborata varstva pri delu.</t>
  </si>
  <si>
    <t>11.</t>
  </si>
  <si>
    <t>Izdelava projekta za vzdrževanje in obratovanje objektov.</t>
  </si>
  <si>
    <t>12.</t>
  </si>
  <si>
    <t>13.</t>
  </si>
  <si>
    <t>izkopanega materiala na kamion,</t>
  </si>
  <si>
    <t>14.</t>
  </si>
  <si>
    <t>15.</t>
  </si>
  <si>
    <t>odbiti vgrajen material:</t>
  </si>
  <si>
    <t>- posteljica</t>
  </si>
  <si>
    <t>- obsip cevi</t>
  </si>
  <si>
    <t>- cevi</t>
  </si>
  <si>
    <t>16.</t>
  </si>
  <si>
    <t>17.</t>
  </si>
  <si>
    <t>18.</t>
  </si>
  <si>
    <t>19.</t>
  </si>
  <si>
    <t>20.</t>
  </si>
  <si>
    <t>Prevoz in prenos kanalizacijskega materiala z</t>
  </si>
  <si>
    <t>deponije do mesta vgradnje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</si>
  <si>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</si>
  <si>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</si>
  <si>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</si>
  <si>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</si>
  <si>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</si>
  <si>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</si>
  <si>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</si>
  <si>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</si>
  <si>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</si>
  <si>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</si>
  <si>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</si>
  <si>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Projektantski nadzor na gradbišču v</t>
  </si>
  <si>
    <t>Črpanje talne vode med gradnjo</t>
  </si>
  <si>
    <t xml:space="preserve">Strojno čiščenje kanala po končanih  </t>
  </si>
  <si>
    <t>delih in pregled kanala s TV kamero</t>
  </si>
  <si>
    <t>Skupaj</t>
  </si>
  <si>
    <t>Ročni odrez asfalta z ročno motorno</t>
  </si>
  <si>
    <t>rezalko</t>
  </si>
  <si>
    <t>kos</t>
  </si>
  <si>
    <t>vključno s stroški deponije</t>
  </si>
  <si>
    <t xml:space="preserve">Rušenje asfaltnega vozišča debeline </t>
  </si>
  <si>
    <t>Nabava, dobava in izvedba nevezane nosilne</t>
  </si>
  <si>
    <t>plasti makadamskega cestišča z nasutjem</t>
  </si>
  <si>
    <t>z utrjevanjem, po zahtevah upravljalca ceste</t>
  </si>
  <si>
    <t xml:space="preserve">Nabava in dobava gramoznega materiala Ø 8-16 </t>
  </si>
  <si>
    <t>- tampon</t>
  </si>
  <si>
    <t>Nabava, dobava gramoznega materiala Ø 8-16</t>
  </si>
  <si>
    <t>34.</t>
  </si>
  <si>
    <t>36.</t>
  </si>
  <si>
    <t>35.</t>
  </si>
  <si>
    <t xml:space="preserve">Opravljanje nadzora s strani upravljalca </t>
  </si>
  <si>
    <t>stroških</t>
  </si>
  <si>
    <t>komunalnih vodov, obračun po dejanskih</t>
  </si>
  <si>
    <t>Obračun po dejanskih stroških</t>
  </si>
  <si>
    <t xml:space="preserve">izkop 60°, ter odvozom materiala </t>
  </si>
  <si>
    <t>na stalno gradbeno deponijo vključno</t>
  </si>
  <si>
    <t xml:space="preserve"> 6 + 4 cm,  z odvozom na stalno deponijo, </t>
  </si>
  <si>
    <t>drobljenca TD 0-32 mm v debelini 40 cm</t>
  </si>
  <si>
    <t>DN 250 mm</t>
  </si>
  <si>
    <t>na kanalu Ø 250 mm s poliestrsko muldo in</t>
  </si>
  <si>
    <t>Odvoz od izkopa ostalega materiala</t>
  </si>
  <si>
    <t>s stroški deponije</t>
  </si>
  <si>
    <t>kanalizacijskih cevi po EN SIST 1610</t>
  </si>
  <si>
    <t>Izdelava "Poročila o ravnanju z gradbenimi odpadki" v skladu s Pravilnikom. Izvajalec mora za vse vrste odpadkov, ki nastanejo med gradnjo, v ponudbi predvideti tudi stroške končnega deponiranja, ki mora biti v skladu z zakonodajo.</t>
  </si>
  <si>
    <t>Strojni izkop kanalizacijskega jarka globine</t>
  </si>
  <si>
    <t xml:space="preserve">na začasno gradbiščno deponijo  </t>
  </si>
  <si>
    <t>oddaljeno do 2 km</t>
  </si>
  <si>
    <t xml:space="preserve">Zasip jarka z dovozom novega gramoznega </t>
  </si>
  <si>
    <t>Proktorjevem postopku, vključno z nabavo</t>
  </si>
  <si>
    <t>in dobavo materiala</t>
  </si>
  <si>
    <t xml:space="preserve">debeline 10 cm +D/10, s planiranjem in </t>
  </si>
  <si>
    <t>strojnim utrjevanjem do 97% trdnosti</t>
  </si>
  <si>
    <t>po standardnem Proktorjevem postopku,</t>
  </si>
  <si>
    <t>Zavarovanje gradbene jame z razpiranjem</t>
  </si>
  <si>
    <t xml:space="preserve">z  jeklenimi opaži (SBH, KRINGS ali podobno), </t>
  </si>
  <si>
    <t>globina jarka do 4,00m,  vključno z vsemi</t>
  </si>
  <si>
    <t>podobnimi deli in transporti</t>
  </si>
  <si>
    <t>Preoblikovanje obstoječe mulde v revizijskem</t>
  </si>
  <si>
    <t>jašku z delnim rušenjem ter ponovno</t>
  </si>
  <si>
    <t>izdelavo mulde iz betona C20/25</t>
  </si>
  <si>
    <t>37.</t>
  </si>
  <si>
    <t>38.</t>
  </si>
  <si>
    <t xml:space="preserve">zasipnega materiala Ø 8-32 mm z utrjevanjem v </t>
  </si>
  <si>
    <t xml:space="preserve">slojih po 30 cm do 95% trdnosti po standardnem </t>
  </si>
  <si>
    <t>obročem, po detajlu</t>
  </si>
  <si>
    <t>Asfaltiranje cestišča z nosilno plastjo iz asfaltne</t>
  </si>
  <si>
    <t xml:space="preserve">zmesi bituminiziranega drobljenca AC22 base </t>
  </si>
  <si>
    <t xml:space="preserve">B50/70, A3 v debelini 6 cm ter obrabne zaporne </t>
  </si>
  <si>
    <t>plasti bitumenskega betona AC11 surf B50/70, A3,</t>
  </si>
  <si>
    <t xml:space="preserve">v debelini 4 cm, po zahtevah upravljalca </t>
  </si>
  <si>
    <t xml:space="preserve">vozišča </t>
  </si>
  <si>
    <t>Nadzor pri gradnji kanala pristojnih služb ostalih komunalnih vodov na območju:  vodovod, javna razsvetljava. Obračun po dejanskih stroških.</t>
  </si>
  <si>
    <t xml:space="preserve">0-3,50 m1, v terenu III. ktg z nakladanjem </t>
  </si>
  <si>
    <t>- revizijski jašek</t>
  </si>
  <si>
    <t>Dobava in montaža kanalizacijskih PVC cevi</t>
  </si>
  <si>
    <t>cevi  SN 8, po detajlu</t>
  </si>
  <si>
    <r>
      <t xml:space="preserve">poliesterskih cevi </t>
    </r>
    <r>
      <rPr>
        <sz val="9"/>
        <rFont val="Arial"/>
        <family val="2"/>
        <charset val="238"/>
      </rPr>
      <t>Ø</t>
    </r>
    <r>
      <rPr>
        <sz val="9"/>
        <rFont val="Arial CE"/>
        <family val="2"/>
        <charset val="238"/>
      </rPr>
      <t xml:space="preserve"> 1000 mm, globine do 3,50 m  </t>
    </r>
  </si>
  <si>
    <t>LTŽ pokrovom Ø 600 mm, C250, ter razbremenilnim</t>
  </si>
  <si>
    <t>Izdelava priključka PVC cevi DN 250 mm</t>
  </si>
  <si>
    <t>na obstoječi revizijski jašek</t>
  </si>
  <si>
    <t>Sanacija kanalizacije po Žontarjevi ulici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</si>
</sst>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#,##0.00;&quot;&quot;"/>
    <numFmt numFmtId="165" formatCode="#,##0.00\ &quot;€&quot;"/>
  </numFmts>
  <fonts count="12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8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sz val="9"/>
      <color indexed="8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49" fontId="7" fillId="0" borderId="0" xfId="0" applyNumberFormat="1" applyFont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4" fontId="7" fillId="0" borderId="1" xfId="0" applyNumberFormat="1" applyFont="1" applyBorder="1"/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top"/>
    </xf>
    <xf numFmtId="164" fontId="7" fillId="0" borderId="0" xfId="0" applyNumberFormat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vertical="top" wrapText="1"/>
    </xf>
    <xf numFmtId="4" fontId="9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left"/>
    </xf>
    <xf numFmtId="0" fontId="8" fillId="0" borderId="0" xfId="0" applyFont="1"/>
    <xf numFmtId="4" fontId="9" fillId="0" borderId="0" xfId="0" quotePrefix="1" applyNumberFormat="1" applyFont="1" applyAlignment="1">
      <alignment horizontal="left" vertical="top"/>
    </xf>
    <xf numFmtId="4" fontId="7" fillId="0" borderId="0" xfId="0" quotePrefix="1" applyNumberFormat="1" applyFont="1" applyAlignment="1">
      <alignment horizontal="left" vertical="top"/>
    </xf>
    <xf numFmtId="4" fontId="8" fillId="0" borderId="0" xfId="0" quotePrefix="1" applyNumberFormat="1" applyFont="1" applyAlignment="1">
      <alignment horizontal="left"/>
    </xf>
    <xf numFmtId="4" fontId="8" fillId="0" borderId="1" xfId="0" quotePrefix="1" applyNumberFormat="1" applyFont="1" applyBorder="1" applyAlignment="1">
      <alignment horizontal="left"/>
    </xf>
    <xf numFmtId="2" fontId="8" fillId="0" borderId="1" xfId="0" applyNumberFormat="1" applyFont="1" applyBorder="1"/>
    <xf numFmtId="4" fontId="7" fillId="0" borderId="0" xfId="0" applyNumberFormat="1" applyFont="1" applyAlignment="1">
      <alignment horizontal="right" vertical="top"/>
    </xf>
    <xf numFmtId="4" fontId="7" fillId="0" borderId="0" xfId="1" applyNumberFormat="1" applyFont="1"/>
    <xf numFmtId="0" fontId="7" fillId="0" borderId="0" xfId="0" applyFont="1" applyAlignment="1">
      <alignment horizontal="center" vertical="top"/>
    </xf>
    <xf numFmtId="4" fontId="7" fillId="0" borderId="0" xfId="1" applyNumberFormat="1" applyFont="1" applyAlignment="1">
      <alignment horizontal="left"/>
    </xf>
    <xf numFmtId="4" fontId="7" fillId="0" borderId="0" xfId="1" quotePrefix="1" applyNumberFormat="1" applyFont="1"/>
    <xf numFmtId="164" fontId="9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left" vertical="top"/>
    </xf>
    <xf numFmtId="164" fontId="3" fillId="0" borderId="0" xfId="0" applyNumberFormat="1" applyFont="1"/>
    <xf numFmtId="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4" fontId="7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11" fillId="0" borderId="0" xfId="0" applyNumberFormat="1" applyFont="1"/>
    <xf numFmtId="4" fontId="8" fillId="0" borderId="0" xfId="1" quotePrefix="1" applyNumberFormat="1" applyFont="1"/>
    <xf numFmtId="4" fontId="10" fillId="0" borderId="0" xfId="0" applyNumberFormat="1" applyFont="1" applyAlignment="1">
      <alignment horizontal="left" vertical="top"/>
    </xf>
    <xf numFmtId="165" fontId="7" fillId="0" borderId="0" xfId="0" applyNumberFormat="1" applyFont="1"/>
    <xf numFmtId="165" fontId="7" fillId="0" borderId="1" xfId="0" applyNumberFormat="1" applyFont="1" applyBorder="1"/>
    <xf numFmtId="165" fontId="11" fillId="0" borderId="0" xfId="0" applyNumberFormat="1" applyFont="1"/>
  </cellXfs>
  <cellStyles count="2">
    <cellStyle name="Navadno" xfId="0" builtinId="0"/>
    <cellStyle name="Navadno_449-99" xfId="1" xr:uid="{00000000-0005-0000-0000-000001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200</xdr:row>
      <xdr:rowOff>0</xdr:rowOff>
    </xdr:from>
    <xdr:to>
      <xdr:col>0</xdr:col>
      <xdr:colOff>0</xdr:colOff>
      <xdr:row>200</xdr:row>
      <xdr:rowOff>0</xdr:rowOff>
    </xdr:to>
    <xdr:sp macro="" textlink="">
      <xdr:nvSpPr>
        <xdr:cNvPr id="16385" name="Line 1">
          <a:extLst>
            <a:ext uri="{FF2B5EF4-FFF2-40B4-BE49-F238E27FC236}">
              <a16:creationId xmlns:a16="http://schemas.microsoft.com/office/drawing/2014/main" id="{00000000-0008-0000-0000-000001400000}"/>
            </a:ext>
          </a:extLst>
        </xdr:cNvPr>
        <xdr:cNvSpPr>
          <a:spLocks noChangeShapeType="1"/>
        </xdr:cNvSpPr>
      </xdr:nvSpPr>
      <xdr:spPr bwMode="auto">
        <a:xfrm>
          <a:off x="0" y="30051375"/>
          <a:ext cx="0" cy="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0"/>
  <sheetViews>
    <sheetView tabSelected="1" topLeftCell="A149" zoomScaleNormal="100" zoomScaleSheetLayoutView="75" workbookViewId="0">
      <selection activeCell="E191" sqref="E191"/>
    </sheetView>
  </sheetViews>
  <sheetFormatPr defaultRowHeight="13" x14ac:dyDescent="0.3"/>
  <cols>
    <col min="1" max="1" width="6.296875" customWidth="1"/>
    <col min="2" max="2" width="31.5" customWidth="1"/>
    <col min="5" max="5" width="9.3984375" bestFit="1" customWidth="1"/>
    <col min="6" max="6" width="13.296875" customWidth="1"/>
  </cols>
  <sheetData>
    <row r="2" spans="1:6" x14ac:dyDescent="0.3">
      <c r="B2" s="51" t="s">
        <v>165</v>
      </c>
    </row>
    <row r="4" spans="1:6" s="2" customFormat="1" ht="14.25" customHeight="1" x14ac:dyDescent="0.3">
      <c r="A4" s="5" t="s">
        <v>0</v>
      </c>
      <c r="B4" s="12" t="s">
        <v>1</v>
      </c>
      <c r="C4" s="7"/>
      <c r="D4" s="9"/>
      <c r="E4" s="7"/>
      <c r="F4" s="7"/>
    </row>
    <row r="5" spans="1:6" s="3" customFormat="1" ht="14.25" customHeight="1" x14ac:dyDescent="0.3">
      <c r="A5" s="5"/>
      <c r="B5" s="12" t="s">
        <v>50</v>
      </c>
      <c r="C5" s="7"/>
      <c r="D5" s="9"/>
      <c r="E5" s="7"/>
      <c r="F5" s="7"/>
    </row>
    <row r="6" spans="1:6" s="3" customFormat="1" ht="14.25" customHeight="1" x14ac:dyDescent="0.3">
      <c r="A6" s="5"/>
      <c r="B6" s="12"/>
      <c r="C6" s="7" t="s">
        <v>2</v>
      </c>
      <c r="D6" s="40">
        <v>24</v>
      </c>
      <c r="E6" s="52">
        <v>0</v>
      </c>
      <c r="F6" s="52">
        <f>+D6*E6</f>
        <v>0</v>
      </c>
    </row>
    <row r="7" spans="1:6" s="2" customFormat="1" ht="14.25" customHeight="1" x14ac:dyDescent="0.3">
      <c r="A7" s="5"/>
      <c r="B7" s="14"/>
      <c r="C7" s="6"/>
      <c r="D7" s="40"/>
      <c r="E7" s="7"/>
      <c r="F7" s="7"/>
    </row>
    <row r="8" spans="1:6" s="1" customFormat="1" ht="14.25" customHeight="1" x14ac:dyDescent="0.25">
      <c r="A8" s="5" t="s">
        <v>3</v>
      </c>
      <c r="B8" s="12" t="s">
        <v>4</v>
      </c>
      <c r="C8" s="6"/>
      <c r="D8" s="40"/>
      <c r="E8" s="7"/>
      <c r="F8" s="7"/>
    </row>
    <row r="9" spans="1:6" s="1" customFormat="1" ht="14.25" customHeight="1" x14ac:dyDescent="0.25">
      <c r="A9" s="5"/>
      <c r="B9" s="12" t="s">
        <v>5</v>
      </c>
      <c r="C9" s="6"/>
      <c r="D9" s="40"/>
      <c r="E9" s="7"/>
      <c r="F9" s="7"/>
    </row>
    <row r="10" spans="1:6" s="3" customFormat="1" ht="14.25" customHeight="1" x14ac:dyDescent="0.3">
      <c r="A10" s="5"/>
      <c r="B10" s="12" t="s">
        <v>6</v>
      </c>
      <c r="C10" s="6"/>
      <c r="D10" s="40"/>
      <c r="E10" s="7"/>
      <c r="F10" s="7"/>
    </row>
    <row r="11" spans="1:6" s="1" customFormat="1" ht="14.25" customHeight="1" x14ac:dyDescent="0.25">
      <c r="A11" s="5"/>
      <c r="B11" s="12" t="s">
        <v>7</v>
      </c>
      <c r="C11" s="6"/>
      <c r="D11" s="40"/>
      <c r="E11" s="7"/>
      <c r="F11" s="7"/>
    </row>
    <row r="12" spans="1:6" s="1" customFormat="1" ht="14.25" customHeight="1" x14ac:dyDescent="0.25">
      <c r="A12" s="5"/>
      <c r="B12" s="8"/>
      <c r="C12" s="11" t="s">
        <v>8</v>
      </c>
      <c r="D12" s="40">
        <v>1</v>
      </c>
      <c r="E12" s="52">
        <v>0</v>
      </c>
      <c r="F12" s="52">
        <f>+D12*E12</f>
        <v>0</v>
      </c>
    </row>
    <row r="13" spans="1:6" s="1" customFormat="1" ht="14.25" customHeight="1" x14ac:dyDescent="0.25">
      <c r="A13" s="5"/>
      <c r="B13" s="14"/>
      <c r="C13" s="6"/>
      <c r="D13" s="40"/>
      <c r="E13" s="7"/>
      <c r="F13" s="7"/>
    </row>
    <row r="14" spans="1:6" s="1" customFormat="1" ht="14.25" customHeight="1" x14ac:dyDescent="0.25">
      <c r="A14" s="5" t="s">
        <v>43</v>
      </c>
      <c r="B14" s="12" t="s">
        <v>11</v>
      </c>
      <c r="C14" s="6"/>
      <c r="D14" s="40"/>
      <c r="E14" s="7"/>
      <c r="F14" s="7"/>
    </row>
    <row r="15" spans="1:6" s="1" customFormat="1" ht="14.25" customHeight="1" x14ac:dyDescent="0.25">
      <c r="A15" s="5"/>
      <c r="B15" s="12" t="s">
        <v>12</v>
      </c>
      <c r="C15" s="6"/>
      <c r="D15" s="40"/>
      <c r="E15" s="7"/>
      <c r="F15" s="7"/>
    </row>
    <row r="16" spans="1:6" s="1" customFormat="1" ht="14.25" customHeight="1" x14ac:dyDescent="0.25">
      <c r="A16" s="5"/>
      <c r="B16" s="12" t="s">
        <v>13</v>
      </c>
      <c r="C16" s="6"/>
      <c r="D16" s="40"/>
      <c r="E16" s="7"/>
      <c r="F16" s="7"/>
    </row>
    <row r="17" spans="1:6" s="4" customFormat="1" ht="14.25" customHeight="1" x14ac:dyDescent="0.3">
      <c r="A17" s="5"/>
      <c r="B17" s="12" t="s">
        <v>14</v>
      </c>
      <c r="C17" s="6"/>
      <c r="D17" s="40"/>
      <c r="E17" s="7"/>
      <c r="F17" s="7"/>
    </row>
    <row r="18" spans="1:6" s="4" customFormat="1" ht="14.25" customHeight="1" x14ac:dyDescent="0.3">
      <c r="A18" s="5"/>
      <c r="B18" s="12" t="s">
        <v>15</v>
      </c>
      <c r="C18" s="6"/>
      <c r="D18" s="40"/>
      <c r="E18" s="7"/>
      <c r="F18" s="7"/>
    </row>
    <row r="19" spans="1:6" s="4" customFormat="1" ht="14.25" customHeight="1" x14ac:dyDescent="0.3">
      <c r="A19" s="5"/>
      <c r="B19" s="14"/>
      <c r="C19" s="6"/>
      <c r="D19" s="40"/>
      <c r="E19" s="7"/>
      <c r="F19" s="7"/>
    </row>
    <row r="20" spans="1:6" s="4" customFormat="1" ht="14.25" customHeight="1" x14ac:dyDescent="0.3">
      <c r="A20" s="5"/>
      <c r="B20" s="14" t="s">
        <v>16</v>
      </c>
      <c r="C20" s="11" t="s">
        <v>8</v>
      </c>
      <c r="D20" s="40">
        <v>1</v>
      </c>
      <c r="E20" s="52">
        <v>0</v>
      </c>
      <c r="F20" s="52">
        <f>+D20*E20</f>
        <v>0</v>
      </c>
    </row>
    <row r="21" spans="1:6" s="4" customFormat="1" ht="14.25" customHeight="1" x14ac:dyDescent="0.3">
      <c r="A21" s="5"/>
      <c r="B21" s="14" t="s">
        <v>17</v>
      </c>
      <c r="C21" s="11" t="s">
        <v>8</v>
      </c>
      <c r="D21" s="40">
        <v>1</v>
      </c>
      <c r="E21" s="52">
        <v>0</v>
      </c>
      <c r="F21" s="52">
        <f>+D21*E21</f>
        <v>0</v>
      </c>
    </row>
    <row r="22" spans="1:6" s="4" customFormat="1" ht="14.25" customHeight="1" x14ac:dyDescent="0.3">
      <c r="A22" s="5"/>
      <c r="B22" s="14"/>
      <c r="C22" s="6"/>
      <c r="D22" s="40"/>
      <c r="E22" s="7"/>
      <c r="F22" s="7"/>
    </row>
    <row r="23" spans="1:6" s="4" customFormat="1" ht="14.25" customHeight="1" x14ac:dyDescent="0.3">
      <c r="A23" s="5" t="s">
        <v>46</v>
      </c>
      <c r="B23" s="12" t="s">
        <v>18</v>
      </c>
      <c r="C23" s="6"/>
      <c r="D23" s="40"/>
      <c r="E23" s="7"/>
      <c r="F23" s="7"/>
    </row>
    <row r="24" spans="1:6" s="1" customFormat="1" ht="14.25" customHeight="1" x14ac:dyDescent="0.25">
      <c r="A24" s="5"/>
      <c r="B24" s="14" t="s">
        <v>9</v>
      </c>
      <c r="C24" s="6"/>
      <c r="D24" s="40"/>
      <c r="E24" s="7"/>
      <c r="F24" s="7"/>
    </row>
    <row r="25" spans="1:6" s="4" customFormat="1" ht="14.25" customHeight="1" x14ac:dyDescent="0.3">
      <c r="A25" s="5"/>
      <c r="B25" s="12"/>
      <c r="C25" s="11" t="s">
        <v>8</v>
      </c>
      <c r="D25" s="41">
        <v>1</v>
      </c>
      <c r="E25" s="52">
        <v>0</v>
      </c>
      <c r="F25" s="52">
        <f>+D25*E25</f>
        <v>0</v>
      </c>
    </row>
    <row r="26" spans="1:6" s="4" customFormat="1" ht="14.25" customHeight="1" x14ac:dyDescent="0.3">
      <c r="A26" s="5"/>
      <c r="B26" s="8"/>
      <c r="C26" s="6"/>
      <c r="D26" s="40"/>
      <c r="E26" s="7"/>
      <c r="F26" s="7"/>
    </row>
    <row r="27" spans="1:6" s="4" customFormat="1" ht="14.25" customHeight="1" x14ac:dyDescent="0.3">
      <c r="A27" s="5" t="s">
        <v>47</v>
      </c>
      <c r="B27" s="16" t="s">
        <v>51</v>
      </c>
      <c r="C27" s="6"/>
      <c r="D27" s="40"/>
      <c r="E27" s="7"/>
      <c r="F27" s="7"/>
    </row>
    <row r="28" spans="1:6" s="4" customFormat="1" ht="14.25" customHeight="1" x14ac:dyDescent="0.3">
      <c r="A28" s="5"/>
      <c r="B28" s="16" t="s">
        <v>52</v>
      </c>
      <c r="C28" s="6"/>
      <c r="D28" s="40"/>
      <c r="E28" s="7"/>
      <c r="F28" s="7"/>
    </row>
    <row r="29" spans="1:6" s="4" customFormat="1" ht="14.25" customHeight="1" x14ac:dyDescent="0.3">
      <c r="A29" s="5"/>
      <c r="B29" s="16" t="s">
        <v>53</v>
      </c>
      <c r="C29" s="6"/>
      <c r="D29" s="40"/>
      <c r="E29" s="7"/>
      <c r="F29" s="7"/>
    </row>
    <row r="30" spans="1:6" s="4" customFormat="1" ht="14.25" customHeight="1" x14ac:dyDescent="0.3">
      <c r="A30" s="5"/>
      <c r="B30" s="16" t="s">
        <v>54</v>
      </c>
      <c r="C30" s="6"/>
      <c r="D30" s="40"/>
      <c r="E30" s="7"/>
      <c r="F30" s="7"/>
    </row>
    <row r="31" spans="1:6" s="4" customFormat="1" ht="14.25" customHeight="1" x14ac:dyDescent="0.3">
      <c r="A31" s="5"/>
      <c r="B31" s="16" t="s">
        <v>55</v>
      </c>
      <c r="C31" s="6"/>
      <c r="D31" s="40"/>
      <c r="E31" s="7"/>
      <c r="F31" s="7"/>
    </row>
    <row r="32" spans="1:6" s="4" customFormat="1" ht="14.25" customHeight="1" x14ac:dyDescent="0.3">
      <c r="A32" s="5"/>
      <c r="B32" s="16" t="s">
        <v>56</v>
      </c>
      <c r="C32" s="6"/>
      <c r="D32" s="40"/>
      <c r="E32" s="7"/>
      <c r="F32" s="7"/>
    </row>
    <row r="33" spans="1:6" s="4" customFormat="1" ht="14.25" customHeight="1" x14ac:dyDescent="0.3">
      <c r="A33" s="5"/>
      <c r="B33" s="16" t="s">
        <v>57</v>
      </c>
      <c r="C33" s="6"/>
      <c r="D33" s="40"/>
      <c r="E33" s="7"/>
      <c r="F33" s="7"/>
    </row>
    <row r="34" spans="1:6" s="4" customFormat="1" ht="14.25" customHeight="1" x14ac:dyDescent="0.3">
      <c r="A34" s="5"/>
      <c r="B34" s="16" t="s">
        <v>58</v>
      </c>
      <c r="C34" s="15"/>
      <c r="D34" s="40"/>
      <c r="E34" s="7"/>
      <c r="F34" s="7"/>
    </row>
    <row r="35" spans="1:6" s="4" customFormat="1" ht="14.25" customHeight="1" x14ac:dyDescent="0.3">
      <c r="A35" s="5"/>
      <c r="B35" s="16" t="s">
        <v>118</v>
      </c>
      <c r="C35" s="11"/>
      <c r="D35" s="40"/>
      <c r="E35" s="7"/>
      <c r="F35" s="13"/>
    </row>
    <row r="36" spans="1:6" s="4" customFormat="1" ht="14.25" customHeight="1" x14ac:dyDescent="0.3">
      <c r="A36" s="5"/>
      <c r="B36" s="16"/>
      <c r="C36" s="11" t="s">
        <v>8</v>
      </c>
      <c r="D36" s="41">
        <v>1</v>
      </c>
      <c r="E36" s="52">
        <v>0</v>
      </c>
      <c r="F36" s="52">
        <f>+D36*E36</f>
        <v>0</v>
      </c>
    </row>
    <row r="37" spans="1:6" s="4" customFormat="1" ht="14.25" customHeight="1" x14ac:dyDescent="0.3">
      <c r="A37" s="5"/>
      <c r="B37" s="16"/>
      <c r="C37" s="11"/>
      <c r="D37" s="40"/>
      <c r="E37" s="7"/>
      <c r="F37" s="13"/>
    </row>
    <row r="38" spans="1:6" s="4" customFormat="1" ht="59.25" customHeight="1" x14ac:dyDescent="0.3">
      <c r="A38" s="5" t="s">
        <v>48</v>
      </c>
      <c r="B38" s="17" t="s">
        <v>156</v>
      </c>
      <c r="C38" s="15"/>
      <c r="D38" s="36"/>
      <c r="E38" s="15"/>
      <c r="F38" s="9"/>
    </row>
    <row r="39" spans="1:6" s="4" customFormat="1" ht="14.25" customHeight="1" x14ac:dyDescent="0.3">
      <c r="A39" s="5"/>
      <c r="B39" s="16"/>
      <c r="C39" s="11" t="s">
        <v>8</v>
      </c>
      <c r="D39" s="40">
        <v>1</v>
      </c>
      <c r="E39" s="52">
        <v>0</v>
      </c>
      <c r="F39" s="52">
        <f>+D39*E39</f>
        <v>0</v>
      </c>
    </row>
    <row r="40" spans="1:6" s="4" customFormat="1" ht="14" x14ac:dyDescent="0.3">
      <c r="A40" s="5"/>
      <c r="B40" s="8"/>
      <c r="C40" s="6"/>
      <c r="D40" s="40"/>
      <c r="E40" s="7"/>
      <c r="F40" s="7"/>
    </row>
    <row r="41" spans="1:6" s="4" customFormat="1" ht="75.75" customHeight="1" x14ac:dyDescent="0.3">
      <c r="A41" s="5" t="s">
        <v>49</v>
      </c>
      <c r="B41" s="18" t="s">
        <v>59</v>
      </c>
      <c r="C41" s="7"/>
      <c r="D41" s="40"/>
      <c r="E41" s="7"/>
      <c r="F41" s="13"/>
    </row>
    <row r="42" spans="1:6" s="4" customFormat="1" ht="14.25" customHeight="1" x14ac:dyDescent="0.3">
      <c r="A42" s="5"/>
      <c r="B42" s="18"/>
      <c r="C42" s="7" t="s">
        <v>2</v>
      </c>
      <c r="D42" s="40">
        <v>24</v>
      </c>
      <c r="E42" s="52">
        <v>0</v>
      </c>
      <c r="F42" s="52">
        <f>+D42*E42</f>
        <v>0</v>
      </c>
    </row>
    <row r="43" spans="1:6" s="4" customFormat="1" ht="14" x14ac:dyDescent="0.3">
      <c r="A43" s="5"/>
      <c r="B43" s="8"/>
      <c r="C43" s="6"/>
      <c r="D43" s="40"/>
      <c r="E43" s="7"/>
      <c r="F43" s="7"/>
    </row>
    <row r="44" spans="1:6" s="4" customFormat="1" ht="53.25" customHeight="1" x14ac:dyDescent="0.3">
      <c r="A44" s="5" t="s">
        <v>60</v>
      </c>
      <c r="B44" s="18" t="s">
        <v>61</v>
      </c>
      <c r="C44" s="6"/>
      <c r="D44" s="41"/>
      <c r="E44" s="7"/>
      <c r="F44" s="13"/>
    </row>
    <row r="45" spans="1:6" s="4" customFormat="1" ht="14.25" customHeight="1" x14ac:dyDescent="0.3">
      <c r="A45" s="5"/>
      <c r="B45" s="18"/>
      <c r="C45" s="6" t="s">
        <v>103</v>
      </c>
      <c r="D45" s="41">
        <v>1</v>
      </c>
      <c r="E45" s="52">
        <v>0</v>
      </c>
      <c r="F45" s="52">
        <f>+D45*E45</f>
        <v>0</v>
      </c>
    </row>
    <row r="46" spans="1:6" s="4" customFormat="1" ht="14" x14ac:dyDescent="0.3">
      <c r="A46" s="5"/>
      <c r="B46" s="18"/>
      <c r="C46" s="6"/>
      <c r="D46" s="40"/>
      <c r="E46" s="7"/>
      <c r="F46" s="7"/>
    </row>
    <row r="47" spans="1:6" s="4" customFormat="1" ht="39" customHeight="1" x14ac:dyDescent="0.3">
      <c r="A47" s="5" t="s">
        <v>63</v>
      </c>
      <c r="B47" s="18" t="s">
        <v>64</v>
      </c>
      <c r="C47" s="6"/>
      <c r="D47" s="41"/>
      <c r="E47" s="7"/>
      <c r="F47" s="13"/>
    </row>
    <row r="48" spans="1:6" s="4" customFormat="1" ht="14.25" customHeight="1" x14ac:dyDescent="0.3">
      <c r="A48" s="5"/>
      <c r="B48" s="18"/>
      <c r="C48" s="6" t="s">
        <v>62</v>
      </c>
      <c r="D48" s="41">
        <v>1</v>
      </c>
      <c r="E48" s="52">
        <v>0</v>
      </c>
      <c r="F48" s="52">
        <f>+D48*E48</f>
        <v>0</v>
      </c>
    </row>
    <row r="49" spans="1:6" s="4" customFormat="1" ht="14" x14ac:dyDescent="0.3">
      <c r="A49" s="5"/>
      <c r="B49" s="8"/>
      <c r="C49" s="6"/>
      <c r="D49" s="40"/>
      <c r="E49" s="7"/>
      <c r="F49" s="7"/>
    </row>
    <row r="50" spans="1:6" s="4" customFormat="1" ht="14" x14ac:dyDescent="0.3">
      <c r="A50" s="5" t="s">
        <v>65</v>
      </c>
      <c r="B50" s="18" t="s">
        <v>66</v>
      </c>
      <c r="C50" s="6"/>
      <c r="D50" s="41"/>
      <c r="E50" s="7"/>
      <c r="F50" s="13">
        <f>+D50*E50</f>
        <v>0</v>
      </c>
    </row>
    <row r="51" spans="1:6" s="4" customFormat="1" ht="14" x14ac:dyDescent="0.3">
      <c r="A51" s="5"/>
      <c r="B51" s="18"/>
      <c r="C51" s="6" t="s">
        <v>62</v>
      </c>
      <c r="D51" s="41">
        <v>1</v>
      </c>
      <c r="E51" s="52">
        <v>0</v>
      </c>
      <c r="F51" s="52">
        <f>+D51*E51</f>
        <v>0</v>
      </c>
    </row>
    <row r="52" spans="1:6" s="4" customFormat="1" ht="14" x14ac:dyDescent="0.3">
      <c r="A52" s="5"/>
      <c r="B52" s="18"/>
      <c r="C52" s="6"/>
      <c r="D52" s="36"/>
      <c r="E52" s="6"/>
      <c r="F52" s="6"/>
    </row>
    <row r="53" spans="1:6" s="4" customFormat="1" ht="23" x14ac:dyDescent="0.3">
      <c r="A53" s="5" t="s">
        <v>67</v>
      </c>
      <c r="B53" s="18" t="s">
        <v>68</v>
      </c>
      <c r="C53" s="6"/>
      <c r="D53" s="41"/>
      <c r="E53" s="7"/>
      <c r="F53" s="13"/>
    </row>
    <row r="54" spans="1:6" s="4" customFormat="1" ht="14" x14ac:dyDescent="0.3">
      <c r="A54" s="5"/>
      <c r="B54" s="18"/>
      <c r="C54" s="6" t="s">
        <v>62</v>
      </c>
      <c r="D54" s="41">
        <v>1</v>
      </c>
      <c r="E54" s="52">
        <v>0</v>
      </c>
      <c r="F54" s="52">
        <f>+D54*E54</f>
        <v>0</v>
      </c>
    </row>
    <row r="55" spans="1:6" s="4" customFormat="1" ht="14" x14ac:dyDescent="0.3">
      <c r="A55" s="5"/>
      <c r="B55" s="18"/>
      <c r="C55" s="6"/>
      <c r="D55" s="40"/>
      <c r="E55" s="7"/>
      <c r="F55" s="13">
        <f>+D55*E55</f>
        <v>0</v>
      </c>
    </row>
    <row r="56" spans="1:6" s="4" customFormat="1" ht="96" customHeight="1" x14ac:dyDescent="0.3">
      <c r="A56" s="5" t="s">
        <v>69</v>
      </c>
      <c r="B56" s="19" t="s">
        <v>128</v>
      </c>
      <c r="C56" s="6"/>
      <c r="D56" s="41"/>
      <c r="E56" s="7"/>
      <c r="F56" s="13"/>
    </row>
    <row r="57" spans="1:6" s="4" customFormat="1" ht="14.25" customHeight="1" x14ac:dyDescent="0.3">
      <c r="A57" s="5"/>
      <c r="B57" s="19"/>
      <c r="C57" s="6" t="s">
        <v>62</v>
      </c>
      <c r="D57" s="41">
        <v>1</v>
      </c>
      <c r="E57" s="52">
        <v>0</v>
      </c>
      <c r="F57" s="52">
        <f>+D57*E57</f>
        <v>0</v>
      </c>
    </row>
    <row r="58" spans="1:6" s="4" customFormat="1" ht="14" x14ac:dyDescent="0.3">
      <c r="A58" s="5"/>
      <c r="B58" s="18"/>
      <c r="C58" s="6"/>
      <c r="D58" s="40"/>
      <c r="E58" s="7"/>
      <c r="F58" s="13">
        <f>+D58*E58</f>
        <v>0</v>
      </c>
    </row>
    <row r="59" spans="1:6" s="4" customFormat="1" ht="14" x14ac:dyDescent="0.3">
      <c r="A59" s="5" t="s">
        <v>70</v>
      </c>
      <c r="B59" s="33" t="s">
        <v>101</v>
      </c>
      <c r="C59" s="32"/>
      <c r="D59" s="47"/>
      <c r="E59" s="30"/>
      <c r="F59" s="13"/>
    </row>
    <row r="60" spans="1:6" s="4" customFormat="1" ht="14" x14ac:dyDescent="0.3">
      <c r="A60" s="5"/>
      <c r="B60" s="33" t="s">
        <v>102</v>
      </c>
      <c r="C60" s="32"/>
      <c r="D60" s="47"/>
      <c r="E60" s="30"/>
      <c r="F60" s="13"/>
    </row>
    <row r="61" spans="1:6" s="4" customFormat="1" ht="14" x14ac:dyDescent="0.3">
      <c r="A61" s="5"/>
      <c r="B61" s="33"/>
      <c r="C61" s="6" t="s">
        <v>2</v>
      </c>
      <c r="D61" s="40">
        <v>18</v>
      </c>
      <c r="E61" s="52">
        <v>0</v>
      </c>
      <c r="F61" s="52">
        <f>+D61*E61</f>
        <v>0</v>
      </c>
    </row>
    <row r="62" spans="1:6" s="4" customFormat="1" ht="14" x14ac:dyDescent="0.3">
      <c r="A62" s="5"/>
      <c r="B62" s="18"/>
      <c r="C62" s="6"/>
      <c r="D62" s="40"/>
      <c r="E62" s="7"/>
      <c r="F62" s="13"/>
    </row>
    <row r="63" spans="1:6" s="4" customFormat="1" ht="14" x14ac:dyDescent="0.3">
      <c r="A63" s="5" t="s">
        <v>72</v>
      </c>
      <c r="B63" s="38" t="s">
        <v>105</v>
      </c>
      <c r="C63" s="15"/>
      <c r="D63" s="36"/>
      <c r="E63" s="7"/>
      <c r="F63" s="6"/>
    </row>
    <row r="64" spans="1:6" s="4" customFormat="1" ht="14" x14ac:dyDescent="0.3">
      <c r="A64" s="5"/>
      <c r="B64" s="38" t="s">
        <v>121</v>
      </c>
      <c r="C64" s="15"/>
      <c r="D64" s="41"/>
      <c r="E64" s="7"/>
      <c r="F64" s="13"/>
    </row>
    <row r="65" spans="1:6" s="4" customFormat="1" ht="14" x14ac:dyDescent="0.3">
      <c r="A65" s="5"/>
      <c r="B65" s="38" t="s">
        <v>104</v>
      </c>
      <c r="C65" s="15"/>
      <c r="D65" s="40"/>
      <c r="E65" s="7"/>
      <c r="F65" s="13"/>
    </row>
    <row r="66" spans="1:6" s="4" customFormat="1" ht="14" x14ac:dyDescent="0.3">
      <c r="A66" s="5"/>
      <c r="B66" s="33"/>
      <c r="C66" s="15" t="s">
        <v>19</v>
      </c>
      <c r="D66" s="40">
        <v>16</v>
      </c>
      <c r="E66" s="52">
        <v>0</v>
      </c>
      <c r="F66" s="52">
        <f>+D66*E66</f>
        <v>0</v>
      </c>
    </row>
    <row r="67" spans="1:6" s="4" customFormat="1" ht="14" x14ac:dyDescent="0.3">
      <c r="A67" s="5"/>
      <c r="B67" s="18"/>
      <c r="C67" s="6"/>
      <c r="D67" s="40"/>
      <c r="E67" s="7"/>
      <c r="F67" s="13"/>
    </row>
    <row r="68" spans="1:6" s="4" customFormat="1" ht="14" x14ac:dyDescent="0.3">
      <c r="A68" s="5" t="s">
        <v>73</v>
      </c>
      <c r="B68" s="50" t="s">
        <v>150</v>
      </c>
      <c r="C68" s="6"/>
      <c r="D68" s="40"/>
      <c r="E68" s="7"/>
      <c r="F68" s="13"/>
    </row>
    <row r="69" spans="1:6" s="4" customFormat="1" ht="14" x14ac:dyDescent="0.3">
      <c r="A69" s="5"/>
      <c r="B69" s="50" t="s">
        <v>151</v>
      </c>
      <c r="C69" s="6"/>
      <c r="D69" s="40"/>
      <c r="E69" s="7"/>
      <c r="F69" s="13"/>
    </row>
    <row r="70" spans="1:6" s="4" customFormat="1" ht="14" x14ac:dyDescent="0.3">
      <c r="A70" s="5"/>
      <c r="B70" s="50" t="s">
        <v>152</v>
      </c>
      <c r="C70" s="6"/>
      <c r="D70" s="40"/>
      <c r="E70" s="7"/>
      <c r="F70" s="13"/>
    </row>
    <row r="71" spans="1:6" s="4" customFormat="1" ht="14" x14ac:dyDescent="0.3">
      <c r="A71" s="5"/>
      <c r="B71" s="50" t="s">
        <v>153</v>
      </c>
      <c r="C71" s="6"/>
      <c r="D71" s="40"/>
      <c r="E71" s="7"/>
      <c r="F71" s="13"/>
    </row>
    <row r="72" spans="1:6" s="4" customFormat="1" ht="14" x14ac:dyDescent="0.3">
      <c r="A72" s="5"/>
      <c r="B72" s="50" t="s">
        <v>154</v>
      </c>
      <c r="C72" s="6"/>
      <c r="D72" s="40"/>
      <c r="E72" s="7"/>
      <c r="F72" s="13"/>
    </row>
    <row r="73" spans="1:6" s="4" customFormat="1" ht="14" x14ac:dyDescent="0.3">
      <c r="A73" s="5"/>
      <c r="B73" s="50" t="s">
        <v>155</v>
      </c>
      <c r="C73" s="6"/>
      <c r="D73" s="40"/>
      <c r="E73" s="7"/>
      <c r="F73" s="13"/>
    </row>
    <row r="74" spans="1:6" s="4" customFormat="1" ht="14" x14ac:dyDescent="0.3">
      <c r="A74" s="5"/>
      <c r="B74" s="18"/>
      <c r="C74" s="7" t="s">
        <v>19</v>
      </c>
      <c r="D74" s="42">
        <v>16</v>
      </c>
      <c r="E74" s="52">
        <v>0</v>
      </c>
      <c r="F74" s="52">
        <f>+D74*E74</f>
        <v>0</v>
      </c>
    </row>
    <row r="75" spans="1:6" s="4" customFormat="1" ht="14" x14ac:dyDescent="0.3">
      <c r="A75" s="5"/>
      <c r="B75" s="18"/>
      <c r="C75" s="6"/>
      <c r="D75" s="40"/>
      <c r="E75" s="7"/>
      <c r="F75" s="13"/>
    </row>
    <row r="76" spans="1:6" s="4" customFormat="1" ht="14" x14ac:dyDescent="0.3">
      <c r="A76" s="5" t="s">
        <v>78</v>
      </c>
      <c r="B76" s="12" t="s">
        <v>129</v>
      </c>
      <c r="C76" s="6"/>
      <c r="D76" s="40"/>
      <c r="E76" s="7"/>
      <c r="F76" s="13">
        <f t="shared" ref="F76:F78" si="0">+D76*E76</f>
        <v>0</v>
      </c>
    </row>
    <row r="77" spans="1:6" s="4" customFormat="1" ht="14" x14ac:dyDescent="0.3">
      <c r="A77" s="36"/>
      <c r="B77" s="12" t="s">
        <v>157</v>
      </c>
      <c r="C77" s="6"/>
      <c r="D77" s="40"/>
      <c r="E77" s="7"/>
      <c r="F77" s="13">
        <f t="shared" si="0"/>
        <v>0</v>
      </c>
    </row>
    <row r="78" spans="1:6" s="4" customFormat="1" ht="14" x14ac:dyDescent="0.3">
      <c r="A78" s="5"/>
      <c r="B78" s="12" t="s">
        <v>71</v>
      </c>
      <c r="C78" s="6"/>
      <c r="D78" s="40"/>
      <c r="E78" s="7"/>
      <c r="F78" s="13">
        <f t="shared" si="0"/>
        <v>0</v>
      </c>
    </row>
    <row r="79" spans="1:6" s="4" customFormat="1" ht="14" x14ac:dyDescent="0.3">
      <c r="A79" s="36"/>
      <c r="B79" s="11" t="s">
        <v>119</v>
      </c>
      <c r="C79" s="7"/>
      <c r="D79" s="42"/>
      <c r="E79" s="20"/>
      <c r="F79" s="13"/>
    </row>
    <row r="80" spans="1:6" s="4" customFormat="1" ht="14" x14ac:dyDescent="0.3">
      <c r="A80" s="36"/>
      <c r="B80" s="11" t="s">
        <v>130</v>
      </c>
      <c r="C80" s="7"/>
      <c r="D80" s="42"/>
      <c r="E80" s="20"/>
      <c r="F80" s="13"/>
    </row>
    <row r="81" spans="1:6" s="4" customFormat="1" ht="14" x14ac:dyDescent="0.3">
      <c r="A81" s="36"/>
      <c r="B81" s="11" t="s">
        <v>131</v>
      </c>
      <c r="C81" s="7"/>
      <c r="D81" s="42"/>
      <c r="E81" s="20"/>
      <c r="F81" s="13"/>
    </row>
    <row r="82" spans="1:6" s="4" customFormat="1" ht="14" x14ac:dyDescent="0.3">
      <c r="A82" s="36"/>
      <c r="B82" s="11"/>
      <c r="C82" s="7" t="s">
        <v>20</v>
      </c>
      <c r="D82" s="42">
        <v>139.6</v>
      </c>
      <c r="E82" s="52">
        <v>0</v>
      </c>
      <c r="F82" s="52">
        <f>+D82*E82</f>
        <v>0</v>
      </c>
    </row>
    <row r="83" spans="1:6" s="4" customFormat="1" ht="14" x14ac:dyDescent="0.3">
      <c r="A83" s="5"/>
      <c r="B83" s="12"/>
      <c r="C83" s="6"/>
      <c r="D83" s="40"/>
      <c r="E83" s="7"/>
      <c r="F83" s="13"/>
    </row>
    <row r="84" spans="1:6" s="4" customFormat="1" ht="14" x14ac:dyDescent="0.3">
      <c r="A84" s="5" t="s">
        <v>79</v>
      </c>
      <c r="B84" s="12" t="s">
        <v>138</v>
      </c>
      <c r="C84" s="6"/>
      <c r="D84" s="40"/>
      <c r="E84" s="7"/>
      <c r="F84" s="13"/>
    </row>
    <row r="85" spans="1:6" s="4" customFormat="1" ht="14" x14ac:dyDescent="0.3">
      <c r="A85" s="5"/>
      <c r="B85" s="12" t="s">
        <v>139</v>
      </c>
      <c r="C85" s="6"/>
      <c r="D85" s="40"/>
      <c r="E85" s="7"/>
      <c r="F85" s="13"/>
    </row>
    <row r="86" spans="1:6" s="4" customFormat="1" ht="14" x14ac:dyDescent="0.3">
      <c r="A86" s="5"/>
      <c r="B86" s="12" t="s">
        <v>140</v>
      </c>
      <c r="C86" s="6"/>
      <c r="D86" s="40"/>
      <c r="E86" s="7"/>
      <c r="F86" s="13"/>
    </row>
    <row r="87" spans="1:6" s="4" customFormat="1" ht="14" x14ac:dyDescent="0.3">
      <c r="A87" s="5"/>
      <c r="B87" s="12" t="s">
        <v>141</v>
      </c>
      <c r="C87" s="6"/>
      <c r="D87" s="40"/>
      <c r="E87" s="7"/>
      <c r="F87" s="13"/>
    </row>
    <row r="88" spans="1:6" s="4" customFormat="1" ht="14" x14ac:dyDescent="0.3">
      <c r="A88" s="5"/>
      <c r="B88" s="12"/>
      <c r="C88" s="7" t="s">
        <v>19</v>
      </c>
      <c r="D88" s="42">
        <v>48</v>
      </c>
      <c r="E88" s="52">
        <v>0</v>
      </c>
      <c r="F88" s="52">
        <f>+D88*E88</f>
        <v>0</v>
      </c>
    </row>
    <row r="89" spans="1:6" s="4" customFormat="1" ht="14" x14ac:dyDescent="0.3">
      <c r="A89" s="5"/>
      <c r="B89" s="12"/>
      <c r="C89" s="6"/>
      <c r="D89" s="40"/>
      <c r="E89" s="7"/>
      <c r="F89" s="13"/>
    </row>
    <row r="90" spans="1:6" s="4" customFormat="1" ht="14" x14ac:dyDescent="0.3">
      <c r="A90" s="5" t="s">
        <v>80</v>
      </c>
      <c r="B90" s="22" t="s">
        <v>132</v>
      </c>
      <c r="C90" s="23"/>
      <c r="D90" s="43"/>
      <c r="E90" s="20"/>
      <c r="F90" s="13">
        <f t="shared" ref="F90:F98" si="1">+D90*E90</f>
        <v>0</v>
      </c>
    </row>
    <row r="91" spans="1:6" s="4" customFormat="1" ht="14" x14ac:dyDescent="0.3">
      <c r="A91" s="5"/>
      <c r="B91" s="22" t="s">
        <v>147</v>
      </c>
      <c r="C91" s="23"/>
      <c r="D91" s="43"/>
      <c r="E91" s="20"/>
      <c r="F91" s="13">
        <f t="shared" si="1"/>
        <v>0</v>
      </c>
    </row>
    <row r="92" spans="1:6" s="4" customFormat="1" ht="14" x14ac:dyDescent="0.3">
      <c r="A92" s="5"/>
      <c r="B92" s="22" t="s">
        <v>148</v>
      </c>
      <c r="C92" s="23"/>
      <c r="D92" s="43"/>
      <c r="E92" s="20"/>
      <c r="F92" s="13">
        <f t="shared" si="1"/>
        <v>0</v>
      </c>
    </row>
    <row r="93" spans="1:6" s="4" customFormat="1" ht="14" x14ac:dyDescent="0.3">
      <c r="A93" s="36"/>
      <c r="B93" s="22" t="s">
        <v>133</v>
      </c>
      <c r="C93" s="23"/>
      <c r="D93" s="43"/>
      <c r="E93" s="20"/>
      <c r="F93" s="13">
        <f t="shared" si="1"/>
        <v>0</v>
      </c>
    </row>
    <row r="94" spans="1:6" s="4" customFormat="1" ht="14" x14ac:dyDescent="0.3">
      <c r="A94" s="36"/>
      <c r="B94" s="22" t="s">
        <v>134</v>
      </c>
      <c r="C94" s="23"/>
      <c r="D94" s="43"/>
      <c r="E94" s="20"/>
      <c r="F94" s="13"/>
    </row>
    <row r="95" spans="1:6" s="4" customFormat="1" ht="14" x14ac:dyDescent="0.3">
      <c r="A95" s="5"/>
      <c r="B95" s="22" t="s">
        <v>21</v>
      </c>
      <c r="C95" s="23"/>
      <c r="D95" s="44"/>
      <c r="E95" s="20"/>
      <c r="F95" s="13">
        <f t="shared" si="1"/>
        <v>0</v>
      </c>
    </row>
    <row r="96" spans="1:6" s="4" customFormat="1" ht="14" x14ac:dyDescent="0.3">
      <c r="A96" s="5"/>
      <c r="B96" s="22"/>
      <c r="C96" s="23"/>
      <c r="D96" s="44"/>
      <c r="E96" s="20"/>
      <c r="F96" s="13">
        <f t="shared" si="1"/>
        <v>0</v>
      </c>
    </row>
    <row r="97" spans="1:6" s="4" customFormat="1" ht="14" x14ac:dyDescent="0.3">
      <c r="A97" s="5"/>
      <c r="B97" s="12" t="s">
        <v>21</v>
      </c>
      <c r="C97" s="21">
        <v>139.6</v>
      </c>
      <c r="D97" s="44"/>
      <c r="E97" s="20"/>
      <c r="F97" s="13">
        <f t="shared" si="1"/>
        <v>0</v>
      </c>
    </row>
    <row r="98" spans="1:6" s="4" customFormat="1" ht="14" x14ac:dyDescent="0.3">
      <c r="A98" s="5"/>
      <c r="B98" s="22" t="s">
        <v>74</v>
      </c>
      <c r="C98" s="23"/>
      <c r="D98" s="44"/>
      <c r="E98" s="20"/>
      <c r="F98" s="13">
        <f t="shared" si="1"/>
        <v>0</v>
      </c>
    </row>
    <row r="99" spans="1:6" s="4" customFormat="1" ht="14" x14ac:dyDescent="0.3">
      <c r="A99" s="5"/>
      <c r="B99" s="24" t="s">
        <v>110</v>
      </c>
      <c r="C99" s="21">
        <v>6.4</v>
      </c>
      <c r="D99" s="44"/>
      <c r="E99" s="20"/>
      <c r="F99" s="13"/>
    </row>
    <row r="100" spans="1:6" s="4" customFormat="1" ht="14" x14ac:dyDescent="0.3">
      <c r="A100" s="36"/>
      <c r="B100" s="24" t="s">
        <v>75</v>
      </c>
      <c r="C100" s="21">
        <v>2.67</v>
      </c>
      <c r="D100" s="45"/>
      <c r="E100" s="6"/>
      <c r="F100" s="13">
        <f t="shared" ref="F100:F106" si="2">+D100*E100</f>
        <v>0</v>
      </c>
    </row>
    <row r="101" spans="1:6" s="4" customFormat="1" ht="14" x14ac:dyDescent="0.3">
      <c r="A101" s="5"/>
      <c r="B101" s="25" t="s">
        <v>76</v>
      </c>
      <c r="C101" s="21">
        <v>18.100000000000001</v>
      </c>
      <c r="D101" s="45"/>
      <c r="E101" s="20"/>
      <c r="F101" s="13">
        <f t="shared" si="2"/>
        <v>0</v>
      </c>
    </row>
    <row r="102" spans="1:6" s="4" customFormat="1" ht="14" x14ac:dyDescent="0.3">
      <c r="A102" s="36"/>
      <c r="B102" s="26" t="s">
        <v>77</v>
      </c>
      <c r="C102" s="21">
        <v>1.47</v>
      </c>
      <c r="D102" s="45"/>
      <c r="E102" s="20"/>
      <c r="F102" s="13">
        <f t="shared" si="2"/>
        <v>0</v>
      </c>
    </row>
    <row r="103" spans="1:6" s="4" customFormat="1" ht="14" x14ac:dyDescent="0.3">
      <c r="A103" s="36"/>
      <c r="B103" s="27" t="s">
        <v>158</v>
      </c>
      <c r="C103" s="28">
        <v>2.35</v>
      </c>
      <c r="D103" s="46"/>
      <c r="E103" s="20"/>
      <c r="F103" s="13">
        <f t="shared" si="2"/>
        <v>0</v>
      </c>
    </row>
    <row r="104" spans="1:6" s="4" customFormat="1" ht="14" x14ac:dyDescent="0.3">
      <c r="A104" s="36"/>
      <c r="B104" s="26"/>
      <c r="C104" s="21">
        <f>SUM(C99:C103)</f>
        <v>30.990000000000002</v>
      </c>
      <c r="D104" s="45"/>
      <c r="E104" s="20"/>
      <c r="F104" s="13">
        <f t="shared" si="2"/>
        <v>0</v>
      </c>
    </row>
    <row r="105" spans="1:6" s="4" customFormat="1" ht="14" x14ac:dyDescent="0.3">
      <c r="A105" s="36"/>
      <c r="B105" s="23"/>
      <c r="C105" s="20" t="s">
        <v>20</v>
      </c>
      <c r="D105" s="42">
        <f>+C97-C104</f>
        <v>108.60999999999999</v>
      </c>
      <c r="E105" s="52">
        <v>0</v>
      </c>
      <c r="F105" s="52">
        <f>+D105*E105</f>
        <v>0</v>
      </c>
    </row>
    <row r="106" spans="1:6" s="4" customFormat="1" ht="14" x14ac:dyDescent="0.3">
      <c r="A106" s="36"/>
      <c r="B106" s="12"/>
      <c r="C106" s="7"/>
      <c r="D106" s="42"/>
      <c r="E106" s="20"/>
      <c r="F106" s="13">
        <f t="shared" si="2"/>
        <v>0</v>
      </c>
    </row>
    <row r="107" spans="1:6" s="4" customFormat="1" ht="14" x14ac:dyDescent="0.3">
      <c r="A107" s="36" t="s">
        <v>81</v>
      </c>
      <c r="B107" s="33" t="s">
        <v>106</v>
      </c>
      <c r="C107" s="32"/>
      <c r="D107" s="47"/>
      <c r="E107" s="30"/>
      <c r="F107" s="13"/>
    </row>
    <row r="108" spans="1:6" s="4" customFormat="1" ht="14" x14ac:dyDescent="0.3">
      <c r="A108" s="36"/>
      <c r="B108" s="33" t="s">
        <v>107</v>
      </c>
      <c r="C108" s="32"/>
      <c r="D108" s="47"/>
      <c r="E108" s="30"/>
      <c r="F108" s="13"/>
    </row>
    <row r="109" spans="1:6" s="4" customFormat="1" ht="14" x14ac:dyDescent="0.3">
      <c r="A109" s="36"/>
      <c r="B109" s="33" t="s">
        <v>122</v>
      </c>
      <c r="C109" s="32"/>
      <c r="D109" s="47"/>
      <c r="E109" s="30"/>
      <c r="F109" s="13"/>
    </row>
    <row r="110" spans="1:6" s="4" customFormat="1" ht="14" x14ac:dyDescent="0.3">
      <c r="A110" s="36"/>
      <c r="B110" s="33" t="s">
        <v>108</v>
      </c>
      <c r="C110" s="32"/>
      <c r="D110" s="47"/>
      <c r="E110" s="30"/>
      <c r="F110" s="13"/>
    </row>
    <row r="111" spans="1:6" s="4" customFormat="1" ht="14" x14ac:dyDescent="0.3">
      <c r="A111" s="36"/>
      <c r="B111" s="33"/>
      <c r="C111" s="15" t="s">
        <v>20</v>
      </c>
      <c r="D111" s="40">
        <v>6.4</v>
      </c>
      <c r="E111" s="52">
        <v>0</v>
      </c>
      <c r="F111" s="52">
        <f>+D111*E111</f>
        <v>0</v>
      </c>
    </row>
    <row r="112" spans="1:6" s="4" customFormat="1" ht="14" x14ac:dyDescent="0.3">
      <c r="A112" s="36"/>
      <c r="B112" s="33"/>
      <c r="C112" s="32"/>
      <c r="D112" s="47"/>
      <c r="E112" s="30"/>
      <c r="F112" s="13"/>
    </row>
    <row r="113" spans="1:6" s="4" customFormat="1" ht="14.25" customHeight="1" x14ac:dyDescent="0.3">
      <c r="A113" s="36" t="s">
        <v>82</v>
      </c>
      <c r="B113" s="12" t="s">
        <v>125</v>
      </c>
      <c r="C113" s="7"/>
      <c r="D113" s="42"/>
      <c r="E113" s="20"/>
      <c r="F113" s="13"/>
    </row>
    <row r="114" spans="1:6" s="4" customFormat="1" ht="14.25" customHeight="1" x14ac:dyDescent="0.3">
      <c r="A114" s="36"/>
      <c r="B114" s="12" t="s">
        <v>120</v>
      </c>
      <c r="C114" s="7"/>
      <c r="D114" s="42"/>
      <c r="E114" s="20"/>
      <c r="F114" s="13"/>
    </row>
    <row r="115" spans="1:6" s="4" customFormat="1" ht="14.25" customHeight="1" x14ac:dyDescent="0.3">
      <c r="A115" s="36"/>
      <c r="B115" s="12" t="s">
        <v>126</v>
      </c>
      <c r="C115" s="7"/>
      <c r="D115" s="42"/>
      <c r="E115" s="20"/>
      <c r="F115" s="13"/>
    </row>
    <row r="116" spans="1:6" s="4" customFormat="1" ht="14.25" customHeight="1" x14ac:dyDescent="0.3">
      <c r="A116" s="36"/>
      <c r="B116" s="12"/>
      <c r="C116" s="7" t="s">
        <v>20</v>
      </c>
      <c r="D116" s="40">
        <v>139.6</v>
      </c>
      <c r="E116" s="52">
        <v>0</v>
      </c>
      <c r="F116" s="52">
        <f>+D116*E116</f>
        <v>0</v>
      </c>
    </row>
    <row r="117" spans="1:6" s="4" customFormat="1" ht="14.25" customHeight="1" x14ac:dyDescent="0.3">
      <c r="A117" s="36"/>
      <c r="B117" s="12"/>
      <c r="C117" s="7"/>
      <c r="D117" s="42"/>
      <c r="E117" s="20"/>
      <c r="F117" s="13"/>
    </row>
    <row r="118" spans="1:6" s="4" customFormat="1" ht="14.25" customHeight="1" x14ac:dyDescent="0.3">
      <c r="A118" s="5" t="s">
        <v>85</v>
      </c>
      <c r="B118" s="12" t="s">
        <v>22</v>
      </c>
      <c r="C118" s="6"/>
      <c r="D118" s="40"/>
      <c r="E118" s="7"/>
      <c r="F118" s="13">
        <f t="shared" ref="F118:F119" si="3">+D118*E118</f>
        <v>0</v>
      </c>
    </row>
    <row r="119" spans="1:6" s="4" customFormat="1" ht="14.25" customHeight="1" x14ac:dyDescent="0.3">
      <c r="A119" s="36"/>
      <c r="B119" s="12" t="s">
        <v>23</v>
      </c>
      <c r="C119" s="6"/>
      <c r="D119" s="40"/>
      <c r="E119" s="7"/>
      <c r="F119" s="13">
        <f t="shared" si="3"/>
        <v>0</v>
      </c>
    </row>
    <row r="120" spans="1:6" s="4" customFormat="1" ht="14.25" customHeight="1" x14ac:dyDescent="0.3">
      <c r="A120" s="36"/>
      <c r="B120" s="29"/>
      <c r="C120" s="11" t="s">
        <v>19</v>
      </c>
      <c r="D120" s="40">
        <v>24.8</v>
      </c>
      <c r="E120" s="52">
        <v>0</v>
      </c>
      <c r="F120" s="52">
        <f>+D120*E120</f>
        <v>0</v>
      </c>
    </row>
    <row r="121" spans="1:6" s="4" customFormat="1" ht="14.25" customHeight="1" x14ac:dyDescent="0.3">
      <c r="A121" s="36"/>
      <c r="B121" s="6"/>
      <c r="C121" s="6"/>
      <c r="D121" s="36"/>
      <c r="E121" s="6"/>
      <c r="F121" s="6"/>
    </row>
    <row r="122" spans="1:6" s="4" customFormat="1" ht="14.25" customHeight="1" x14ac:dyDescent="0.3">
      <c r="A122" s="5" t="s">
        <v>86</v>
      </c>
      <c r="B122" s="12" t="s">
        <v>111</v>
      </c>
      <c r="C122" s="6"/>
      <c r="D122" s="40"/>
      <c r="E122" s="7"/>
      <c r="F122" s="7"/>
    </row>
    <row r="123" spans="1:6" s="4" customFormat="1" ht="14.25" customHeight="1" x14ac:dyDescent="0.3">
      <c r="A123" s="36"/>
      <c r="B123" s="12" t="s">
        <v>36</v>
      </c>
      <c r="C123" s="6"/>
      <c r="D123" s="40"/>
      <c r="E123" s="7"/>
      <c r="F123" s="7"/>
    </row>
    <row r="124" spans="1:6" s="4" customFormat="1" ht="14.25" customHeight="1" x14ac:dyDescent="0.3">
      <c r="A124" s="36"/>
      <c r="B124" s="12" t="s">
        <v>135</v>
      </c>
      <c r="C124" s="6"/>
      <c r="D124" s="40"/>
      <c r="E124" s="7"/>
      <c r="F124" s="7"/>
    </row>
    <row r="125" spans="1:6" s="4" customFormat="1" ht="14.25" customHeight="1" x14ac:dyDescent="0.3">
      <c r="A125" s="5"/>
      <c r="B125" s="12" t="s">
        <v>136</v>
      </c>
      <c r="C125" s="6"/>
      <c r="D125" s="40"/>
      <c r="E125" s="7"/>
      <c r="F125" s="7"/>
    </row>
    <row r="126" spans="1:6" s="4" customFormat="1" ht="14.25" customHeight="1" x14ac:dyDescent="0.3">
      <c r="A126" s="5"/>
      <c r="B126" s="12" t="s">
        <v>137</v>
      </c>
      <c r="C126" s="6"/>
      <c r="D126" s="40"/>
      <c r="E126" s="7"/>
      <c r="F126" s="7"/>
    </row>
    <row r="127" spans="1:6" s="4" customFormat="1" ht="14.25" customHeight="1" x14ac:dyDescent="0.3">
      <c r="A127" s="5"/>
      <c r="B127" s="14"/>
      <c r="C127" s="7" t="s">
        <v>20</v>
      </c>
      <c r="D127" s="40">
        <v>2.67</v>
      </c>
      <c r="E127" s="52">
        <v>0</v>
      </c>
      <c r="F127" s="52">
        <f>+D127*E127</f>
        <v>0</v>
      </c>
    </row>
    <row r="128" spans="1:6" s="4" customFormat="1" ht="14.25" customHeight="1" x14ac:dyDescent="0.3">
      <c r="A128" s="5"/>
      <c r="B128" s="8"/>
      <c r="C128" s="6"/>
      <c r="D128" s="36"/>
      <c r="E128" s="6"/>
      <c r="F128" s="6"/>
    </row>
    <row r="129" spans="1:6" s="4" customFormat="1" ht="14.25" customHeight="1" x14ac:dyDescent="0.3">
      <c r="A129" s="5" t="s">
        <v>87</v>
      </c>
      <c r="B129" s="12" t="s">
        <v>109</v>
      </c>
      <c r="C129" s="6"/>
      <c r="D129" s="40"/>
      <c r="E129" s="7"/>
      <c r="F129" s="7"/>
    </row>
    <row r="130" spans="1:6" s="4" customFormat="1" ht="14.25" customHeight="1" x14ac:dyDescent="0.3">
      <c r="A130" s="36"/>
      <c r="B130" s="12" t="s">
        <v>37</v>
      </c>
      <c r="C130" s="6"/>
      <c r="D130" s="40"/>
      <c r="E130" s="7"/>
      <c r="F130" s="7"/>
    </row>
    <row r="131" spans="1:6" s="4" customFormat="1" ht="14.25" customHeight="1" x14ac:dyDescent="0.3">
      <c r="A131" s="5"/>
      <c r="B131" s="12" t="s">
        <v>38</v>
      </c>
      <c r="C131" s="6"/>
      <c r="D131" s="40"/>
      <c r="E131" s="7"/>
      <c r="F131" s="7"/>
    </row>
    <row r="132" spans="1:6" s="4" customFormat="1" ht="14.25" customHeight="1" x14ac:dyDescent="0.3">
      <c r="A132" s="5"/>
      <c r="B132" s="12" t="s">
        <v>24</v>
      </c>
      <c r="C132" s="6"/>
      <c r="D132" s="40"/>
      <c r="E132" s="7"/>
      <c r="F132" s="7"/>
    </row>
    <row r="133" spans="1:6" s="4" customFormat="1" ht="14.25" customHeight="1" x14ac:dyDescent="0.3">
      <c r="A133" s="5"/>
      <c r="B133" s="12" t="s">
        <v>39</v>
      </c>
      <c r="C133" s="6"/>
      <c r="D133" s="40"/>
      <c r="E133" s="7"/>
      <c r="F133" s="7"/>
    </row>
    <row r="134" spans="1:6" s="4" customFormat="1" ht="14.25" customHeight="1" x14ac:dyDescent="0.3">
      <c r="A134" s="5"/>
      <c r="B134" s="12" t="s">
        <v>40</v>
      </c>
      <c r="C134" s="6"/>
      <c r="D134" s="40"/>
      <c r="E134" s="7"/>
      <c r="F134" s="7"/>
    </row>
    <row r="135" spans="1:6" s="4" customFormat="1" ht="14.25" customHeight="1" x14ac:dyDescent="0.3">
      <c r="A135" s="5"/>
      <c r="B135" s="12"/>
      <c r="C135" s="7" t="s">
        <v>20</v>
      </c>
      <c r="D135" s="40">
        <v>18.100000000000001</v>
      </c>
      <c r="E135" s="52">
        <v>0</v>
      </c>
      <c r="F135" s="52">
        <f>+D135*E135</f>
        <v>0</v>
      </c>
    </row>
    <row r="136" spans="1:6" s="4" customFormat="1" ht="14.25" customHeight="1" x14ac:dyDescent="0.3">
      <c r="A136" s="36"/>
      <c r="B136" s="6"/>
      <c r="C136" s="6"/>
      <c r="D136" s="36"/>
      <c r="E136" s="6"/>
      <c r="F136" s="6"/>
    </row>
    <row r="137" spans="1:6" s="4" customFormat="1" ht="14.25" customHeight="1" x14ac:dyDescent="0.3">
      <c r="A137" s="31" t="s">
        <v>88</v>
      </c>
      <c r="B137" s="23" t="s">
        <v>83</v>
      </c>
      <c r="C137" s="23"/>
      <c r="D137" s="43"/>
      <c r="E137" s="6"/>
      <c r="F137" s="13">
        <f>+D137*E137</f>
        <v>0</v>
      </c>
    </row>
    <row r="138" spans="1:6" s="4" customFormat="1" ht="14.25" customHeight="1" x14ac:dyDescent="0.3">
      <c r="A138" s="31"/>
      <c r="B138" s="23" t="s">
        <v>84</v>
      </c>
      <c r="C138" s="23"/>
      <c r="D138" s="43"/>
      <c r="E138" s="6"/>
      <c r="F138" s="13">
        <f>+D138*E138</f>
        <v>0</v>
      </c>
    </row>
    <row r="139" spans="1:6" s="4" customFormat="1" ht="14.25" customHeight="1" x14ac:dyDescent="0.3">
      <c r="A139" s="31"/>
      <c r="B139" s="23"/>
      <c r="C139" s="32" t="s">
        <v>2</v>
      </c>
      <c r="D139" s="47">
        <v>24</v>
      </c>
      <c r="E139" s="52">
        <v>0</v>
      </c>
      <c r="F139" s="52">
        <f>+D139*E139</f>
        <v>0</v>
      </c>
    </row>
    <row r="140" spans="1:6" s="4" customFormat="1" ht="14.25" customHeight="1" x14ac:dyDescent="0.3">
      <c r="A140" s="31"/>
      <c r="B140" s="8"/>
      <c r="C140" s="6"/>
      <c r="D140" s="36"/>
      <c r="E140" s="6"/>
      <c r="F140" s="13"/>
    </row>
    <row r="141" spans="1:6" s="4" customFormat="1" ht="14.25" customHeight="1" x14ac:dyDescent="0.3">
      <c r="A141" s="31" t="s">
        <v>89</v>
      </c>
      <c r="B141" s="22" t="s">
        <v>159</v>
      </c>
      <c r="C141" s="6"/>
      <c r="D141" s="36"/>
      <c r="E141" s="6"/>
      <c r="F141" s="13">
        <f>+D141*E141</f>
        <v>0</v>
      </c>
    </row>
    <row r="142" spans="1:6" s="4" customFormat="1" ht="14.25" customHeight="1" x14ac:dyDescent="0.3">
      <c r="A142" s="31"/>
      <c r="B142" s="22" t="s">
        <v>160</v>
      </c>
      <c r="C142" s="6"/>
      <c r="D142" s="36"/>
      <c r="E142" s="6"/>
      <c r="F142" s="13">
        <f>+D142*E142</f>
        <v>0</v>
      </c>
    </row>
    <row r="143" spans="1:6" s="4" customFormat="1" ht="14.25" customHeight="1" x14ac:dyDescent="0.3">
      <c r="A143" s="5"/>
      <c r="B143" s="33" t="s">
        <v>123</v>
      </c>
      <c r="C143" s="32"/>
      <c r="D143" s="47"/>
      <c r="E143" s="30"/>
      <c r="F143" s="13"/>
    </row>
    <row r="144" spans="1:6" s="4" customFormat="1" ht="14.25" customHeight="1" x14ac:dyDescent="0.3">
      <c r="A144" s="5"/>
      <c r="B144" s="33"/>
      <c r="C144" s="32" t="s">
        <v>2</v>
      </c>
      <c r="D144" s="47">
        <v>24</v>
      </c>
      <c r="E144" s="52">
        <v>0</v>
      </c>
      <c r="F144" s="52">
        <f>+D144*E144</f>
        <v>0</v>
      </c>
    </row>
    <row r="145" spans="1:6" s="4" customFormat="1" ht="14.25" customHeight="1" x14ac:dyDescent="0.3">
      <c r="A145" s="5"/>
      <c r="B145" s="33"/>
      <c r="C145" s="32"/>
      <c r="D145" s="47"/>
      <c r="E145" s="30"/>
      <c r="F145" s="13"/>
    </row>
    <row r="146" spans="1:6" s="4" customFormat="1" ht="14.25" customHeight="1" x14ac:dyDescent="0.3">
      <c r="A146" s="5" t="s">
        <v>90</v>
      </c>
      <c r="B146" s="14" t="s">
        <v>41</v>
      </c>
      <c r="C146" s="6"/>
      <c r="D146" s="36"/>
      <c r="E146" s="6"/>
      <c r="F146" s="13">
        <f t="shared" ref="F146:F149" si="4">+D146*E146</f>
        <v>0</v>
      </c>
    </row>
    <row r="147" spans="1:6" s="4" customFormat="1" ht="14.25" customHeight="1" x14ac:dyDescent="0.3">
      <c r="A147" s="5"/>
      <c r="B147" s="14" t="s">
        <v>161</v>
      </c>
      <c r="C147" s="6"/>
      <c r="D147" s="36"/>
      <c r="E147" s="6"/>
      <c r="F147" s="13">
        <f t="shared" si="4"/>
        <v>0</v>
      </c>
    </row>
    <row r="148" spans="1:6" s="4" customFormat="1" ht="14.25" customHeight="1" x14ac:dyDescent="0.3">
      <c r="A148" s="5"/>
      <c r="B148" s="14" t="s">
        <v>124</v>
      </c>
      <c r="C148" s="6"/>
      <c r="D148" s="36"/>
      <c r="E148" s="6"/>
      <c r="F148" s="13">
        <f t="shared" si="4"/>
        <v>0</v>
      </c>
    </row>
    <row r="149" spans="1:6" s="4" customFormat="1" ht="14.25" customHeight="1" x14ac:dyDescent="0.3">
      <c r="A149" s="5"/>
      <c r="B149" s="12" t="s">
        <v>162</v>
      </c>
      <c r="C149" s="6"/>
      <c r="D149" s="36"/>
      <c r="E149" s="6"/>
      <c r="F149" s="13">
        <f t="shared" si="4"/>
        <v>0</v>
      </c>
    </row>
    <row r="150" spans="1:6" s="4" customFormat="1" ht="14.25" customHeight="1" x14ac:dyDescent="0.3">
      <c r="A150" s="5"/>
      <c r="B150" s="12" t="s">
        <v>149</v>
      </c>
      <c r="C150" s="6"/>
      <c r="D150" s="36"/>
      <c r="E150" s="6"/>
      <c r="F150" s="13"/>
    </row>
    <row r="151" spans="1:6" s="4" customFormat="1" ht="14.25" customHeight="1" x14ac:dyDescent="0.3">
      <c r="A151" s="5"/>
      <c r="B151" s="21"/>
      <c r="C151" s="6" t="s">
        <v>8</v>
      </c>
      <c r="D151" s="40">
        <v>1</v>
      </c>
      <c r="E151" s="52">
        <v>0</v>
      </c>
      <c r="F151" s="52">
        <f>+D151*E151</f>
        <v>0</v>
      </c>
    </row>
    <row r="152" spans="1:6" s="4" customFormat="1" ht="14.25" customHeight="1" x14ac:dyDescent="0.3">
      <c r="A152" s="5"/>
      <c r="B152" s="33"/>
      <c r="C152" s="32"/>
      <c r="D152" s="47"/>
      <c r="E152" s="30"/>
      <c r="F152" s="13"/>
    </row>
    <row r="153" spans="1:6" s="4" customFormat="1" ht="14.25" customHeight="1" x14ac:dyDescent="0.3">
      <c r="A153" s="5" t="s">
        <v>91</v>
      </c>
      <c r="B153" s="8" t="s">
        <v>163</v>
      </c>
      <c r="C153" s="6"/>
      <c r="D153" s="48"/>
      <c r="E153" s="35"/>
      <c r="F153" s="34"/>
    </row>
    <row r="154" spans="1:6" s="4" customFormat="1" ht="14.25" customHeight="1" x14ac:dyDescent="0.3">
      <c r="A154" s="5"/>
      <c r="B154" s="8" t="s">
        <v>164</v>
      </c>
      <c r="C154" s="6"/>
      <c r="D154" s="48"/>
      <c r="E154" s="35"/>
      <c r="F154" s="34"/>
    </row>
    <row r="155" spans="1:6" s="4" customFormat="1" ht="14.25" customHeight="1" x14ac:dyDescent="0.3">
      <c r="A155" s="5"/>
      <c r="B155" s="8"/>
      <c r="C155" s="6" t="s">
        <v>8</v>
      </c>
      <c r="D155" s="42">
        <v>3</v>
      </c>
      <c r="E155" s="52">
        <v>0</v>
      </c>
      <c r="F155" s="52">
        <f>+D155*E155</f>
        <v>0</v>
      </c>
    </row>
    <row r="156" spans="1:6" s="4" customFormat="1" ht="14.25" customHeight="1" x14ac:dyDescent="0.3">
      <c r="A156" s="5"/>
      <c r="B156" s="8"/>
      <c r="C156" s="6"/>
      <c r="D156" s="48"/>
      <c r="E156" s="35"/>
      <c r="F156" s="34"/>
    </row>
    <row r="157" spans="1:6" s="4" customFormat="1" ht="14.25" customHeight="1" x14ac:dyDescent="0.3">
      <c r="A157" s="5" t="s">
        <v>92</v>
      </c>
      <c r="B157" s="8" t="s">
        <v>142</v>
      </c>
      <c r="C157" s="6"/>
      <c r="D157" s="48"/>
      <c r="E157" s="35"/>
      <c r="F157" s="34"/>
    </row>
    <row r="158" spans="1:6" s="4" customFormat="1" ht="14.25" customHeight="1" x14ac:dyDescent="0.3">
      <c r="A158" s="5"/>
      <c r="B158" s="8" t="s">
        <v>143</v>
      </c>
      <c r="C158" s="6"/>
      <c r="D158" s="48"/>
      <c r="E158" s="35"/>
      <c r="F158" s="34"/>
    </row>
    <row r="159" spans="1:6" s="4" customFormat="1" ht="14.25" customHeight="1" x14ac:dyDescent="0.3">
      <c r="A159" s="5"/>
      <c r="B159" s="8" t="s">
        <v>144</v>
      </c>
      <c r="C159" s="6"/>
      <c r="D159" s="48"/>
      <c r="E159" s="35"/>
      <c r="F159" s="34"/>
    </row>
    <row r="160" spans="1:6" s="4" customFormat="1" ht="14.25" customHeight="1" x14ac:dyDescent="0.3">
      <c r="A160" s="5"/>
      <c r="B160" s="8"/>
      <c r="C160" s="6" t="s">
        <v>8</v>
      </c>
      <c r="D160" s="42">
        <v>4</v>
      </c>
      <c r="E160" s="52">
        <v>0</v>
      </c>
      <c r="F160" s="52">
        <f>+D160*E160</f>
        <v>0</v>
      </c>
    </row>
    <row r="161" spans="1:6" s="4" customFormat="1" ht="14.25" customHeight="1" x14ac:dyDescent="0.3">
      <c r="A161" s="5"/>
      <c r="B161" s="8"/>
      <c r="C161" s="6"/>
      <c r="D161" s="48"/>
      <c r="E161" s="35"/>
      <c r="F161" s="34"/>
    </row>
    <row r="162" spans="1:6" s="4" customFormat="1" ht="14.25" customHeight="1" x14ac:dyDescent="0.3">
      <c r="A162" s="5" t="s">
        <v>93</v>
      </c>
      <c r="B162" s="8" t="s">
        <v>97</v>
      </c>
      <c r="C162" s="7"/>
      <c r="D162" s="40"/>
      <c r="E162" s="7"/>
      <c r="F162" s="13">
        <f t="shared" ref="F162" si="5">D162*E162</f>
        <v>0</v>
      </c>
    </row>
    <row r="163" spans="1:6" s="4" customFormat="1" ht="14.25" customHeight="1" x14ac:dyDescent="0.3">
      <c r="A163" s="5"/>
      <c r="B163" s="8"/>
      <c r="C163" s="7" t="s">
        <v>45</v>
      </c>
      <c r="D163" s="40">
        <v>30</v>
      </c>
      <c r="E163" s="52">
        <v>0</v>
      </c>
      <c r="F163" s="52">
        <f>+D163*E163</f>
        <v>0</v>
      </c>
    </row>
    <row r="164" spans="1:6" s="4" customFormat="1" ht="14.25" customHeight="1" x14ac:dyDescent="0.3">
      <c r="A164" s="5"/>
      <c r="B164" s="8"/>
      <c r="C164" s="6"/>
      <c r="D164" s="48"/>
      <c r="E164" s="35"/>
      <c r="F164" s="34"/>
    </row>
    <row r="165" spans="1:6" s="4" customFormat="1" ht="14.25" customHeight="1" x14ac:dyDescent="0.3">
      <c r="A165" s="5" t="s">
        <v>94</v>
      </c>
      <c r="B165" s="8" t="s">
        <v>26</v>
      </c>
      <c r="C165" s="7"/>
      <c r="D165" s="40"/>
      <c r="E165" s="7"/>
      <c r="F165" s="13">
        <f t="shared" ref="F165:F171" si="6">D165*E165</f>
        <v>0</v>
      </c>
    </row>
    <row r="166" spans="1:6" s="4" customFormat="1" ht="14.25" customHeight="1" x14ac:dyDescent="0.3">
      <c r="A166" s="5"/>
      <c r="B166" s="8" t="s">
        <v>35</v>
      </c>
      <c r="C166" s="7"/>
      <c r="D166" s="40"/>
      <c r="E166" s="7"/>
      <c r="F166" s="13">
        <f t="shared" si="6"/>
        <v>0</v>
      </c>
    </row>
    <row r="167" spans="1:6" s="4" customFormat="1" ht="14.25" customHeight="1" x14ac:dyDescent="0.3">
      <c r="A167" s="5"/>
      <c r="B167" s="8" t="s">
        <v>34</v>
      </c>
      <c r="C167" s="7"/>
      <c r="D167" s="40"/>
      <c r="E167" s="7"/>
      <c r="F167" s="13">
        <f t="shared" si="6"/>
        <v>0</v>
      </c>
    </row>
    <row r="168" spans="1:6" s="4" customFormat="1" ht="14.25" customHeight="1" x14ac:dyDescent="0.3">
      <c r="A168" s="5"/>
      <c r="B168" s="8" t="s">
        <v>9</v>
      </c>
      <c r="C168" s="7"/>
      <c r="D168" s="40"/>
      <c r="E168" s="7"/>
      <c r="F168" s="13">
        <f t="shared" si="6"/>
        <v>0</v>
      </c>
    </row>
    <row r="169" spans="1:6" s="4" customFormat="1" ht="14.25" customHeight="1" x14ac:dyDescent="0.3">
      <c r="A169" s="5"/>
      <c r="B169" s="8" t="s">
        <v>10</v>
      </c>
      <c r="C169" s="7"/>
      <c r="D169" s="40"/>
      <c r="E169" s="7"/>
      <c r="F169" s="13">
        <f t="shared" si="6"/>
        <v>0</v>
      </c>
    </row>
    <row r="170" spans="1:6" s="4" customFormat="1" ht="14.25" customHeight="1" x14ac:dyDescent="0.3">
      <c r="A170" s="5"/>
      <c r="B170" s="8"/>
      <c r="C170" s="7" t="s">
        <v>8</v>
      </c>
      <c r="D170" s="40">
        <v>1</v>
      </c>
      <c r="E170" s="52">
        <v>0</v>
      </c>
      <c r="F170" s="52">
        <f>+D170*E170</f>
        <v>0</v>
      </c>
    </row>
    <row r="171" spans="1:6" s="4" customFormat="1" ht="14.25" customHeight="1" x14ac:dyDescent="0.3">
      <c r="A171" s="5"/>
      <c r="B171" s="8"/>
      <c r="C171" s="7"/>
      <c r="D171" s="40"/>
      <c r="E171" s="7"/>
      <c r="F171" s="13">
        <f t="shared" si="6"/>
        <v>0</v>
      </c>
    </row>
    <row r="172" spans="1:6" s="4" customFormat="1" ht="14.25" customHeight="1" x14ac:dyDescent="0.3">
      <c r="A172" s="5" t="s">
        <v>95</v>
      </c>
      <c r="B172" s="12" t="s">
        <v>96</v>
      </c>
      <c r="C172" s="7"/>
      <c r="D172" s="40"/>
      <c r="E172" s="7"/>
      <c r="F172" s="7"/>
    </row>
    <row r="173" spans="1:6" s="4" customFormat="1" ht="14.25" customHeight="1" x14ac:dyDescent="0.3">
      <c r="A173" s="5"/>
      <c r="B173" s="12" t="s">
        <v>44</v>
      </c>
      <c r="C173" s="7"/>
      <c r="D173" s="40"/>
      <c r="E173" s="7"/>
      <c r="F173" s="7"/>
    </row>
    <row r="174" spans="1:6" s="4" customFormat="1" ht="14.25" customHeight="1" x14ac:dyDescent="0.3">
      <c r="A174" s="37"/>
      <c r="B174" s="14"/>
      <c r="C174" s="7" t="s">
        <v>45</v>
      </c>
      <c r="D174" s="40">
        <v>5</v>
      </c>
      <c r="E174" s="52">
        <v>0</v>
      </c>
      <c r="F174" s="52">
        <f>+D174*E174</f>
        <v>0</v>
      </c>
    </row>
    <row r="175" spans="1:6" s="4" customFormat="1" ht="14.25" customHeight="1" x14ac:dyDescent="0.3">
      <c r="A175" s="5"/>
      <c r="B175" s="8"/>
      <c r="C175" s="7"/>
      <c r="D175" s="40"/>
      <c r="E175" s="7"/>
      <c r="F175" s="13">
        <f t="shared" ref="F175" si="7">D175*E175</f>
        <v>0</v>
      </c>
    </row>
    <row r="176" spans="1:6" s="4" customFormat="1" ht="14.25" customHeight="1" x14ac:dyDescent="0.3">
      <c r="A176" s="5" t="s">
        <v>112</v>
      </c>
      <c r="B176" s="14" t="s">
        <v>115</v>
      </c>
      <c r="C176" s="7"/>
      <c r="D176" s="40"/>
      <c r="E176" s="7"/>
      <c r="F176" s="13"/>
    </row>
    <row r="177" spans="1:6" s="4" customFormat="1" ht="14.25" customHeight="1" x14ac:dyDescent="0.3">
      <c r="A177" s="5"/>
      <c r="B177" s="14" t="s">
        <v>117</v>
      </c>
      <c r="C177" s="7"/>
      <c r="D177" s="40"/>
      <c r="E177" s="7"/>
      <c r="F177" s="13"/>
    </row>
    <row r="178" spans="1:6" s="4" customFormat="1" ht="14.25" customHeight="1" x14ac:dyDescent="0.3">
      <c r="A178" s="5"/>
      <c r="B178" s="14" t="s">
        <v>116</v>
      </c>
      <c r="C178" s="7"/>
      <c r="D178" s="40"/>
      <c r="E178" s="7"/>
      <c r="F178" s="13"/>
    </row>
    <row r="179" spans="1:6" s="4" customFormat="1" ht="14.25" customHeight="1" x14ac:dyDescent="0.3">
      <c r="A179" s="5"/>
      <c r="B179" s="8"/>
      <c r="C179" s="7" t="s">
        <v>45</v>
      </c>
      <c r="D179" s="40">
        <v>15</v>
      </c>
      <c r="E179" s="52">
        <v>0</v>
      </c>
      <c r="F179" s="52">
        <f>+D179*E179</f>
        <v>0</v>
      </c>
    </row>
    <row r="180" spans="1:6" s="4" customFormat="1" ht="14.25" customHeight="1" x14ac:dyDescent="0.3">
      <c r="A180" s="5"/>
      <c r="B180" s="8"/>
      <c r="C180" s="7"/>
      <c r="D180" s="40"/>
      <c r="E180" s="7"/>
      <c r="F180" s="13"/>
    </row>
    <row r="181" spans="1:6" s="4" customFormat="1" ht="14.25" customHeight="1" x14ac:dyDescent="0.3">
      <c r="A181" s="5" t="s">
        <v>114</v>
      </c>
      <c r="B181" s="12" t="s">
        <v>98</v>
      </c>
      <c r="C181" s="7"/>
      <c r="D181" s="40"/>
      <c r="E181" s="7"/>
      <c r="F181" s="13">
        <f t="shared" ref="F181:F186" si="8">+D181*E181</f>
        <v>0</v>
      </c>
    </row>
    <row r="182" spans="1:6" s="4" customFormat="1" ht="14.25" customHeight="1" x14ac:dyDescent="0.3">
      <c r="A182" s="5"/>
      <c r="B182" s="12" t="s">
        <v>99</v>
      </c>
      <c r="C182" s="7"/>
      <c r="D182" s="40"/>
      <c r="E182" s="7"/>
      <c r="F182" s="13">
        <f t="shared" si="8"/>
        <v>0</v>
      </c>
    </row>
    <row r="183" spans="1:6" s="4" customFormat="1" ht="14.25" customHeight="1" x14ac:dyDescent="0.3">
      <c r="A183" s="5"/>
      <c r="B183" s="8"/>
      <c r="C183" s="11" t="s">
        <v>2</v>
      </c>
      <c r="D183" s="40">
        <v>24</v>
      </c>
      <c r="E183" s="52">
        <v>0</v>
      </c>
      <c r="F183" s="52">
        <f>+D183*E183</f>
        <v>0</v>
      </c>
    </row>
    <row r="184" spans="1:6" s="4" customFormat="1" ht="14.25" customHeight="1" x14ac:dyDescent="0.3">
      <c r="A184" s="5"/>
      <c r="B184" s="8"/>
      <c r="C184" s="7"/>
      <c r="D184" s="40"/>
      <c r="E184" s="7"/>
      <c r="F184" s="13">
        <f t="shared" si="8"/>
        <v>0</v>
      </c>
    </row>
    <row r="185" spans="1:6" s="4" customFormat="1" ht="14.25" customHeight="1" x14ac:dyDescent="0.3">
      <c r="A185" s="5" t="s">
        <v>113</v>
      </c>
      <c r="B185" s="12" t="s">
        <v>25</v>
      </c>
      <c r="C185" s="6"/>
      <c r="D185" s="36"/>
      <c r="E185" s="7"/>
      <c r="F185" s="13">
        <f t="shared" si="8"/>
        <v>0</v>
      </c>
    </row>
    <row r="186" spans="1:6" s="4" customFormat="1" ht="14.25" customHeight="1" x14ac:dyDescent="0.3">
      <c r="A186" s="5"/>
      <c r="B186" s="12" t="s">
        <v>127</v>
      </c>
      <c r="C186" s="6"/>
      <c r="D186" s="36"/>
      <c r="E186" s="7"/>
      <c r="F186" s="13">
        <f t="shared" si="8"/>
        <v>0</v>
      </c>
    </row>
    <row r="187" spans="1:6" s="4" customFormat="1" ht="14.25" customHeight="1" x14ac:dyDescent="0.3">
      <c r="A187" s="5"/>
      <c r="B187" s="14"/>
      <c r="C187" s="7" t="s">
        <v>2</v>
      </c>
      <c r="D187" s="40">
        <v>79.87</v>
      </c>
      <c r="E187" s="52">
        <v>0</v>
      </c>
      <c r="F187" s="52">
        <f>+D187*E187</f>
        <v>0</v>
      </c>
    </row>
    <row r="188" spans="1:6" s="4" customFormat="1" ht="14.25" customHeight="1" x14ac:dyDescent="0.3">
      <c r="A188" s="5"/>
      <c r="B188" s="8"/>
      <c r="C188" s="7"/>
      <c r="D188" s="40"/>
      <c r="E188" s="7"/>
      <c r="F188" s="13"/>
    </row>
    <row r="189" spans="1:6" s="4" customFormat="1" ht="14.25" customHeight="1" x14ac:dyDescent="0.3">
      <c r="A189" s="5" t="s">
        <v>145</v>
      </c>
      <c r="B189" s="12" t="s">
        <v>27</v>
      </c>
      <c r="C189" s="6"/>
      <c r="D189" s="40"/>
      <c r="E189" s="7"/>
      <c r="F189" s="13">
        <f t="shared" ref="F189:F190" si="9">D189*E189</f>
        <v>0</v>
      </c>
    </row>
    <row r="190" spans="1:6" s="4" customFormat="1" ht="14.25" customHeight="1" x14ac:dyDescent="0.3">
      <c r="A190" s="5"/>
      <c r="B190" s="12" t="s">
        <v>28</v>
      </c>
      <c r="C190" s="6"/>
      <c r="D190" s="40"/>
      <c r="E190" s="7"/>
      <c r="F190" s="13">
        <f t="shared" si="9"/>
        <v>0</v>
      </c>
    </row>
    <row r="191" spans="1:6" s="4" customFormat="1" ht="14.25" customHeight="1" x14ac:dyDescent="0.3">
      <c r="A191" s="5"/>
      <c r="B191" s="29"/>
      <c r="C191" s="7" t="s">
        <v>19</v>
      </c>
      <c r="D191" s="40">
        <v>105</v>
      </c>
      <c r="E191" s="52">
        <v>0</v>
      </c>
      <c r="F191" s="52">
        <f>+D191*E191</f>
        <v>0</v>
      </c>
    </row>
    <row r="192" spans="1:6" s="4" customFormat="1" ht="14.25" customHeight="1" x14ac:dyDescent="0.3">
      <c r="A192" s="5"/>
      <c r="D192" s="37"/>
      <c r="F192" s="39"/>
    </row>
    <row r="193" spans="1:6" s="4" customFormat="1" ht="14.25" customHeight="1" x14ac:dyDescent="0.3">
      <c r="A193" s="5" t="s">
        <v>146</v>
      </c>
      <c r="B193" s="12" t="s">
        <v>29</v>
      </c>
      <c r="C193" s="6"/>
      <c r="D193" s="40"/>
      <c r="E193" s="7"/>
      <c r="F193" s="7"/>
    </row>
    <row r="194" spans="1:6" s="4" customFormat="1" ht="14.25" customHeight="1" x14ac:dyDescent="0.3">
      <c r="A194" s="31"/>
      <c r="B194" s="12" t="s">
        <v>30</v>
      </c>
      <c r="C194" s="6"/>
      <c r="D194" s="40"/>
      <c r="E194" s="7"/>
      <c r="F194" s="7"/>
    </row>
    <row r="195" spans="1:6" s="4" customFormat="1" ht="14.25" customHeight="1" x14ac:dyDescent="0.3">
      <c r="A195" s="31"/>
      <c r="B195" s="12" t="s">
        <v>31</v>
      </c>
      <c r="C195" s="6"/>
      <c r="D195" s="36"/>
      <c r="E195" s="7"/>
      <c r="F195" s="7"/>
    </row>
    <row r="196" spans="1:6" s="4" customFormat="1" ht="14.25" customHeight="1" x14ac:dyDescent="0.3">
      <c r="A196" s="31"/>
      <c r="B196" s="12" t="s">
        <v>32</v>
      </c>
      <c r="C196" s="6"/>
      <c r="D196" s="40"/>
      <c r="E196" s="7"/>
      <c r="F196" s="7"/>
    </row>
    <row r="197" spans="1:6" s="4" customFormat="1" ht="14.25" customHeight="1" x14ac:dyDescent="0.3">
      <c r="A197" s="31"/>
      <c r="B197" s="12" t="s">
        <v>42</v>
      </c>
      <c r="C197" s="6"/>
      <c r="D197" s="36"/>
      <c r="E197" s="7"/>
      <c r="F197" s="6"/>
    </row>
    <row r="198" spans="1:6" s="4" customFormat="1" ht="14.25" customHeight="1" x14ac:dyDescent="0.3">
      <c r="A198" s="31"/>
      <c r="B198" s="12" t="s">
        <v>33</v>
      </c>
      <c r="C198" s="6"/>
      <c r="D198" s="36"/>
      <c r="E198" s="10"/>
      <c r="F198" s="53">
        <f>SUM(F6:F193)*0.05</f>
        <v>0</v>
      </c>
    </row>
    <row r="199" spans="1:6" s="4" customFormat="1" ht="14.25" customHeight="1" x14ac:dyDescent="0.3">
      <c r="A199" s="8"/>
      <c r="B199" s="8"/>
      <c r="C199" s="6"/>
      <c r="D199" s="36"/>
      <c r="E199" s="49" t="s">
        <v>100</v>
      </c>
      <c r="F199" s="54">
        <f>SUM(F6:F198)</f>
        <v>0</v>
      </c>
    </row>
    <row r="200" spans="1:6" s="4" customFormat="1" ht="14.25" customHeight="1" x14ac:dyDescent="0.3">
      <c r="A200" s="8"/>
      <c r="B200" s="8"/>
      <c r="C200" s="6"/>
      <c r="D200" s="36"/>
      <c r="E200" s="7"/>
      <c r="F200" s="7"/>
    </row>
  </sheetData>
  <phoneticPr fontId="4" type="noConversion"/>
  <conditionalFormatting sqref="E6">
    <cfRule type="cellIs" dxfId="35" priority="36" operator="equal">
      <formula>0</formula>
    </cfRule>
  </conditionalFormatting>
  <conditionalFormatting sqref="E12">
    <cfRule type="cellIs" dxfId="34" priority="35" operator="equal">
      <formula>0</formula>
    </cfRule>
  </conditionalFormatting>
  <conditionalFormatting sqref="E20">
    <cfRule type="cellIs" dxfId="33" priority="34" operator="equal">
      <formula>0</formula>
    </cfRule>
  </conditionalFormatting>
  <conditionalFormatting sqref="E21">
    <cfRule type="cellIs" dxfId="32" priority="33" operator="equal">
      <formula>0</formula>
    </cfRule>
  </conditionalFormatting>
  <conditionalFormatting sqref="E25">
    <cfRule type="cellIs" dxfId="31" priority="32" operator="equal">
      <formula>0</formula>
    </cfRule>
  </conditionalFormatting>
  <conditionalFormatting sqref="E36">
    <cfRule type="cellIs" dxfId="30" priority="31" operator="equal">
      <formula>0</formula>
    </cfRule>
  </conditionalFormatting>
  <conditionalFormatting sqref="E39">
    <cfRule type="cellIs" dxfId="29" priority="30" operator="equal">
      <formula>0</formula>
    </cfRule>
  </conditionalFormatting>
  <conditionalFormatting sqref="E42">
    <cfRule type="cellIs" dxfId="28" priority="29" operator="equal">
      <formula>0</formula>
    </cfRule>
  </conditionalFormatting>
  <conditionalFormatting sqref="E45">
    <cfRule type="cellIs" dxfId="27" priority="28" operator="equal">
      <formula>0</formula>
    </cfRule>
  </conditionalFormatting>
  <conditionalFormatting sqref="E48">
    <cfRule type="cellIs" dxfId="26" priority="27" operator="equal">
      <formula>0</formula>
    </cfRule>
  </conditionalFormatting>
  <conditionalFormatting sqref="E51">
    <cfRule type="cellIs" dxfId="25" priority="26" operator="equal">
      <formula>0</formula>
    </cfRule>
  </conditionalFormatting>
  <conditionalFormatting sqref="E54">
    <cfRule type="cellIs" dxfId="24" priority="25" operator="equal">
      <formula>0</formula>
    </cfRule>
  </conditionalFormatting>
  <conditionalFormatting sqref="E57">
    <cfRule type="cellIs" dxfId="23" priority="24" operator="equal">
      <formula>0</formula>
    </cfRule>
  </conditionalFormatting>
  <conditionalFormatting sqref="E61">
    <cfRule type="cellIs" dxfId="22" priority="23" operator="equal">
      <formula>0</formula>
    </cfRule>
  </conditionalFormatting>
  <conditionalFormatting sqref="E66">
    <cfRule type="cellIs" dxfId="21" priority="22" operator="equal">
      <formula>0</formula>
    </cfRule>
  </conditionalFormatting>
  <conditionalFormatting sqref="E74">
    <cfRule type="cellIs" dxfId="20" priority="21" operator="equal">
      <formula>0</formula>
    </cfRule>
  </conditionalFormatting>
  <conditionalFormatting sqref="E82">
    <cfRule type="cellIs" dxfId="19" priority="20" operator="equal">
      <formula>0</formula>
    </cfRule>
  </conditionalFormatting>
  <conditionalFormatting sqref="E88">
    <cfRule type="cellIs" dxfId="18" priority="19" operator="equal">
      <formula>0</formula>
    </cfRule>
  </conditionalFormatting>
  <conditionalFormatting sqref="E105">
    <cfRule type="cellIs" dxfId="17" priority="18" operator="equal">
      <formula>0</formula>
    </cfRule>
  </conditionalFormatting>
  <conditionalFormatting sqref="E111">
    <cfRule type="cellIs" dxfId="16" priority="17" operator="equal">
      <formula>0</formula>
    </cfRule>
  </conditionalFormatting>
  <conditionalFormatting sqref="E116">
    <cfRule type="cellIs" dxfId="15" priority="16" operator="equal">
      <formula>0</formula>
    </cfRule>
  </conditionalFormatting>
  <conditionalFormatting sqref="E120">
    <cfRule type="cellIs" dxfId="14" priority="15" operator="equal">
      <formula>0</formula>
    </cfRule>
  </conditionalFormatting>
  <conditionalFormatting sqref="E127">
    <cfRule type="cellIs" dxfId="13" priority="14" operator="equal">
      <formula>0</formula>
    </cfRule>
  </conditionalFormatting>
  <conditionalFormatting sqref="E135">
    <cfRule type="cellIs" dxfId="12" priority="13" operator="equal">
      <formula>0</formula>
    </cfRule>
  </conditionalFormatting>
  <conditionalFormatting sqref="E139">
    <cfRule type="cellIs" dxfId="11" priority="12" operator="equal">
      <formula>0</formula>
    </cfRule>
  </conditionalFormatting>
  <conditionalFormatting sqref="E144">
    <cfRule type="cellIs" dxfId="10" priority="11" operator="equal">
      <formula>0</formula>
    </cfRule>
  </conditionalFormatting>
  <conditionalFormatting sqref="E151">
    <cfRule type="cellIs" dxfId="9" priority="10" operator="equal">
      <formula>0</formula>
    </cfRule>
  </conditionalFormatting>
  <conditionalFormatting sqref="E155">
    <cfRule type="cellIs" dxfId="8" priority="9" operator="equal">
      <formula>0</formula>
    </cfRule>
  </conditionalFormatting>
  <conditionalFormatting sqref="E160">
    <cfRule type="cellIs" dxfId="7" priority="8" operator="equal">
      <formula>0</formula>
    </cfRule>
  </conditionalFormatting>
  <conditionalFormatting sqref="E163">
    <cfRule type="cellIs" dxfId="6" priority="7" operator="equal">
      <formula>0</formula>
    </cfRule>
  </conditionalFormatting>
  <conditionalFormatting sqref="E170">
    <cfRule type="cellIs" dxfId="5" priority="6" operator="equal">
      <formula>0</formula>
    </cfRule>
  </conditionalFormatting>
  <conditionalFormatting sqref="E174">
    <cfRule type="cellIs" dxfId="4" priority="5" operator="equal">
      <formula>0</formula>
    </cfRule>
  </conditionalFormatting>
  <conditionalFormatting sqref="E179">
    <cfRule type="cellIs" dxfId="3" priority="4" operator="equal">
      <formula>0</formula>
    </cfRule>
  </conditionalFormatting>
  <conditionalFormatting sqref="E183">
    <cfRule type="cellIs" dxfId="2" priority="3" operator="equal">
      <formula>0</formula>
    </cfRule>
  </conditionalFormatting>
  <conditionalFormatting sqref="E187">
    <cfRule type="cellIs" dxfId="1" priority="2" operator="equal">
      <formula>0</formula>
    </cfRule>
  </conditionalFormatting>
  <conditionalFormatting sqref="E191">
    <cfRule type="cellIs" dxfId="0" priority="1" operator="equal">
      <formula>0</formula>
    </cfRule>
  </conditionalFormatting>
  <pageMargins left="0.98425196850393704" right="0.59055118110236227" top="0.78740157480314965" bottom="0.78740157480314965" header="0.31496062992125984" footer="0.31496062992125984"/>
  <pageSetup paperSize="9" scale="85" orientation="portrait" r:id="rId1"/>
  <headerFooter alignWithMargins="0">
    <oddFooter>&amp;C&amp;P/&amp;N</oddFooter>
  </headerFooter>
  <rowBreaks count="3" manualBreakCount="3">
    <brk id="49" max="16383" man="1"/>
    <brk id="101" max="16383" man="1"/>
    <brk id="1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Žontarjeva ulica sanacija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Marko Košir</cp:lastModifiedBy>
  <cp:lastPrinted>2019-07-04T07:14:57Z</cp:lastPrinted>
  <dcterms:created xsi:type="dcterms:W3CDTF">2000-05-14T07:51:25Z</dcterms:created>
  <dcterms:modified xsi:type="dcterms:W3CDTF">2019-07-04T07:55:51Z</dcterms:modified>
</cp:coreProperties>
</file>