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MaticMohorko\Documents\MATIC\04_ODBOR ZA GOSPODARSKO INFRASTRUKTURO\4. seja\Gradivo\"/>
    </mc:Choice>
  </mc:AlternateContent>
  <xr:revisionPtr revIDLastSave="0" documentId="13_ncr:1_{48DBDD5D-1788-4383-94AF-A0A49D9B090B}" xr6:coauthVersionLast="47" xr6:coauthVersionMax="47" xr10:uidLastSave="{00000000-0000-0000-0000-000000000000}"/>
  <bookViews>
    <workbookView xWindow="-28920" yWindow="3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F24" i="1"/>
  <c r="H24" i="1" s="1"/>
  <c r="F23" i="1"/>
  <c r="H23" i="1" s="1"/>
  <c r="F22" i="1"/>
  <c r="H22" i="1" s="1"/>
  <c r="F21" i="1"/>
  <c r="H21" i="1" s="1"/>
  <c r="D26" i="1"/>
  <c r="F20" i="1"/>
  <c r="H20" i="1" s="1"/>
  <c r="F19" i="1"/>
  <c r="H19" i="1" s="1"/>
  <c r="F14" i="1"/>
  <c r="H14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5" i="1"/>
  <c r="H15" i="1" s="1"/>
  <c r="F16" i="1"/>
  <c r="H16" i="1" s="1"/>
  <c r="F17" i="1"/>
  <c r="H17" i="1" s="1"/>
  <c r="F18" i="1"/>
  <c r="H18" i="1" s="1"/>
  <c r="F25" i="1"/>
  <c r="H25" i="1" s="1"/>
  <c r="F7" i="1"/>
  <c r="H7" i="1" s="1"/>
  <c r="E26" i="1"/>
  <c r="F26" i="1" l="1"/>
</calcChain>
</file>

<file path=xl/sharedStrings.xml><?xml version="1.0" encoding="utf-8"?>
<sst xmlns="http://schemas.openxmlformats.org/spreadsheetml/2006/main" count="52" uniqueCount="46">
  <si>
    <t>1.</t>
  </si>
  <si>
    <t>2.</t>
  </si>
  <si>
    <t>3.</t>
  </si>
  <si>
    <t>4.</t>
  </si>
  <si>
    <t>5.</t>
  </si>
  <si>
    <t xml:space="preserve">6. </t>
  </si>
  <si>
    <t xml:space="preserve">7. </t>
  </si>
  <si>
    <t>8.</t>
  </si>
  <si>
    <t>9.</t>
  </si>
  <si>
    <t xml:space="preserve">10. </t>
  </si>
  <si>
    <t>11.</t>
  </si>
  <si>
    <t>12.</t>
  </si>
  <si>
    <t>13.</t>
  </si>
  <si>
    <t>14.</t>
  </si>
  <si>
    <t xml:space="preserve">15. </t>
  </si>
  <si>
    <t>Stražgonjca 37 - 35 a</t>
  </si>
  <si>
    <t>Starošince 15</t>
  </si>
  <si>
    <t>Stražgonjca  31 pri frizerki</t>
  </si>
  <si>
    <t>Mihovce 26</t>
  </si>
  <si>
    <t>Lovrenc 121</t>
  </si>
  <si>
    <t>Lovrenc 24 H</t>
  </si>
  <si>
    <t>Cirkovce do keglišča Upokojenci</t>
  </si>
  <si>
    <t>Apače mimo Rajha od 156 - 137</t>
  </si>
  <si>
    <t>Cirkovce od 68 - 68c</t>
  </si>
  <si>
    <t>Župečja vas 33 - 37</t>
  </si>
  <si>
    <t>Cirkovce 1d - 1I</t>
  </si>
  <si>
    <t>Šikole od 70 do 79</t>
  </si>
  <si>
    <t>Šikole 23 do 9</t>
  </si>
  <si>
    <t>Šikole  28 do 40a</t>
  </si>
  <si>
    <t>Širina [m]</t>
  </si>
  <si>
    <t>Dolžina [m]</t>
  </si>
  <si>
    <t>Površina [m2]</t>
  </si>
  <si>
    <t>Skupna vrednost z DDV</t>
  </si>
  <si>
    <t>Cena [€/m2]</t>
  </si>
  <si>
    <t>SKUPAJ</t>
  </si>
  <si>
    <t>MODERNIZACIJA CEST 2023</t>
  </si>
  <si>
    <t>Njiverce od Skoka do železnice</t>
  </si>
  <si>
    <t>16.</t>
  </si>
  <si>
    <t>17.</t>
  </si>
  <si>
    <t>Strnišče - strelišče</t>
  </si>
  <si>
    <t>Igrišče Šikole</t>
  </si>
  <si>
    <t>19.</t>
  </si>
  <si>
    <t>18.</t>
  </si>
  <si>
    <t>Apače od PGD do Apače 137</t>
  </si>
  <si>
    <t>Njiverce-vas odsek gradnje Kaiser</t>
  </si>
  <si>
    <t>plan v letu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</si>
</sst>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€&quot;;\-#,##0\ &quot;€&quot;"/>
    <numFmt numFmtId="164" formatCode="_-* #,##0.00\ _€_-;\-* #,##0.00\ _€_-;_-* &quot;-&quot;??\ _€_-;_-@_-"/>
    <numFmt numFmtId="165" formatCode="#,##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64" fontId="0" fillId="0" borderId="0" xfId="1" applyFont="1"/>
    <xf numFmtId="0" fontId="0" fillId="0" borderId="1" xfId="0" applyBorder="1"/>
    <xf numFmtId="165" fontId="0" fillId="0" borderId="0" xfId="0" applyNumberFormat="1"/>
    <xf numFmtId="0" fontId="0" fillId="0" borderId="1" xfId="0" applyBorder="1" applyAlignment="1">
      <alignment horizontal="center"/>
    </xf>
    <xf numFmtId="0" fontId="0" fillId="0" borderId="5" xfId="0" applyBorder="1"/>
    <xf numFmtId="5" fontId="0" fillId="0" borderId="6" xfId="1" applyNumberFormat="1" applyFont="1" applyFill="1" applyBorder="1" applyAlignment="1">
      <alignment horizontal="center"/>
    </xf>
    <xf numFmtId="0" fontId="0" fillId="0" borderId="7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0" fillId="2" borderId="6" xfId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right"/>
    </xf>
    <xf numFmtId="0" fontId="1" fillId="3" borderId="8" xfId="0" applyFont="1" applyFill="1" applyBorder="1" applyAlignment="1">
      <alignment horizontal="center"/>
    </xf>
    <xf numFmtId="164" fontId="1" fillId="3" borderId="8" xfId="1" applyFont="1" applyFill="1" applyBorder="1" applyAlignment="1">
      <alignment horizontal="center"/>
    </xf>
    <xf numFmtId="5" fontId="1" fillId="3" borderId="9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5" fontId="0" fillId="4" borderId="6" xfId="1" applyNumberFormat="1" applyFont="1" applyFill="1" applyBorder="1" applyAlignment="1">
      <alignment horizontal="center"/>
    </xf>
  </cellXfs>
  <cellStyles count="2">
    <cellStyle name="Navadno" xfId="0" builtinId="0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Q26"/>
  <sheetViews>
    <sheetView tabSelected="1" workbookViewId="0">
      <selection activeCell="L14" sqref="L14"/>
    </sheetView>
  </sheetViews>
  <sheetFormatPr defaultRowHeight="15" x14ac:dyDescent="0.25"/>
  <cols>
    <col min="2" max="2" width="5.28515625" customWidth="1"/>
    <col min="3" max="3" width="31.42578125" bestFit="1" customWidth="1"/>
    <col min="4" max="4" width="11.140625" bestFit="1" customWidth="1"/>
    <col min="5" max="5" width="9.5703125" bestFit="1" customWidth="1"/>
    <col min="6" max="6" width="13.28515625" bestFit="1" customWidth="1"/>
    <col min="7" max="7" width="11.85546875" bestFit="1" customWidth="1"/>
    <col min="8" max="8" width="23.140625" style="2" bestFit="1" customWidth="1"/>
    <col min="9" max="9" width="10.42578125" bestFit="1" customWidth="1"/>
    <col min="14" max="14" width="11.5703125" bestFit="1" customWidth="1"/>
  </cols>
  <sheetData>
    <row r="4" spans="2:17" ht="15.75" thickBot="1" x14ac:dyDescent="0.3"/>
    <row r="5" spans="2:17" x14ac:dyDescent="0.25">
      <c r="B5" s="18" t="s">
        <v>35</v>
      </c>
      <c r="C5" s="19"/>
      <c r="D5" s="19"/>
      <c r="E5" s="19"/>
      <c r="F5" s="19"/>
      <c r="G5" s="19"/>
      <c r="H5" s="20"/>
    </row>
    <row r="6" spans="2:17" x14ac:dyDescent="0.25">
      <c r="B6" s="6"/>
      <c r="C6" s="9"/>
      <c r="D6" s="10" t="s">
        <v>30</v>
      </c>
      <c r="E6" s="10" t="s">
        <v>29</v>
      </c>
      <c r="F6" s="10" t="s">
        <v>31</v>
      </c>
      <c r="G6" s="10" t="s">
        <v>33</v>
      </c>
      <c r="H6" s="11" t="s">
        <v>32</v>
      </c>
      <c r="N6" s="1"/>
      <c r="O6" s="1"/>
      <c r="P6" s="1"/>
      <c r="Q6" s="1"/>
    </row>
    <row r="7" spans="2:17" x14ac:dyDescent="0.25">
      <c r="B7" s="12" t="s">
        <v>0</v>
      </c>
      <c r="C7" s="21" t="s">
        <v>15</v>
      </c>
      <c r="D7" s="22">
        <v>96</v>
      </c>
      <c r="E7" s="22">
        <v>3.5</v>
      </c>
      <c r="F7" s="22">
        <f>D7*E7</f>
        <v>336</v>
      </c>
      <c r="G7" s="22">
        <v>50</v>
      </c>
      <c r="H7" s="23">
        <f>F7*G7</f>
        <v>16800</v>
      </c>
      <c r="I7" t="s">
        <v>45</v>
      </c>
      <c r="N7" s="4"/>
    </row>
    <row r="8" spans="2:17" x14ac:dyDescent="0.25">
      <c r="B8" s="12" t="s">
        <v>1</v>
      </c>
      <c r="C8" s="21" t="s">
        <v>16</v>
      </c>
      <c r="D8" s="22">
        <v>85</v>
      </c>
      <c r="E8" s="22">
        <v>3.5</v>
      </c>
      <c r="F8" s="22">
        <f t="shared" ref="F8:F25" si="0">D8*E8</f>
        <v>297.5</v>
      </c>
      <c r="G8" s="22">
        <v>50</v>
      </c>
      <c r="H8" s="23">
        <f t="shared" ref="H8:H20" si="1">F8*G8</f>
        <v>14875</v>
      </c>
      <c r="I8" t="s">
        <v>45</v>
      </c>
      <c r="N8" s="4"/>
    </row>
    <row r="9" spans="2:17" s="1" customFormat="1" x14ac:dyDescent="0.25">
      <c r="B9" s="12" t="s">
        <v>2</v>
      </c>
      <c r="C9" s="21" t="s">
        <v>19</v>
      </c>
      <c r="D9" s="22">
        <v>120</v>
      </c>
      <c r="E9" s="22">
        <v>3.5</v>
      </c>
      <c r="F9" s="22">
        <f t="shared" si="0"/>
        <v>420</v>
      </c>
      <c r="G9" s="22">
        <v>50</v>
      </c>
      <c r="H9" s="23">
        <f t="shared" si="1"/>
        <v>21000</v>
      </c>
      <c r="I9" t="s">
        <v>45</v>
      </c>
      <c r="N9" s="4"/>
      <c r="O9"/>
      <c r="P9"/>
      <c r="Q9"/>
    </row>
    <row r="10" spans="2:17" x14ac:dyDescent="0.25">
      <c r="B10" s="12" t="s">
        <v>3</v>
      </c>
      <c r="C10" s="21" t="s">
        <v>20</v>
      </c>
      <c r="D10" s="22">
        <v>76</v>
      </c>
      <c r="E10" s="22">
        <v>3.5</v>
      </c>
      <c r="F10" s="22">
        <f t="shared" si="0"/>
        <v>266</v>
      </c>
      <c r="G10" s="22">
        <v>100</v>
      </c>
      <c r="H10" s="23">
        <f t="shared" si="1"/>
        <v>26600</v>
      </c>
      <c r="I10" t="s">
        <v>45</v>
      </c>
      <c r="N10" s="4"/>
    </row>
    <row r="11" spans="2:17" x14ac:dyDescent="0.25">
      <c r="B11" s="12" t="s">
        <v>4</v>
      </c>
      <c r="C11" s="3" t="s">
        <v>23</v>
      </c>
      <c r="D11" s="5">
        <v>173</v>
      </c>
      <c r="E11" s="5">
        <v>3.5</v>
      </c>
      <c r="F11" s="5">
        <f t="shared" si="0"/>
        <v>605.5</v>
      </c>
      <c r="G11" s="5">
        <v>50</v>
      </c>
      <c r="H11" s="7">
        <f t="shared" si="1"/>
        <v>30275</v>
      </c>
      <c r="N11" s="4"/>
    </row>
    <row r="12" spans="2:17" x14ac:dyDescent="0.25">
      <c r="B12" s="12" t="s">
        <v>5</v>
      </c>
      <c r="C12" s="3" t="s">
        <v>24</v>
      </c>
      <c r="D12" s="5">
        <v>180</v>
      </c>
      <c r="E12" s="5">
        <v>3.5</v>
      </c>
      <c r="F12" s="5">
        <f t="shared" si="0"/>
        <v>630</v>
      </c>
      <c r="G12" s="5">
        <v>50</v>
      </c>
      <c r="H12" s="7">
        <f t="shared" si="1"/>
        <v>31500</v>
      </c>
      <c r="N12" s="4"/>
    </row>
    <row r="13" spans="2:17" x14ac:dyDescent="0.25">
      <c r="B13" s="13" t="s">
        <v>6</v>
      </c>
      <c r="C13" s="21" t="s">
        <v>25</v>
      </c>
      <c r="D13" s="22">
        <v>140</v>
      </c>
      <c r="E13" s="22">
        <v>3.5</v>
      </c>
      <c r="F13" s="22">
        <f t="shared" si="0"/>
        <v>490</v>
      </c>
      <c r="G13" s="22">
        <v>50</v>
      </c>
      <c r="H13" s="23">
        <f t="shared" si="1"/>
        <v>24500</v>
      </c>
      <c r="I13" t="s">
        <v>45</v>
      </c>
      <c r="N13" s="4"/>
    </row>
    <row r="14" spans="2:17" x14ac:dyDescent="0.25">
      <c r="B14" s="12" t="s">
        <v>7</v>
      </c>
      <c r="C14" s="3" t="s">
        <v>21</v>
      </c>
      <c r="D14" s="5">
        <v>229</v>
      </c>
      <c r="E14" s="5">
        <v>3.5</v>
      </c>
      <c r="F14" s="5">
        <f>D14*E14+180</f>
        <v>981.5</v>
      </c>
      <c r="G14" s="5">
        <v>100</v>
      </c>
      <c r="H14" s="7">
        <f t="shared" si="1"/>
        <v>98150</v>
      </c>
      <c r="N14" s="4"/>
    </row>
    <row r="15" spans="2:17" x14ac:dyDescent="0.25">
      <c r="B15" s="12" t="s">
        <v>8</v>
      </c>
      <c r="C15" s="3" t="s">
        <v>36</v>
      </c>
      <c r="D15" s="5">
        <v>365</v>
      </c>
      <c r="E15" s="5">
        <v>5.5</v>
      </c>
      <c r="F15" s="5">
        <f t="shared" si="0"/>
        <v>2007.5</v>
      </c>
      <c r="G15" s="5">
        <v>70</v>
      </c>
      <c r="H15" s="7">
        <f t="shared" si="1"/>
        <v>140525</v>
      </c>
      <c r="N15" s="4"/>
    </row>
    <row r="16" spans="2:17" x14ac:dyDescent="0.25">
      <c r="B16" s="12" t="s">
        <v>9</v>
      </c>
      <c r="C16" s="3" t="s">
        <v>18</v>
      </c>
      <c r="D16" s="5">
        <v>75</v>
      </c>
      <c r="E16" s="5">
        <v>3.5</v>
      </c>
      <c r="F16" s="5">
        <f t="shared" si="0"/>
        <v>262.5</v>
      </c>
      <c r="G16" s="5">
        <v>100</v>
      </c>
      <c r="H16" s="7">
        <f t="shared" si="1"/>
        <v>26250</v>
      </c>
      <c r="N16" s="4"/>
    </row>
    <row r="17" spans="2:17" x14ac:dyDescent="0.25">
      <c r="B17" s="12" t="s">
        <v>10</v>
      </c>
      <c r="C17" s="21" t="s">
        <v>17</v>
      </c>
      <c r="D17" s="22">
        <v>45</v>
      </c>
      <c r="E17" s="22">
        <v>3.5</v>
      </c>
      <c r="F17" s="22">
        <f t="shared" si="0"/>
        <v>157.5</v>
      </c>
      <c r="G17" s="22">
        <v>50</v>
      </c>
      <c r="H17" s="23">
        <f t="shared" si="1"/>
        <v>7875</v>
      </c>
      <c r="I17" t="s">
        <v>45</v>
      </c>
      <c r="N17" s="4"/>
    </row>
    <row r="18" spans="2:17" x14ac:dyDescent="0.25">
      <c r="B18" s="12" t="s">
        <v>11</v>
      </c>
      <c r="C18" s="3" t="s">
        <v>22</v>
      </c>
      <c r="D18" s="5">
        <v>400</v>
      </c>
      <c r="E18" s="5">
        <v>3.5</v>
      </c>
      <c r="F18" s="5">
        <f t="shared" si="0"/>
        <v>1400</v>
      </c>
      <c r="G18" s="5">
        <v>50</v>
      </c>
      <c r="H18" s="7">
        <f t="shared" si="1"/>
        <v>70000</v>
      </c>
      <c r="N18" s="4"/>
    </row>
    <row r="19" spans="2:17" s="1" customFormat="1" x14ac:dyDescent="0.25">
      <c r="B19" s="12" t="s">
        <v>12</v>
      </c>
      <c r="C19" s="21" t="s">
        <v>26</v>
      </c>
      <c r="D19" s="22">
        <v>230</v>
      </c>
      <c r="E19" s="22">
        <v>4.5</v>
      </c>
      <c r="F19" s="22">
        <f>D19*E19+30</f>
        <v>1065</v>
      </c>
      <c r="G19" s="22">
        <v>50</v>
      </c>
      <c r="H19" s="23">
        <f t="shared" si="1"/>
        <v>53250</v>
      </c>
      <c r="I19" t="s">
        <v>45</v>
      </c>
      <c r="N19" s="4"/>
      <c r="O19"/>
      <c r="P19"/>
      <c r="Q19"/>
    </row>
    <row r="20" spans="2:17" x14ac:dyDescent="0.25">
      <c r="B20" s="12" t="s">
        <v>13</v>
      </c>
      <c r="C20" s="3" t="s">
        <v>27</v>
      </c>
      <c r="D20" s="5">
        <v>300</v>
      </c>
      <c r="E20" s="5">
        <v>3.5</v>
      </c>
      <c r="F20" s="5">
        <f>D20*E20+100</f>
        <v>1150</v>
      </c>
      <c r="G20" s="5">
        <v>50</v>
      </c>
      <c r="H20" s="7">
        <f t="shared" si="1"/>
        <v>57500</v>
      </c>
      <c r="N20" s="4"/>
    </row>
    <row r="21" spans="2:17" x14ac:dyDescent="0.25">
      <c r="B21" s="12" t="s">
        <v>14</v>
      </c>
      <c r="C21" s="3" t="s">
        <v>28</v>
      </c>
      <c r="D21" s="5">
        <v>367</v>
      </c>
      <c r="E21" s="5">
        <v>3.5</v>
      </c>
      <c r="F21" s="5">
        <f t="shared" ref="F21:F23" si="2">D21*E21</f>
        <v>1284.5</v>
      </c>
      <c r="G21" s="5">
        <v>50</v>
      </c>
      <c r="H21" s="7">
        <f t="shared" ref="H21:H25" si="3">F21*G21</f>
        <v>64225</v>
      </c>
      <c r="N21" s="4"/>
    </row>
    <row r="22" spans="2:17" x14ac:dyDescent="0.25">
      <c r="B22" s="12" t="s">
        <v>37</v>
      </c>
      <c r="C22" s="3" t="s">
        <v>40</v>
      </c>
      <c r="D22" s="5">
        <v>30</v>
      </c>
      <c r="E22" s="5">
        <v>16.5</v>
      </c>
      <c r="F22" s="5">
        <f t="shared" si="2"/>
        <v>495</v>
      </c>
      <c r="G22" s="5">
        <v>50</v>
      </c>
      <c r="H22" s="7">
        <f t="shared" si="3"/>
        <v>24750</v>
      </c>
      <c r="N22" s="4"/>
    </row>
    <row r="23" spans="2:17" x14ac:dyDescent="0.25">
      <c r="B23" s="12" t="s">
        <v>38</v>
      </c>
      <c r="C23" s="3" t="s">
        <v>39</v>
      </c>
      <c r="D23" s="5">
        <v>95</v>
      </c>
      <c r="E23" s="5">
        <v>3.5</v>
      </c>
      <c r="F23" s="5">
        <f t="shared" si="2"/>
        <v>332.5</v>
      </c>
      <c r="G23" s="5">
        <v>100</v>
      </c>
      <c r="H23" s="7">
        <f t="shared" ref="H23:H24" si="4">F23*G23</f>
        <v>33250</v>
      </c>
      <c r="N23" s="4"/>
    </row>
    <row r="24" spans="2:17" x14ac:dyDescent="0.25">
      <c r="B24" s="12" t="s">
        <v>42</v>
      </c>
      <c r="C24" s="3" t="s">
        <v>43</v>
      </c>
      <c r="D24" s="5">
        <v>410</v>
      </c>
      <c r="E24" s="5">
        <v>3.5</v>
      </c>
      <c r="F24" s="5">
        <f>D24*E24</f>
        <v>1435</v>
      </c>
      <c r="G24" s="5">
        <v>70</v>
      </c>
      <c r="H24" s="7">
        <f t="shared" si="4"/>
        <v>100450</v>
      </c>
      <c r="N24" s="4"/>
    </row>
    <row r="25" spans="2:17" x14ac:dyDescent="0.25">
      <c r="B25" s="12" t="s">
        <v>41</v>
      </c>
      <c r="C25" s="3" t="s">
        <v>44</v>
      </c>
      <c r="D25" s="5">
        <v>140</v>
      </c>
      <c r="E25" s="5">
        <v>5.5</v>
      </c>
      <c r="F25" s="5">
        <f t="shared" si="0"/>
        <v>770</v>
      </c>
      <c r="G25" s="5">
        <v>100</v>
      </c>
      <c r="H25" s="7">
        <f t="shared" si="3"/>
        <v>77000</v>
      </c>
      <c r="N25" s="4"/>
    </row>
    <row r="26" spans="2:17" ht="15.75" thickBot="1" x14ac:dyDescent="0.3">
      <c r="B26" s="8"/>
      <c r="C26" s="14" t="s">
        <v>34</v>
      </c>
      <c r="D26" s="15">
        <f>SUM(D7:D25)</f>
        <v>3556</v>
      </c>
      <c r="E26" s="16">
        <f>SUM(E7:E25)</f>
        <v>84.5</v>
      </c>
      <c r="F26" s="16">
        <f>SUM(F7:F25)</f>
        <v>14386</v>
      </c>
      <c r="G26" s="16"/>
      <c r="H26" s="17">
        <f>SUM(H7:H25)</f>
        <v>918775</v>
      </c>
    </row>
  </sheetData>
  <mergeCells count="1">
    <mergeCell ref="B5:H5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Premuzic</dc:creator>
  <cp:lastModifiedBy>Matic Mohorko</cp:lastModifiedBy>
  <cp:lastPrinted>2023-05-30T07:26:46Z</cp:lastPrinted>
  <dcterms:created xsi:type="dcterms:W3CDTF">2018-01-05T08:04:40Z</dcterms:created>
  <dcterms:modified xsi:type="dcterms:W3CDTF">2023-11-08T10:11:55Z</dcterms:modified>
</cp:coreProperties>
</file>