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tabRatio="958" activeTab="0"/>
  </bookViews>
  <sheets>
    <sheet name="Rekapitulacija" sheetId="1" r:id="rId1"/>
    <sheet name="Rekapitulacija VODOVOD" sheetId="2" r:id="rId2"/>
    <sheet name="VODOVOD" sheetId="3" r:id="rId3"/>
    <sheet name="Rekapitulacija OGREVANJE_HL" sheetId="4" r:id="rId4"/>
    <sheet name="OGREVANJE IN HLAJENJE" sheetId="5" r:id="rId5"/>
    <sheet name="Rekapitulacija PREZRAČEVANJE" sheetId="6" r:id="rId6"/>
    <sheet name="PREZRAČEVANJE" sheetId="7" r:id="rId7"/>
  </sheets>
  <definedNames>
    <definedName name="Excel_BuiltIn_Print_Area_8">#REF!</definedName>
    <definedName name="_xlnm.Print_Area" localSheetId="4">'OGREVANJE IN HLAJENJE'!$A$1:$F$119</definedName>
    <definedName name="_xlnm.Print_Area" localSheetId="6">'PREZRAČEVANJE'!$A$1:$F$49</definedName>
    <definedName name="_xlnm.Print_Area" localSheetId="0">'Rekapitulacija'!$A$1:$F$48</definedName>
    <definedName name="_xlnm.Print_Area" localSheetId="3">'Rekapitulacija OGREVANJE_HL'!$A$1:$F$26</definedName>
    <definedName name="_xlnm.Print_Area" localSheetId="5">'Rekapitulacija PREZRAČEVANJE'!#REF!</definedName>
    <definedName name="_xlnm.Print_Area" localSheetId="1">'Rekapitulacija VODOVOD'!$A$1:$F$31</definedName>
    <definedName name="_xlnm.Print_Area" localSheetId="2">'VODOVOD'!$A$1:$F$114</definedName>
    <definedName name="_xlnm.Print_Titles" localSheetId="4">'OGREVANJE IN HLAJENJE'!$1:$3</definedName>
    <definedName name="_xlnm.Print_Titles" localSheetId="6">'PREZRAČEVANJE'!$2:$4</definedName>
    <definedName name="_xlnm.Print_Titles" localSheetId="2">'VODOVOD'!$1:$3</definedName>
  </definedNames>
  <calcPr fullCalcOnLoad="1"/>
</workbook>
</file>

<file path=xl/sharedStrings.xml><?xml version="1.0" encoding="utf-8"?>
<sst xmlns="http://schemas.openxmlformats.org/spreadsheetml/2006/main" count="326" uniqueCount="183">
  <si>
    <t>L=1200mm</t>
  </si>
  <si>
    <t>Izdelava prebojev in utorov, ter zatesnitev prebojev razvodov skozi prehode požarnih sektorjev s požarno odpornim tesnilnim materialom.</t>
  </si>
  <si>
    <t>Čistilni kos</t>
  </si>
  <si>
    <t>Hitromontažne konzole z gumo, kot npr.: ME-FA</t>
  </si>
  <si>
    <t>Vsa sanitarna oprema mora biti 1. kvalitete.</t>
  </si>
  <si>
    <t>PV-1/100</t>
  </si>
  <si>
    <t>Vratne aluminjaste rešetke   za odvod/dovod zraka v prostorih, kot npr. IMP Klima ali enakovreden</t>
  </si>
  <si>
    <t>Sprememba vidnih elementov je možna le ob soglasju arhitekta</t>
  </si>
  <si>
    <t xml:space="preserve">Tlačna preizkušnja </t>
  </si>
  <si>
    <t>*o preizkusu je potrebno voditi zapisnik</t>
  </si>
  <si>
    <r>
      <t xml:space="preserve">Plastične cevi za toplo vodo </t>
    </r>
    <r>
      <rPr>
        <sz val="9"/>
        <color indexed="10"/>
        <rFont val="Arial CE"/>
        <family val="0"/>
      </rPr>
      <t>(max T medija 95 st C)</t>
    </r>
    <r>
      <rPr>
        <sz val="9"/>
        <rFont val="Arial CE"/>
        <family val="2"/>
      </rPr>
      <t>, tip kot npr.</t>
    </r>
  </si>
  <si>
    <t>Plastične cevi za hladno vodo, tip kot npr.</t>
  </si>
  <si>
    <t>fi 16x2.2 mm, d izolacije = 19mm</t>
  </si>
  <si>
    <t>fi 20x2.8 mm, d izolacije = 19mm</t>
  </si>
  <si>
    <t>fi 20x2.8 mm, d izolacije = 9mm</t>
  </si>
  <si>
    <t>Vsi elementi v popisu so projektirani možna je zamenjava le teh z enakovrednimi.</t>
  </si>
  <si>
    <t xml:space="preserve"> -podometni izplakovalnega kotlička kot npr. Geberit z dotočno in</t>
  </si>
  <si>
    <t>PP talni sifon, kot npr. HL, nerjaveča plošča</t>
  </si>
  <si>
    <t>Priprava dokumentacije, projekt za izvedbo, projekt za obratovanje in vzdrževanje, fotografije vseh podometnih inštalacij - fotografije predati v elektronski obliki, vris vseh sprememb v načrte PZI</t>
  </si>
  <si>
    <t>m2</t>
  </si>
  <si>
    <t>Tlačna preizkušnja vodovoda</t>
  </si>
  <si>
    <t>Pripravljalna dela, zarisovanje, pregled, klorni šok</t>
  </si>
  <si>
    <t>Št.</t>
  </si>
  <si>
    <t>Opis materiala in del</t>
  </si>
  <si>
    <t>EM</t>
  </si>
  <si>
    <t>Kol.</t>
  </si>
  <si>
    <t>Cena/EM</t>
  </si>
  <si>
    <t>ZNESEK</t>
  </si>
  <si>
    <t>EUR</t>
  </si>
  <si>
    <t>SKUPAJ :</t>
  </si>
  <si>
    <t>REKAPITULACIJA VODOVODA:</t>
  </si>
  <si>
    <t>VODOVOD IN VERTIKALNA KANALIZACIJA</t>
  </si>
  <si>
    <r>
      <t xml:space="preserve">SKUPAJ </t>
    </r>
    <r>
      <rPr>
        <b/>
        <sz val="10"/>
        <rFont val="Arial CE"/>
        <family val="2"/>
      </rPr>
      <t>(VODOVOD IN VERTIKALNA KANALIZACIJA)</t>
    </r>
  </si>
  <si>
    <t>VODOVOD</t>
  </si>
  <si>
    <t>SANITARNA OPREMA</t>
  </si>
  <si>
    <t>kpl</t>
  </si>
  <si>
    <t>*pritrdilni in tesnilni material</t>
  </si>
  <si>
    <t>kom</t>
  </si>
  <si>
    <t>Skupaj:</t>
  </si>
  <si>
    <t>DN50</t>
  </si>
  <si>
    <t>m</t>
  </si>
  <si>
    <t>KANALIZACIJA</t>
  </si>
  <si>
    <t>DN100</t>
  </si>
  <si>
    <t>Skupaj</t>
  </si>
  <si>
    <t>SPLOŠNO</t>
  </si>
  <si>
    <t>kompl</t>
  </si>
  <si>
    <t>Funkcionalni preizkus kanalizacije</t>
  </si>
  <si>
    <t>Transportni in ostali splošni stroški</t>
  </si>
  <si>
    <t>Nepredvidena dela</t>
  </si>
  <si>
    <t>ocena</t>
  </si>
  <si>
    <t>REKAPITULACIJA OGREVANJE+HLAJENJE:</t>
  </si>
  <si>
    <r>
      <t xml:space="preserve">SKUPAJ </t>
    </r>
    <r>
      <rPr>
        <b/>
        <sz val="10"/>
        <rFont val="Arial CE"/>
        <family val="2"/>
      </rPr>
      <t>(OGREVANJE IN HLAJENJE)</t>
    </r>
    <r>
      <rPr>
        <b/>
        <sz val="12"/>
        <rFont val="Arial CE"/>
        <family val="2"/>
      </rPr>
      <t>:</t>
    </r>
  </si>
  <si>
    <t>OGREVANJE</t>
  </si>
  <si>
    <t>kg</t>
  </si>
  <si>
    <t>OGREVALNA IN HLADILNA TELESA TER RAZVOD</t>
  </si>
  <si>
    <t xml:space="preserve">max. 10 bar in temperaturo 110stC, obarvani z belo barvo, skupaj </t>
  </si>
  <si>
    <t xml:space="preserve">v kompletu z vsemi čepi in odzračno pipico, </t>
  </si>
  <si>
    <t xml:space="preserve">kom </t>
  </si>
  <si>
    <t xml:space="preserve">Dobava in montaža radiatorskih ventilov oz. zapornih organov </t>
  </si>
  <si>
    <t xml:space="preserve">– spodnji priključek za dvocevni sistem za vgradnjo na radiatorje </t>
  </si>
  <si>
    <t xml:space="preserve"> priključna matica za kovinske cevi16 (z vsemi potrebnimi pritrdilnimi </t>
  </si>
  <si>
    <t>materialom):</t>
  </si>
  <si>
    <t xml:space="preserve">Dobava in montaža šablon za predpripravo priključkov za radiatorje  </t>
  </si>
  <si>
    <t>tesnilnim materialom</t>
  </si>
  <si>
    <t xml:space="preserve">Dobava in montaža elementov za pritrjevanje radiatorjev </t>
  </si>
  <si>
    <t>h = 600</t>
  </si>
  <si>
    <t>Funkcionalni zagon, sheme, smeri pretokov</t>
  </si>
  <si>
    <t>Pripravljalna dela, zarisovanje, pregled</t>
  </si>
  <si>
    <t>REKAPITULACIJA:</t>
  </si>
  <si>
    <r>
      <t xml:space="preserve">SKUPAJ </t>
    </r>
    <r>
      <rPr>
        <b/>
        <sz val="10"/>
        <rFont val="Arial CE"/>
        <family val="2"/>
      </rPr>
      <t>(PREZRAČEVANJE)</t>
    </r>
    <r>
      <rPr>
        <b/>
        <sz val="12"/>
        <rFont val="Arial CE"/>
        <family val="2"/>
      </rPr>
      <t>:</t>
    </r>
  </si>
  <si>
    <r>
      <t>m</t>
    </r>
    <r>
      <rPr>
        <vertAlign val="superscript"/>
        <sz val="9"/>
        <rFont val="Arial CE"/>
        <family val="2"/>
      </rPr>
      <t>2</t>
    </r>
  </si>
  <si>
    <t>Izdelava manjših stenskih prebojev, utorov in prebojev skozi zid</t>
  </si>
  <si>
    <t>PREZRAČEVANJE</t>
  </si>
  <si>
    <t>Volumska nastavitev rešetk in ventilov</t>
  </si>
  <si>
    <t>Kompletno stranišče sestoječe iz:</t>
  </si>
  <si>
    <t xml:space="preserve"> -plastične sedežne deske s pokrovom, tečaji </t>
  </si>
  <si>
    <t>in  vijaki, odbijači, držalo za dvig</t>
  </si>
  <si>
    <t xml:space="preserve"> -kotnega ventila DN15 vključno z zidno rozeto in</t>
  </si>
  <si>
    <t xml:space="preserve">vezno pokromano cevko premera 10 mm dolžine cca. 30cm </t>
  </si>
  <si>
    <t xml:space="preserve"> -tesnilne gumi manšete s pritrdilnimi vijaki in pokrivnimi kapami</t>
  </si>
  <si>
    <t xml:space="preserve"> -montažnega in tesnilnega materiala</t>
  </si>
  <si>
    <t>HLADNA IN TOPLA VODA - RAZVOD</t>
  </si>
  <si>
    <t>NOTRANJA KANALIZACIJA</t>
  </si>
  <si>
    <t xml:space="preserve"> -konzolne školjke s stenski odtokom izdelane iz sanitarne </t>
  </si>
  <si>
    <t>odtočno armaturo, ter dvokoličinsko aktivirno tipko po izboru arhitekta</t>
  </si>
  <si>
    <t xml:space="preserve">500 ml dozirnike za milo s kovinskim mehanizmom </t>
  </si>
  <si>
    <t>*ogledalo pri umivalniku, kompletno z vijaki in  plastičnimi vložki (po izbiri arhitekta)</t>
  </si>
  <si>
    <t>RAUTITAN flex  in izolacija kot npr. Armaflex, skupaj s fitingi, tesnilnim in pritrdilnim materialom. Izdela se vertikala v III: nadstropje</t>
  </si>
  <si>
    <t>RAUTITAN flex in izolacija kot npr. Armaflex, skupaj s fitingi, tesnilnim in pritrdilnim materialom. Izdela se vertikala v III: nadstropje</t>
  </si>
  <si>
    <t>Dobava in montaža odtočne kanalizacijske cevi za hišno kanalizacijo, za vertikalne razvode, iz polipropilena - PP z naglavkom po ÖNORM B5178, skupno z vsemi fazonskimi komadi koleni, odcepi, reducirnimi kosi, čistilnimi komadi, tesnilnim in vsem ostalim pomožnim materialom. Izolirano z izolacijo debeline 9mm</t>
  </si>
  <si>
    <t>Osnovno čiščenje po končanih delih</t>
  </si>
  <si>
    <t>*kromiran sifon z rozeto</t>
  </si>
  <si>
    <t>Držalo za toaletni papir (po izbiri arhitekta)</t>
  </si>
  <si>
    <t>Držalo za papir zloženko (po izbiri arhitekta)</t>
  </si>
  <si>
    <t xml:space="preserve">Koš za odpadke (po izbiri arhitekta) </t>
  </si>
  <si>
    <t>Ščetka za WC (po izbiri arhitekta)</t>
  </si>
  <si>
    <t>15x15 cm</t>
  </si>
  <si>
    <t>1x230V</t>
  </si>
  <si>
    <t>Dobava in montaža odtočne kanalizacijske cevi za hišno kanalizacijo, za razvode v tlaku, iz polipropilena - PP z naglavkom po ÖNORM B5178, skupno z vsemi fazonskimi komadi koleni, odcepi, reducirnimi kosi, čistilnimi komadi tesnilnim in vsem ostalim pomožnim materialom</t>
  </si>
  <si>
    <t>REKAPITULACIJA   STROJNIH INSTALACIJ:</t>
  </si>
  <si>
    <t xml:space="preserve">Dobava in montaža radiatorskih termostatskih glav  za javne prostore, </t>
  </si>
  <si>
    <t>Nastavitev termostatskih glav v skladu s predpisanimi temperaturami, izdelava zapisnika o nastavitvah termostatskih ventilov</t>
  </si>
  <si>
    <r>
      <rPr>
        <sz val="9"/>
        <rFont val="Arial CE"/>
        <family val="0"/>
      </rPr>
      <t>Kanali za dovod in odvod zraka,</t>
    </r>
    <r>
      <rPr>
        <sz val="9"/>
        <rFont val="Arial CE"/>
        <family val="2"/>
      </rPr>
      <t xml:space="preserve"> izdelani iz pocinkane jeklene pločevine debeline po DIN 24190 in 24191 (11.85), stopnje 10 (± 1000 Pa), oblike F (vzdolžno zarobljeni),  skupaj s fazonskimi kosi, vodilnimi usmerniki v lokih, prirobnicami, tesnili in materialom za spajanje. Zračni kanali naj bodo pri večjih nazivnih velikostih diagonalno izbočeni ali ojačani z blagim izmeničnim vbočenjem in izbočenjem. Zračni kanali morajo biti izdelani razreda tesnosti II. po DIN V 24194, 2.del.,                               </t>
    </r>
    <r>
      <rPr>
        <sz val="9"/>
        <rFont val="Arial CE"/>
        <family val="0"/>
      </rPr>
      <t>ROČNE REGULACIJSKE LOPUTE NA ODCEPIH</t>
    </r>
  </si>
  <si>
    <r>
      <t>Nosilna konstrukcija za prezračevanje iz negorljivih materialov</t>
    </r>
    <r>
      <rPr>
        <sz val="9"/>
        <rFont val="Arial CE"/>
        <family val="2"/>
      </rPr>
      <t xml:space="preserve">, izdelana iz jeklenih profilov, antikorozijsko zaščitena, skupaj s podporami in obešali za kanalski razvod </t>
    </r>
  </si>
  <si>
    <t>Izolacija kanalov odvod, kot npr. Armstrong Armaflex AC, v ploščah debeline 9 mm, komplet s pritrdilnim materialom</t>
  </si>
  <si>
    <t>Elektro priključki loput, ventilatorjev (brez elektro kablov)</t>
  </si>
  <si>
    <t>*sistem ogrevanje</t>
  </si>
  <si>
    <t>Priprava tehnične dokumentacije, projekta za obratovanje in vzdrževanje, projekt izvedenih del</t>
  </si>
  <si>
    <t>DN70</t>
  </si>
  <si>
    <t>PODRUŽNIČNA ŠOLA DOBRNIČ</t>
  </si>
  <si>
    <t>Umivalnik 600x450mm:</t>
  </si>
  <si>
    <t>fi 16x2.2 mm, d izolacije = 9mm</t>
  </si>
  <si>
    <t>Omarica za talno gretje z regulacijskim sklopom:</t>
  </si>
  <si>
    <t>*termometrom, manometrom, ter z vsemi pripadajočimi priključki in ventili, ves pritrdilni in tesnilni material.</t>
  </si>
  <si>
    <t>*razdelilec talno ogrevanje</t>
  </si>
  <si>
    <t>*Sobni termostat</t>
  </si>
  <si>
    <t>Zaščitna cev</t>
  </si>
  <si>
    <t>PEX-a16x2</t>
  </si>
  <si>
    <t>Cevi za talno ogrevanje kot npr.:</t>
  </si>
  <si>
    <t>5 priklj. dxvxš=885x710x150</t>
  </si>
  <si>
    <t>Izolacijske talne plošče NP VARIO d=39mm z montažnim materialom</t>
  </si>
  <si>
    <t>Dobava in montaža plastifikatorja - dodatek estrihu</t>
  </si>
  <si>
    <t>Robni trak za dušenje raztezkov estriha iz ekstrudirane</t>
  </si>
  <si>
    <t>penaste mase</t>
  </si>
  <si>
    <t>Tropotni ventil IMI INTERNATIONAL -TA CV316 RGA</t>
  </si>
  <si>
    <t>DN15, kvs=4,0m3/h</t>
  </si>
  <si>
    <t>Navezava obstoječih radiatorjev na novo ogrevalno cev</t>
  </si>
  <si>
    <t>Navezava na obstoječ razvod radiatorskega ogrevanja</t>
  </si>
  <si>
    <t>tesnilnim in pritrdilnim materialom:</t>
  </si>
  <si>
    <t xml:space="preserve">RAUTITAN flex, debelina izolacije d=19mm, skupaj s fitingi, </t>
  </si>
  <si>
    <t>fi 32x4.4 mm</t>
  </si>
  <si>
    <t>fi 20x2.8 mm</t>
  </si>
  <si>
    <t>Predizolirane plastične cevi za ogrevanje in hlajenje kot npr.:</t>
  </si>
  <si>
    <t>vključno z konzolami, in pritrdilnim materialom</t>
  </si>
  <si>
    <t>Klima naprava  FUJITSU, AOYG09LUCB</t>
  </si>
  <si>
    <t>Qhl=2,5kW, Qgr=3,2kW</t>
  </si>
  <si>
    <t>Pel=0,68kW</t>
  </si>
  <si>
    <t>vxšxg=540x660x290mm</t>
  </si>
  <si>
    <t>teža=25kg,</t>
  </si>
  <si>
    <t xml:space="preserve">notranja enota: </t>
  </si>
  <si>
    <t xml:space="preserve"> ASYG09LUCA</t>
  </si>
  <si>
    <t>vxdxg=382x870x185mm</t>
  </si>
  <si>
    <t>Cevna povezavo(∅6.35, Cu ∅9.52) med notranjo in zunanjo enoto, in elektro priključki</t>
  </si>
  <si>
    <t>Prestavitev obstoječe zunanje enote klimatske naprave na streho, vključno s cevnimi povezavami (∅6.35, Cu ∅9.52 cca 6m) in elektirčnim kablom in strešnimi konzolami</t>
  </si>
  <si>
    <t>*regulacijski sklop  z mikroprocesorsko regulacijo, zunanjim tipalom, elektronsko krmiljena obtočna črpalka, tropotni ventil</t>
  </si>
  <si>
    <t>Izdelava odvoda kondenza dim.:DN32, z vsem fazonskimi kosi in navezavo na meteorno kanalizacijo</t>
  </si>
  <si>
    <t>keramike prilagojeno za otroke po izboru in potrditvi arhitekta</t>
  </si>
  <si>
    <t>Zamenjava tropotnega ventila, pogon MC55/230 ostane obstoječ</t>
  </si>
  <si>
    <t>*radiatorji, konvektorji, kotlarna</t>
  </si>
  <si>
    <t>*mešalna baterija kpo izboru in potrditvi arhitekta</t>
  </si>
  <si>
    <t>*umivalnik iz sanitarne keramike  po izboru in potrditvi arhitekta</t>
  </si>
  <si>
    <t xml:space="preserve">*odtok-zakrit </t>
  </si>
  <si>
    <t>Izdelava stenskih prebojev in utorov</t>
  </si>
  <si>
    <t>22VM/600</t>
  </si>
  <si>
    <t>Polnjenje sistema z mehčano vodo</t>
  </si>
  <si>
    <r>
      <t>Osnovna izolacija kanalov mora biti zagotovljena iz materialov z zaprto celično strukturo, difuzijsko odpornostjo</t>
    </r>
    <r>
      <rPr>
        <sz val="9"/>
        <rFont val="Arial"/>
        <family val="2"/>
      </rPr>
      <t xml:space="preserve"> m &gt; 5000, toplotno prevodnostjo l &lt; 0.038 W/mK (pri 20°C)</t>
    </r>
  </si>
  <si>
    <t>Priprava PID dokumentacije, navodil za obrat. in vzdrž.</t>
  </si>
  <si>
    <t>Funkcionalni zagon, meritve prezračevanja, sheme</t>
  </si>
  <si>
    <t>Splošno</t>
  </si>
  <si>
    <t>Označba cevi, kanalov in opreme z nalepkami oz. označevalnimi ploščicami na nosilcih. Označbe za:  vrsto, temperaturo, delovni in nazivni tlak medija; namen cevovoda ali opreme; tip in proizvajalec opreme; smer pretoka,... predvidena dimenzija označevalni</t>
  </si>
  <si>
    <t>Odduh kanalizacije vključno s strešno obrobo in vsem montažnim materialom</t>
  </si>
  <si>
    <t xml:space="preserve">Dobava in montaža radiatorjev kot npr.:Vogel&amp;Noot, tip T6  izdelani za tlak </t>
  </si>
  <si>
    <t xml:space="preserve">kot npr.: Vogel&amp;Noot, tip T6 – dvojni ravni priključek za dvocevni sistem, </t>
  </si>
  <si>
    <t>za radiatorje kot npr.:Vogel&amp;Noot-T6, komplet s tesnilnim materialom:</t>
  </si>
  <si>
    <t xml:space="preserve">kot npr.: Vogel&amp;Noot-T6 na zidu, kompletno z vsem potrebnim pritrdilnim in </t>
  </si>
  <si>
    <t>kot npr.: Vogel&amp;Noot-T6 na zid, kompletno z vsem pritrdilnim materialom:</t>
  </si>
  <si>
    <t>RAZDELILEC ZBIRALEC OGREVANJE</t>
  </si>
  <si>
    <t>Navezava na obstoječe razvode sanitarne vode, vključno s cevno povezavo, fazonskimi kosi, tesnilnim materialom.</t>
  </si>
  <si>
    <t>Navezava na obstoječe razvode fekalne kanalizacije, vključno s cevno povezavo, fazonskimi kosi, tesnilnim materialom.</t>
  </si>
  <si>
    <t>Prestavitev obstoječega radiatorja in priklop na novo cev, ves pritrdilni in tesnilni material.</t>
  </si>
  <si>
    <t>Strešni ventilator</t>
  </si>
  <si>
    <t>5-stopenjsko stikalo</t>
  </si>
  <si>
    <t>samodvižna loputa v kanalu, podstavek, dušilec zvoka</t>
  </si>
  <si>
    <t>strešna obroba</t>
  </si>
  <si>
    <r>
      <t>q=180m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2"/>
      </rPr>
      <t xml:space="preserve">/h, </t>
    </r>
    <r>
      <rPr>
        <sz val="10"/>
        <rFont val="Symbol"/>
        <family val="1"/>
      </rPr>
      <t>D</t>
    </r>
    <r>
      <rPr>
        <sz val="10"/>
        <rFont val="Arial CE"/>
        <family val="2"/>
      </rPr>
      <t>p=150Pa, 5kg</t>
    </r>
  </si>
  <si>
    <t>0,08kW</t>
  </si>
  <si>
    <t>kot npr. SYSTEMAIR DHS 190EZ</t>
  </si>
  <si>
    <t>Prezračevalni ventil, za odvod zraka, kot npr. IMP Hidria ali enakovreden</t>
  </si>
  <si>
    <t xml:space="preserve">AR-4/P, 425x325 mm </t>
  </si>
  <si>
    <t>Trokadero:</t>
  </si>
  <si>
    <t>*podkonstrukcija za montažo trokadera na montažno steno, kot npr.: Geberit</t>
  </si>
  <si>
    <t>*trokadero po izboru in potrditvi arhitekta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</si>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</sst>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#"/>
    <numFmt numFmtId="173" formatCode="_-* #,##0.00\ _S_I_T_-;\-* #,##0.00\ _S_I_T_-;_-* \-??\ _S_I_T_-;_-@_-"/>
    <numFmt numFmtId="174" formatCode="#,##0.00;\-#,##0.00"/>
    <numFmt numFmtId="175" formatCode="dd/mmm"/>
    <numFmt numFmtId="176" formatCode="#,##0.00\ _S_I_T"/>
    <numFmt numFmtId="177" formatCode="0000"/>
    <numFmt numFmtId="178" formatCode="&quot;True&quot;;&quot;True&quot;;&quot;False&quot;"/>
    <numFmt numFmtId="179" formatCode="&quot;On&quot;;&quot;On&quot;;&quot;Off&quot;"/>
    <numFmt numFmtId="180" formatCode="#,##0.00\ [$€-1]"/>
    <numFmt numFmtId="181" formatCode="0.0"/>
    <numFmt numFmtId="182" formatCode="#,"/>
    <numFmt numFmtId="183" formatCode="_-* #,##0.00\ _D_i_n_-;\-* #,##0.00\ _D_i_n_-;_-* &quot;-&quot;??\ _D_i_n_-;_-@_-"/>
    <numFmt numFmtId="184" formatCode="#,##0.00\ &quot;€&quot;"/>
  </numFmts>
  <fonts count="5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b/>
      <sz val="9"/>
      <name val="Arial"/>
      <family val="2"/>
    </font>
    <font>
      <b/>
      <sz val="8"/>
      <color indexed="10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b/>
      <sz val="9"/>
      <name val="Arial CE"/>
      <family val="2"/>
    </font>
    <font>
      <sz val="10"/>
      <name val="Symbol"/>
      <family val="1"/>
    </font>
    <font>
      <sz val="8"/>
      <name val="Arial CE"/>
      <family val="2"/>
    </font>
    <font>
      <sz val="9"/>
      <color indexed="10"/>
      <name val="Arial CE"/>
      <family val="2"/>
    </font>
    <font>
      <sz val="10"/>
      <name val="Arial Narrow"/>
      <family val="2"/>
    </font>
    <font>
      <sz val="9"/>
      <name val="Symbol"/>
      <family val="1"/>
    </font>
    <font>
      <vertAlign val="superscript"/>
      <sz val="9"/>
      <name val="Arial CE"/>
      <family val="2"/>
    </font>
    <font>
      <sz val="8"/>
      <color indexed="10"/>
      <name val="Arial CE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color indexed="8"/>
      <name val="Arial CE"/>
      <family val="2"/>
    </font>
    <font>
      <sz val="11"/>
      <name val="Arial CE"/>
      <family val="2"/>
    </font>
    <font>
      <sz val="11"/>
      <color indexed="8"/>
      <name val="Arial CE"/>
      <family val="0"/>
    </font>
    <font>
      <sz val="9"/>
      <name val="Arial Narrow"/>
      <family val="2"/>
    </font>
    <font>
      <b/>
      <sz val="9"/>
      <color indexed="10"/>
      <name val="Arial CE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0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49" fillId="17" borderId="1" applyNumberFormat="0" applyAlignment="0" applyProtection="0"/>
    <xf numFmtId="0" fontId="29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19" borderId="5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4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1" fillId="0" borderId="6" applyNumberFormat="0" applyFill="0" applyAlignment="0" applyProtection="0"/>
    <xf numFmtId="0" fontId="52" fillId="25" borderId="7" applyNumberFormat="0" applyAlignment="0" applyProtection="0"/>
    <xf numFmtId="0" fontId="33" fillId="17" borderId="8" applyNumberFormat="0" applyAlignment="0" applyProtection="0"/>
    <xf numFmtId="0" fontId="53" fillId="3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54" fillId="7" borderId="8" applyNumberFormat="0" applyAlignment="0" applyProtection="0"/>
    <xf numFmtId="0" fontId="55" fillId="0" borderId="9" applyNumberFormat="0" applyFill="0" applyAlignment="0" applyProtection="0"/>
  </cellStyleXfs>
  <cellXfs count="268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2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72" fontId="0" fillId="26" borderId="12" xfId="0" applyNumberFormat="1" applyFill="1" applyBorder="1" applyAlignment="1">
      <alignment horizontal="center"/>
    </xf>
    <xf numFmtId="0" fontId="3" fillId="26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7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72" fontId="4" fillId="26" borderId="12" xfId="0" applyNumberFormat="1" applyFont="1" applyFill="1" applyBorder="1" applyAlignment="1">
      <alignment horizontal="center"/>
    </xf>
    <xf numFmtId="0" fontId="3" fillId="26" borderId="14" xfId="0" applyFont="1" applyFill="1" applyBorder="1" applyAlignment="1">
      <alignment horizontal="left"/>
    </xf>
    <xf numFmtId="0" fontId="4" fillId="26" borderId="14" xfId="0" applyFont="1" applyFill="1" applyBorder="1" applyAlignment="1">
      <alignment horizontal="right"/>
    </xf>
    <xf numFmtId="4" fontId="4" fillId="26" borderId="14" xfId="0" applyNumberFormat="1" applyFont="1" applyFill="1" applyBorder="1" applyAlignment="1">
      <alignment horizontal="right"/>
    </xf>
    <xf numFmtId="4" fontId="3" fillId="26" borderId="13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justify" vertical="top"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 horizontal="justify" vertical="top"/>
    </xf>
    <xf numFmtId="0" fontId="0" fillId="0" borderId="11" xfId="0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top"/>
    </xf>
    <xf numFmtId="0" fontId="0" fillId="0" borderId="15" xfId="0" applyFont="1" applyFill="1" applyBorder="1" applyAlignment="1">
      <alignment horizontal="justify" vertical="top"/>
    </xf>
    <xf numFmtId="0" fontId="6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6" fillId="0" borderId="0" xfId="0" applyFont="1" applyFill="1" applyBorder="1" applyAlignment="1">
      <alignment horizontal="justify" vertical="top"/>
    </xf>
    <xf numFmtId="17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2" fillId="26" borderId="14" xfId="0" applyFont="1" applyFill="1" applyBorder="1" applyAlignment="1">
      <alignment horizontal="justify" vertical="top"/>
    </xf>
    <xf numFmtId="0" fontId="6" fillId="26" borderId="14" xfId="0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" fontId="15" fillId="0" borderId="0" xfId="0" applyNumberFormat="1" applyFont="1" applyFill="1" applyBorder="1" applyAlignment="1">
      <alignment horizontal="right"/>
    </xf>
    <xf numFmtId="0" fontId="0" fillId="26" borderId="14" xfId="0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right"/>
    </xf>
    <xf numFmtId="0" fontId="17" fillId="0" borderId="0" xfId="48" applyFont="1" applyAlignment="1">
      <alignment horizontal="center" wrapText="1"/>
      <protection/>
    </xf>
    <xf numFmtId="0" fontId="15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 horizontal="justify" vertical="top"/>
    </xf>
    <xf numFmtId="0" fontId="13" fillId="26" borderId="14" xfId="0" applyNumberFormat="1" applyFont="1" applyFill="1" applyBorder="1" applyAlignment="1">
      <alignment horizontal="justify" vertical="top"/>
    </xf>
    <xf numFmtId="0" fontId="0" fillId="0" borderId="15" xfId="0" applyNumberFormat="1" applyFont="1" applyFill="1" applyBorder="1" applyAlignment="1">
      <alignment horizontal="justify" vertical="top"/>
    </xf>
    <xf numFmtId="0" fontId="2" fillId="26" borderId="14" xfId="0" applyNumberFormat="1" applyFont="1" applyFill="1" applyBorder="1" applyAlignment="1">
      <alignment horizontal="justify" vertical="top"/>
    </xf>
    <xf numFmtId="0" fontId="6" fillId="0" borderId="0" xfId="0" applyFont="1" applyAlignment="1">
      <alignment horizontal="justify" vertical="top"/>
    </xf>
    <xf numFmtId="172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justify" vertical="top"/>
    </xf>
    <xf numFmtId="172" fontId="6" fillId="0" borderId="11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justify" vertical="top"/>
    </xf>
    <xf numFmtId="172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justify" vertical="top" wrapText="1"/>
    </xf>
    <xf numFmtId="172" fontId="6" fillId="26" borderId="12" xfId="0" applyNumberFormat="1" applyFont="1" applyFill="1" applyBorder="1" applyAlignment="1">
      <alignment horizontal="center" vertical="top"/>
    </xf>
    <xf numFmtId="0" fontId="13" fillId="26" borderId="14" xfId="0" applyFont="1" applyFill="1" applyBorder="1" applyAlignment="1">
      <alignment horizontal="justify" vertical="top"/>
    </xf>
    <xf numFmtId="0" fontId="13" fillId="0" borderId="15" xfId="0" applyFont="1" applyFill="1" applyBorder="1" applyAlignment="1">
      <alignment horizontal="justify" vertical="top"/>
    </xf>
    <xf numFmtId="0" fontId="20" fillId="0" borderId="0" xfId="0" applyFont="1" applyBorder="1" applyAlignment="1">
      <alignment/>
    </xf>
    <xf numFmtId="0" fontId="0" fillId="0" borderId="0" xfId="0" applyNumberFormat="1" applyFill="1" applyBorder="1" applyAlignment="1">
      <alignment horizontal="justify" vertical="top"/>
    </xf>
    <xf numFmtId="0" fontId="2" fillId="0" borderId="0" xfId="0" applyFont="1" applyAlignment="1">
      <alignment/>
    </xf>
    <xf numFmtId="0" fontId="6" fillId="0" borderId="0" xfId="0" applyFont="1" applyFill="1" applyBorder="1" applyAlignment="1" quotePrefix="1">
      <alignment horizontal="justify" vertical="top"/>
    </xf>
    <xf numFmtId="0" fontId="6" fillId="17" borderId="0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justify" vertical="top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Fill="1" applyBorder="1" applyAlignment="1">
      <alignment horizontal="justify" vertical="top"/>
    </xf>
    <xf numFmtId="4" fontId="6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 horizontal="justify"/>
    </xf>
    <xf numFmtId="4" fontId="8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2" fillId="0" borderId="0" xfId="0" applyFont="1" applyAlignment="1">
      <alignment horizontal="justify"/>
    </xf>
    <xf numFmtId="172" fontId="0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justify" vertical="top"/>
    </xf>
    <xf numFmtId="4" fontId="15" fillId="0" borderId="0" xfId="0" applyNumberFormat="1" applyFont="1" applyAlignment="1">
      <alignment/>
    </xf>
    <xf numFmtId="0" fontId="13" fillId="0" borderId="0" xfId="0" applyFont="1" applyFill="1" applyBorder="1" applyAlignment="1">
      <alignment horizontal="justify" vertical="top"/>
    </xf>
    <xf numFmtId="0" fontId="17" fillId="0" borderId="0" xfId="48" applyFont="1" applyAlignment="1">
      <alignment horizontal="right" wrapText="1"/>
      <protection/>
    </xf>
    <xf numFmtId="0" fontId="6" fillId="0" borderId="17" xfId="0" applyFont="1" applyFill="1" applyBorder="1" applyAlignment="1">
      <alignment horizontal="right"/>
    </xf>
    <xf numFmtId="0" fontId="17" fillId="0" borderId="17" xfId="48" applyFont="1" applyBorder="1" applyAlignment="1">
      <alignment horizontal="right" wrapText="1"/>
      <protection/>
    </xf>
    <xf numFmtId="0" fontId="6" fillId="17" borderId="17" xfId="0" applyFont="1" applyFill="1" applyBorder="1" applyAlignment="1">
      <alignment horizontal="right"/>
    </xf>
    <xf numFmtId="0" fontId="17" fillId="17" borderId="17" xfId="48" applyFont="1" applyFill="1" applyBorder="1" applyAlignment="1">
      <alignment horizontal="right" wrapText="1"/>
      <protection/>
    </xf>
    <xf numFmtId="0" fontId="6" fillId="17" borderId="18" xfId="0" applyFont="1" applyFill="1" applyBorder="1" applyAlignment="1">
      <alignment horizontal="right"/>
    </xf>
    <xf numFmtId="0" fontId="17" fillId="17" borderId="18" xfId="48" applyFont="1" applyFill="1" applyBorder="1" applyAlignment="1">
      <alignment horizontal="right" wrapText="1"/>
      <protection/>
    </xf>
    <xf numFmtId="0" fontId="6" fillId="0" borderId="0" xfId="0" applyFont="1" applyAlignment="1">
      <alignment wrapText="1"/>
    </xf>
    <xf numFmtId="172" fontId="0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172" fontId="0" fillId="0" borderId="22" xfId="0" applyNumberFormat="1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0" fontId="17" fillId="0" borderId="0" xfId="48" applyFont="1" applyBorder="1" applyAlignment="1">
      <alignment horizontal="right" wrapText="1"/>
      <protection/>
    </xf>
    <xf numFmtId="0" fontId="13" fillId="0" borderId="0" xfId="0" applyFont="1" applyAlignment="1">
      <alignment/>
    </xf>
    <xf numFmtId="4" fontId="0" fillId="0" borderId="25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0" fontId="17" fillId="0" borderId="26" xfId="48" applyFont="1" applyBorder="1" applyAlignment="1">
      <alignment horizontal="right" wrapText="1"/>
      <protection/>
    </xf>
    <xf numFmtId="0" fontId="17" fillId="0" borderId="25" xfId="48" applyFont="1" applyBorder="1" applyAlignment="1">
      <alignment horizontal="right" wrapText="1"/>
      <protection/>
    </xf>
    <xf numFmtId="1" fontId="6" fillId="26" borderId="14" xfId="0" applyNumberFormat="1" applyFont="1" applyFill="1" applyBorder="1" applyAlignment="1">
      <alignment horizontal="right"/>
    </xf>
    <xf numFmtId="1" fontId="24" fillId="0" borderId="0" xfId="0" applyNumberFormat="1" applyFont="1" applyBorder="1" applyAlignment="1">
      <alignment horizontal="center"/>
    </xf>
    <xf numFmtId="0" fontId="26" fillId="0" borderId="0" xfId="0" applyNumberFormat="1" applyFont="1" applyFill="1" applyBorder="1" applyAlignment="1">
      <alignment/>
    </xf>
    <xf numFmtId="0" fontId="3" fillId="26" borderId="13" xfId="0" applyFont="1" applyFill="1" applyBorder="1" applyAlignment="1">
      <alignment horizontal="left" wrapText="1"/>
    </xf>
    <xf numFmtId="0" fontId="3" fillId="26" borderId="14" xfId="0" applyFont="1" applyFill="1" applyBorder="1" applyAlignment="1">
      <alignment horizontal="left" wrapText="1"/>
    </xf>
    <xf numFmtId="4" fontId="9" fillId="0" borderId="0" xfId="0" applyNumberFormat="1" applyFont="1" applyBorder="1" applyAlignment="1">
      <alignment/>
    </xf>
    <xf numFmtId="0" fontId="17" fillId="0" borderId="0" xfId="48" applyFont="1" applyAlignment="1">
      <alignment horizontal="justify" vertical="top" wrapText="1"/>
      <protection/>
    </xf>
    <xf numFmtId="1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center" wrapText="1"/>
    </xf>
    <xf numFmtId="0" fontId="3" fillId="26" borderId="14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justify" vertical="top"/>
    </xf>
    <xf numFmtId="0" fontId="27" fillId="0" borderId="0" xfId="48" applyFont="1" applyAlignment="1">
      <alignment horizontal="right" wrapText="1"/>
      <protection/>
    </xf>
    <xf numFmtId="0" fontId="6" fillId="0" borderId="0" xfId="0" applyFont="1" applyBorder="1" applyAlignment="1">
      <alignment/>
    </xf>
    <xf numFmtId="172" fontId="13" fillId="0" borderId="0" xfId="0" applyNumberFormat="1" applyFont="1" applyFill="1" applyBorder="1" applyAlignment="1">
      <alignment horizontal="left" vertical="top"/>
    </xf>
    <xf numFmtId="172" fontId="6" fillId="0" borderId="0" xfId="0" applyNumberFormat="1" applyFont="1" applyFill="1" applyBorder="1" applyAlignment="1">
      <alignment horizontal="left" vertical="top"/>
    </xf>
    <xf numFmtId="0" fontId="0" fillId="0" borderId="15" xfId="0" applyFill="1" applyBorder="1" applyAlignment="1">
      <alignment horizontal="justify" vertical="top"/>
    </xf>
    <xf numFmtId="4" fontId="2" fillId="0" borderId="0" xfId="0" applyNumberFormat="1" applyFont="1" applyAlignment="1">
      <alignment/>
    </xf>
    <xf numFmtId="0" fontId="13" fillId="0" borderId="0" xfId="0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left" vertical="top"/>
    </xf>
    <xf numFmtId="172" fontId="6" fillId="26" borderId="12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left"/>
    </xf>
    <xf numFmtId="0" fontId="28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4" fontId="6" fillId="0" borderId="0" xfId="0" applyNumberFormat="1" applyFont="1" applyAlignment="1">
      <alignment/>
    </xf>
    <xf numFmtId="0" fontId="12" fillId="0" borderId="0" xfId="0" applyFont="1" applyFill="1" applyBorder="1" applyAlignment="1">
      <alignment horizontal="justify" vertical="top"/>
    </xf>
    <xf numFmtId="1" fontId="13" fillId="0" borderId="0" xfId="0" applyNumberFormat="1" applyFont="1" applyBorder="1" applyAlignment="1">
      <alignment/>
    </xf>
    <xf numFmtId="0" fontId="6" fillId="0" borderId="15" xfId="0" applyFont="1" applyFill="1" applyBorder="1" applyAlignment="1">
      <alignment horizontal="justify" vertical="top"/>
    </xf>
    <xf numFmtId="172" fontId="6" fillId="0" borderId="19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justify" vertical="top"/>
    </xf>
    <xf numFmtId="4" fontId="0" fillId="0" borderId="27" xfId="0" applyNumberFormat="1" applyFont="1" applyFill="1" applyBorder="1" applyAlignment="1">
      <alignment horizontal="center"/>
    </xf>
    <xf numFmtId="172" fontId="6" fillId="0" borderId="22" xfId="0" applyNumberFormat="1" applyFont="1" applyFill="1" applyBorder="1" applyAlignment="1">
      <alignment horizontal="left" vertical="top"/>
    </xf>
    <xf numFmtId="0" fontId="0" fillId="0" borderId="23" xfId="0" applyFill="1" applyBorder="1" applyAlignment="1">
      <alignment horizontal="justify" vertical="top"/>
    </xf>
    <xf numFmtId="4" fontId="0" fillId="0" borderId="17" xfId="0" applyNumberFormat="1" applyFont="1" applyFill="1" applyBorder="1" applyAlignment="1">
      <alignment horizontal="center"/>
    </xf>
    <xf numFmtId="4" fontId="11" fillId="0" borderId="0" xfId="0" applyNumberFormat="1" applyFont="1" applyAlignment="1">
      <alignment/>
    </xf>
    <xf numFmtId="172" fontId="6" fillId="0" borderId="0" xfId="0" applyNumberFormat="1" applyFont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justify" vertical="top"/>
    </xf>
    <xf numFmtId="0" fontId="16" fillId="0" borderId="0" xfId="0" applyFont="1" applyFill="1" applyBorder="1" applyAlignment="1">
      <alignment horizontal="justify" vertical="top" wrapText="1"/>
    </xf>
    <xf numFmtId="0" fontId="1" fillId="0" borderId="0" xfId="48" applyFont="1" applyAlignment="1">
      <alignment horizontal="right" wrapText="1"/>
      <protection/>
    </xf>
    <xf numFmtId="3" fontId="26" fillId="0" borderId="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>
      <alignment horizontal="justify" vertical="top"/>
    </xf>
    <xf numFmtId="0" fontId="6" fillId="0" borderId="0" xfId="0" applyNumberFormat="1" applyFont="1" applyFill="1" applyBorder="1" applyAlignment="1">
      <alignment horizontal="justify" vertical="top"/>
    </xf>
    <xf numFmtId="1" fontId="7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justify" vertical="top"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NumberFormat="1" applyFont="1" applyFill="1" applyBorder="1" applyAlignment="1">
      <alignment horizontal="justify" vertical="top"/>
    </xf>
    <xf numFmtId="0" fontId="17" fillId="0" borderId="0" xfId="48" applyFont="1" applyFill="1" applyBorder="1" applyAlignment="1">
      <alignment horizontal="right" wrapText="1"/>
      <protection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1" fontId="7" fillId="0" borderId="0" xfId="66" applyNumberFormat="1" applyFont="1" applyBorder="1" applyAlignment="1">
      <alignment horizontal="right"/>
    </xf>
    <xf numFmtId="0" fontId="2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 vertical="top"/>
    </xf>
    <xf numFmtId="0" fontId="25" fillId="0" borderId="0" xfId="0" applyFont="1" applyAlignment="1">
      <alignment horizontal="left" vertical="top"/>
    </xf>
    <xf numFmtId="0" fontId="26" fillId="0" borderId="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 applyProtection="1">
      <alignment horizontal="center"/>
      <protection locked="0"/>
    </xf>
    <xf numFmtId="4" fontId="6" fillId="0" borderId="26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4" fontId="13" fillId="0" borderId="0" xfId="0" applyNumberFormat="1" applyFont="1" applyFill="1" applyBorder="1" applyAlignment="1" applyProtection="1">
      <alignment horizontal="center"/>
      <protection locked="0"/>
    </xf>
    <xf numFmtId="4" fontId="16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Border="1" applyAlignment="1" applyProtection="1">
      <alignment horizontal="center"/>
      <protection locked="0"/>
    </xf>
    <xf numFmtId="4" fontId="16" fillId="0" borderId="0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right"/>
      <protection locked="0"/>
    </xf>
    <xf numFmtId="4" fontId="13" fillId="0" borderId="0" xfId="66" applyNumberFormat="1" applyFont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Alignment="1" applyProtection="1">
      <alignment/>
      <protection locked="0"/>
    </xf>
    <xf numFmtId="4" fontId="8" fillId="0" borderId="0" xfId="0" applyNumberFormat="1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4" fontId="13" fillId="26" borderId="14" xfId="0" applyNumberFormat="1" applyFont="1" applyFill="1" applyBorder="1" applyAlignment="1" applyProtection="1">
      <alignment horizontal="right"/>
      <protection locked="0"/>
    </xf>
    <xf numFmtId="4" fontId="13" fillId="26" borderId="13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Border="1" applyAlignment="1" applyProtection="1">
      <alignment horizontal="right"/>
      <protection locked="0"/>
    </xf>
    <xf numFmtId="2" fontId="7" fillId="0" borderId="0" xfId="0" applyNumberFormat="1" applyFont="1" applyBorder="1" applyAlignment="1" applyProtection="1">
      <alignment/>
      <protection locked="0"/>
    </xf>
    <xf numFmtId="4" fontId="13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" fontId="13" fillId="0" borderId="0" xfId="0" applyNumberFormat="1" applyFont="1" applyBorder="1" applyAlignment="1" applyProtection="1">
      <alignment/>
      <protection locked="0"/>
    </xf>
    <xf numFmtId="4" fontId="13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4" fontId="11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4" fontId="2" fillId="26" borderId="14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15" fillId="0" borderId="0" xfId="0" applyNumberFormat="1" applyFont="1" applyAlignment="1" applyProtection="1">
      <alignment/>
      <protection locked="0"/>
    </xf>
    <xf numFmtId="3" fontId="24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justify" vertical="top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4" fontId="11" fillId="26" borderId="13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/>
      <protection locked="0"/>
    </xf>
  </cellXfs>
  <cellStyles count="56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3" xfId="42"/>
    <cellStyle name="Navadno 4" xfId="43"/>
    <cellStyle name="Navadno 5" xfId="44"/>
    <cellStyle name="Navadno 9" xfId="45"/>
    <cellStyle name="Nevtralno" xfId="46"/>
    <cellStyle name="Normal 3 2" xfId="47"/>
    <cellStyle name="Normal_TUŠMs-popis ogrevanje+plin-PZI" xfId="48"/>
    <cellStyle name="Followed Hyperlink" xfId="49"/>
    <cellStyle name="Percent" xfId="50"/>
    <cellStyle name="Opomba" xfId="51"/>
    <cellStyle name="Opozorilo" xfId="52"/>
    <cellStyle name="Pojasnjevalno besedilo" xfId="53"/>
    <cellStyle name="Poudarek1" xfId="54"/>
    <cellStyle name="Poudarek2" xfId="55"/>
    <cellStyle name="Poudarek3" xfId="56"/>
    <cellStyle name="Poudarek4" xfId="57"/>
    <cellStyle name="Poudarek5" xfId="58"/>
    <cellStyle name="Poudarek6" xfId="59"/>
    <cellStyle name="Povezana celica" xfId="60"/>
    <cellStyle name="Preveri celico" xfId="61"/>
    <cellStyle name="Računanje" xfId="62"/>
    <cellStyle name="Slabo" xfId="63"/>
    <cellStyle name="Currency" xfId="64"/>
    <cellStyle name="Currency [0]" xfId="65"/>
    <cellStyle name="Comma" xfId="66"/>
    <cellStyle name="Comma [0]" xfId="67"/>
    <cellStyle name="Vnos" xfId="68"/>
    <cellStyle name="Vsota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view="pageBreakPreview" zoomScale="120" zoomScaleSheetLayoutView="120" zoomScalePageLayoutView="0" workbookViewId="0" topLeftCell="A19">
      <selection activeCell="B20" sqref="B20"/>
    </sheetView>
  </sheetViews>
  <sheetFormatPr defaultColWidth="9.00390625" defaultRowHeight="12.75"/>
  <cols>
    <col min="1" max="1" width="4.375" style="1" customWidth="1"/>
    <col min="2" max="2" width="42.00390625" style="0" customWidth="1"/>
    <col min="3" max="3" width="5.25390625" style="0" customWidth="1"/>
    <col min="4" max="4" width="4.00390625" style="0" customWidth="1"/>
    <col min="5" max="5" width="7.875" style="0" customWidth="1"/>
    <col min="6" max="6" width="17.00390625" style="0" customWidth="1"/>
  </cols>
  <sheetData>
    <row r="1" spans="1:6" s="6" customFormat="1" ht="12.75">
      <c r="A1" s="2" t="s">
        <v>22</v>
      </c>
      <c r="B1" s="3" t="s">
        <v>23</v>
      </c>
      <c r="C1" s="4" t="s">
        <v>24</v>
      </c>
      <c r="D1" s="4" t="s">
        <v>25</v>
      </c>
      <c r="E1" s="5" t="s">
        <v>26</v>
      </c>
      <c r="F1" s="121" t="s">
        <v>27</v>
      </c>
    </row>
    <row r="2" spans="1:6" s="11" customFormat="1" ht="12.75">
      <c r="A2" s="7"/>
      <c r="B2" s="8"/>
      <c r="C2" s="9"/>
      <c r="D2" s="9"/>
      <c r="E2" s="10" t="s">
        <v>28</v>
      </c>
      <c r="F2" s="120" t="s">
        <v>28</v>
      </c>
    </row>
    <row r="3" spans="1:6" s="11" customFormat="1" ht="9.75" customHeight="1">
      <c r="A3" s="12"/>
      <c r="B3" s="13"/>
      <c r="C3" s="14"/>
      <c r="D3" s="14"/>
      <c r="E3" s="15"/>
      <c r="F3" s="15"/>
    </row>
    <row r="4" spans="1:6" s="11" customFormat="1" ht="9.75" customHeight="1">
      <c r="A4" s="12"/>
      <c r="B4" s="13"/>
      <c r="C4" s="14"/>
      <c r="D4" s="14"/>
      <c r="E4" s="15"/>
      <c r="F4" s="15"/>
    </row>
    <row r="5" spans="1:6" s="11" customFormat="1" ht="9.75" customHeight="1">
      <c r="A5" s="12"/>
      <c r="B5" s="13"/>
      <c r="C5" s="14"/>
      <c r="D5" s="14"/>
      <c r="E5" s="15"/>
      <c r="F5" s="15"/>
    </row>
    <row r="6" spans="1:6" s="11" customFormat="1" ht="9.75" customHeight="1">
      <c r="A6" s="12"/>
      <c r="B6" s="13"/>
      <c r="C6" s="14"/>
      <c r="D6" s="14"/>
      <c r="E6" s="15"/>
      <c r="F6" s="15"/>
    </row>
    <row r="7" spans="1:6" s="11" customFormat="1" ht="9.75" customHeight="1">
      <c r="A7" s="12"/>
      <c r="B7" s="13"/>
      <c r="C7" s="14"/>
      <c r="D7" s="14"/>
      <c r="E7" s="15"/>
      <c r="F7" s="15"/>
    </row>
    <row r="8" spans="1:6" s="11" customFormat="1" ht="9.75" customHeight="1">
      <c r="A8" s="12"/>
      <c r="B8" s="13"/>
      <c r="C8" s="14"/>
      <c r="D8" s="14"/>
      <c r="E8" s="15"/>
      <c r="F8" s="15"/>
    </row>
    <row r="9" spans="1:6" s="11" customFormat="1" ht="9.75" customHeight="1">
      <c r="A9" s="12"/>
      <c r="B9" s="13"/>
      <c r="C9" s="14"/>
      <c r="D9" s="14"/>
      <c r="E9" s="15"/>
      <c r="F9" s="15"/>
    </row>
    <row r="10" spans="1:6" s="11" customFormat="1" ht="9.75" customHeight="1">
      <c r="A10" s="12"/>
      <c r="B10" s="13"/>
      <c r="C10" s="14"/>
      <c r="D10" s="14"/>
      <c r="E10" s="15"/>
      <c r="F10" s="15"/>
    </row>
    <row r="11" spans="1:6" s="11" customFormat="1" ht="9.75" customHeight="1">
      <c r="A11" s="12"/>
      <c r="B11" s="13"/>
      <c r="C11" s="14"/>
      <c r="D11" s="14"/>
      <c r="E11" s="15"/>
      <c r="F11" s="15"/>
    </row>
    <row r="12" spans="1:6" s="11" customFormat="1" ht="9.75" customHeight="1">
      <c r="A12" s="12"/>
      <c r="B12" s="13"/>
      <c r="C12" s="14"/>
      <c r="D12" s="14"/>
      <c r="E12" s="15"/>
      <c r="F12" s="15"/>
    </row>
    <row r="13" spans="1:6" s="11" customFormat="1" ht="9.75" customHeight="1">
      <c r="A13" s="12"/>
      <c r="B13" s="13"/>
      <c r="C13" s="14"/>
      <c r="D13" s="14"/>
      <c r="E13" s="15"/>
      <c r="F13" s="15"/>
    </row>
    <row r="14" spans="1:6" s="11" customFormat="1" ht="9.75" customHeight="1">
      <c r="A14" s="12"/>
      <c r="B14" s="13"/>
      <c r="C14" s="14"/>
      <c r="D14" s="14"/>
      <c r="E14" s="15"/>
      <c r="F14" s="15"/>
    </row>
    <row r="15" spans="1:6" s="11" customFormat="1" ht="9.75" customHeight="1">
      <c r="A15" s="12"/>
      <c r="B15" s="13"/>
      <c r="C15" s="14"/>
      <c r="D15" s="14"/>
      <c r="E15" s="15"/>
      <c r="F15" s="15"/>
    </row>
    <row r="16" spans="1:6" s="11" customFormat="1" ht="9.75" customHeight="1">
      <c r="A16" s="12"/>
      <c r="B16" s="13"/>
      <c r="C16" s="14"/>
      <c r="D16" s="14"/>
      <c r="E16" s="15"/>
      <c r="F16" s="15"/>
    </row>
    <row r="17" spans="1:6" s="11" customFormat="1" ht="9.75" customHeight="1">
      <c r="A17" s="12"/>
      <c r="B17" s="13"/>
      <c r="C17" s="14"/>
      <c r="D17" s="14"/>
      <c r="E17" s="15"/>
      <c r="F17" s="15"/>
    </row>
    <row r="18" spans="1:6" s="11" customFormat="1" ht="9.75" customHeight="1">
      <c r="A18" s="12"/>
      <c r="B18" s="13"/>
      <c r="C18" s="14"/>
      <c r="D18" s="14"/>
      <c r="E18" s="15"/>
      <c r="F18" s="15"/>
    </row>
    <row r="19" spans="1:6" s="11" customFormat="1" ht="60" customHeight="1">
      <c r="A19" s="12"/>
      <c r="B19" s="136" t="s">
        <v>109</v>
      </c>
      <c r="C19" s="14"/>
      <c r="D19" s="14"/>
      <c r="E19" s="15"/>
      <c r="F19" s="15"/>
    </row>
    <row r="20" spans="1:6" s="11" customFormat="1" ht="9.75" customHeight="1">
      <c r="A20" s="12"/>
      <c r="B20" s="13"/>
      <c r="C20" s="14"/>
      <c r="D20" s="14"/>
      <c r="E20" s="15"/>
      <c r="F20" s="15"/>
    </row>
    <row r="21" spans="1:6" s="11" customFormat="1" ht="9.75" customHeight="1">
      <c r="A21" s="12"/>
      <c r="B21" s="13"/>
      <c r="C21" s="14"/>
      <c r="D21" s="14"/>
      <c r="E21" s="15"/>
      <c r="F21" s="15"/>
    </row>
    <row r="22" spans="1:6" s="11" customFormat="1" ht="9.75" customHeight="1">
      <c r="A22" s="12"/>
      <c r="B22" s="13"/>
      <c r="C22" s="14"/>
      <c r="D22" s="14"/>
      <c r="E22" s="15"/>
      <c r="F22" s="15"/>
    </row>
    <row r="23" spans="1:6" s="11" customFormat="1" ht="9.75" customHeight="1">
      <c r="A23" s="12"/>
      <c r="B23" s="13"/>
      <c r="C23" s="14"/>
      <c r="D23" s="14"/>
      <c r="E23" s="15"/>
      <c r="F23" s="15"/>
    </row>
    <row r="24" spans="1:6" s="11" customFormat="1" ht="9.75" customHeight="1">
      <c r="A24" s="12"/>
      <c r="B24" s="13"/>
      <c r="C24" s="14"/>
      <c r="D24" s="14"/>
      <c r="E24" s="15"/>
      <c r="F24" s="15"/>
    </row>
    <row r="25" spans="1:6" s="11" customFormat="1" ht="31.5">
      <c r="A25" s="16"/>
      <c r="B25" s="137" t="s">
        <v>99</v>
      </c>
      <c r="C25" s="130"/>
      <c r="D25" s="129"/>
      <c r="E25" s="15"/>
      <c r="F25" s="15"/>
    </row>
    <row r="26" spans="1:6" s="11" customFormat="1" ht="12.75" customHeight="1">
      <c r="A26" s="12"/>
      <c r="B26" s="18"/>
      <c r="C26" s="14"/>
      <c r="D26" s="14"/>
      <c r="E26" s="15"/>
      <c r="F26" s="15"/>
    </row>
    <row r="27" spans="1:6" s="11" customFormat="1" ht="12.75" customHeight="1">
      <c r="A27" s="12"/>
      <c r="B27" s="18"/>
      <c r="C27" s="14"/>
      <c r="D27" s="14"/>
      <c r="E27" s="15"/>
      <c r="F27" s="15"/>
    </row>
    <row r="28" spans="1:6" s="24" customFormat="1" ht="12.75" customHeight="1">
      <c r="A28" s="19">
        <v>1</v>
      </c>
      <c r="B28" s="20" t="str">
        <f>'Rekapitulacija VODOVOD'!B31</f>
        <v>SKUPAJ (VODOVOD IN VERTIKALNA KANALIZACIJA)</v>
      </c>
      <c r="C28" s="21"/>
      <c r="D28" s="21"/>
      <c r="E28" s="22"/>
      <c r="F28" s="23">
        <f>'Rekapitulacija VODOVOD'!F31</f>
        <v>0</v>
      </c>
    </row>
    <row r="29" spans="1:6" s="24" customFormat="1" ht="12.75" customHeight="1">
      <c r="A29" s="19"/>
      <c r="B29" s="20"/>
      <c r="C29" s="21"/>
      <c r="D29" s="21"/>
      <c r="E29" s="22"/>
      <c r="F29" s="23"/>
    </row>
    <row r="30" spans="1:6" s="11" customFormat="1" ht="12.75" customHeight="1">
      <c r="A30" s="12">
        <v>2</v>
      </c>
      <c r="B30" s="20" t="str">
        <f>'Rekapitulacija OGREVANJE_HL'!B26</f>
        <v>SKUPAJ (OGREVANJE IN HLAJENJE):</v>
      </c>
      <c r="C30" s="18"/>
      <c r="D30" s="18"/>
      <c r="E30" s="18"/>
      <c r="F30" s="23">
        <f>'Rekapitulacija OGREVANJE_HL'!F26</f>
        <v>0</v>
      </c>
    </row>
    <row r="31" spans="1:6" s="11" customFormat="1" ht="12.75" customHeight="1">
      <c r="A31" s="12"/>
      <c r="B31" s="18"/>
      <c r="C31" s="14"/>
      <c r="D31" s="14"/>
      <c r="E31" s="15"/>
      <c r="F31" s="23"/>
    </row>
    <row r="32" spans="1:6" s="11" customFormat="1" ht="12.75" customHeight="1">
      <c r="A32" s="12">
        <v>3</v>
      </c>
      <c r="B32" s="20" t="str">
        <f>'Rekapitulacija PREZRAČEVANJE'!B26</f>
        <v>SKUPAJ (PREZRAČEVANJE):</v>
      </c>
      <c r="C32" s="20"/>
      <c r="D32" s="20"/>
      <c r="E32" s="20"/>
      <c r="F32" s="23">
        <f>'Rekapitulacija PREZRAČEVANJE'!F26</f>
        <v>0</v>
      </c>
    </row>
    <row r="33" spans="1:6" s="11" customFormat="1" ht="12.75" customHeight="1">
      <c r="A33" s="12"/>
      <c r="B33" s="20"/>
      <c r="C33" s="20"/>
      <c r="D33" s="20"/>
      <c r="E33" s="20"/>
      <c r="F33" s="23"/>
    </row>
    <row r="34" spans="1:6" s="30" customFormat="1" ht="15.75">
      <c r="A34" s="25"/>
      <c r="B34" s="26" t="s">
        <v>29</v>
      </c>
      <c r="C34" s="27"/>
      <c r="D34" s="27"/>
      <c r="E34" s="28"/>
      <c r="F34" s="29">
        <f>SUM(F28:F33)</f>
        <v>0</v>
      </c>
    </row>
    <row r="35" spans="1:6" s="6" customFormat="1" ht="12.75">
      <c r="A35" s="1"/>
      <c r="B35"/>
      <c r="C35"/>
      <c r="D35"/>
      <c r="E35"/>
      <c r="F35"/>
    </row>
    <row r="36" spans="1:6" s="6" customFormat="1" ht="12.75">
      <c r="A36" s="1"/>
      <c r="B36"/>
      <c r="C36"/>
      <c r="D36"/>
      <c r="E36"/>
      <c r="F36"/>
    </row>
    <row r="37" spans="1:6" s="6" customFormat="1" ht="12.75">
      <c r="A37" s="1"/>
      <c r="B37" s="81"/>
      <c r="C37"/>
      <c r="D37"/>
      <c r="E37"/>
      <c r="F37"/>
    </row>
    <row r="38" spans="1:6" s="6" customFormat="1" ht="12.75">
      <c r="A38" s="1"/>
      <c r="B38"/>
      <c r="C38"/>
      <c r="D38"/>
      <c r="E38"/>
      <c r="F38"/>
    </row>
    <row r="39" spans="1:6" s="6" customFormat="1" ht="12.75">
      <c r="A39" s="1"/>
      <c r="B39"/>
      <c r="C39"/>
      <c r="D39"/>
      <c r="E39"/>
      <c r="F39"/>
    </row>
    <row r="40" spans="1:6" s="6" customFormat="1" ht="12.75">
      <c r="A40" s="1"/>
      <c r="B40"/>
      <c r="C40"/>
      <c r="D40"/>
      <c r="E40"/>
      <c r="F40"/>
    </row>
    <row r="41" spans="1:6" s="6" customFormat="1" ht="12.75">
      <c r="A41" s="1"/>
      <c r="B41"/>
      <c r="C41"/>
      <c r="D41"/>
      <c r="E41"/>
      <c r="F41"/>
    </row>
    <row r="42" spans="1:6" s="6" customFormat="1" ht="12.75">
      <c r="A42" s="1"/>
      <c r="B42"/>
      <c r="C42"/>
      <c r="D42"/>
      <c r="E42"/>
      <c r="F42"/>
    </row>
    <row r="43" spans="1:6" s="6" customFormat="1" ht="12.75">
      <c r="A43" s="1"/>
      <c r="B43"/>
      <c r="C43"/>
      <c r="D43"/>
      <c r="E43"/>
      <c r="F43"/>
    </row>
    <row r="44" spans="1:6" s="6" customFormat="1" ht="12.75">
      <c r="A44" s="1"/>
      <c r="B44"/>
      <c r="C44"/>
      <c r="D44"/>
      <c r="E44"/>
      <c r="F44"/>
    </row>
    <row r="45" spans="1:6" s="6" customFormat="1" ht="12.75">
      <c r="A45" s="1"/>
      <c r="B45"/>
      <c r="C45"/>
      <c r="D45"/>
      <c r="E45"/>
      <c r="F45"/>
    </row>
    <row r="46" spans="1:6" s="6" customFormat="1" ht="12.75">
      <c r="A46" s="1"/>
      <c r="B46"/>
      <c r="C46"/>
      <c r="D46"/>
      <c r="E46"/>
      <c r="F46"/>
    </row>
    <row r="47" spans="1:6" s="6" customFormat="1" ht="12.75">
      <c r="A47" s="1"/>
      <c r="B47"/>
      <c r="C47"/>
      <c r="D47"/>
      <c r="E47"/>
      <c r="F47"/>
    </row>
    <row r="48" spans="1:6" s="6" customFormat="1" ht="12.75">
      <c r="A48" s="1"/>
      <c r="B48"/>
      <c r="C48"/>
      <c r="D48"/>
      <c r="E48"/>
      <c r="F48"/>
    </row>
    <row r="49" spans="1:6" s="6" customFormat="1" ht="12.75">
      <c r="A49" s="1"/>
      <c r="B49"/>
      <c r="C49"/>
      <c r="D49"/>
      <c r="E49"/>
      <c r="F49"/>
    </row>
    <row r="50" spans="1:6" s="6" customFormat="1" ht="12.75">
      <c r="A50" s="1"/>
      <c r="B50"/>
      <c r="C50"/>
      <c r="D50"/>
      <c r="E50"/>
      <c r="F50"/>
    </row>
    <row r="51" spans="1:6" s="6" customFormat="1" ht="12.75">
      <c r="A51" s="1"/>
      <c r="B51"/>
      <c r="C51"/>
      <c r="D51"/>
      <c r="E51"/>
      <c r="F51"/>
    </row>
    <row r="52" spans="1:6" s="6" customFormat="1" ht="12.75">
      <c r="A52" s="1"/>
      <c r="B52"/>
      <c r="C52"/>
      <c r="D52"/>
      <c r="E52"/>
      <c r="F52"/>
    </row>
    <row r="53" spans="1:6" s="6" customFormat="1" ht="12.75">
      <c r="A53" s="1"/>
      <c r="B53"/>
      <c r="C53"/>
      <c r="D53"/>
      <c r="E53"/>
      <c r="F53"/>
    </row>
    <row r="54" spans="1:6" s="6" customFormat="1" ht="12.75">
      <c r="A54" s="1"/>
      <c r="B54"/>
      <c r="C54"/>
      <c r="D54"/>
      <c r="E54"/>
      <c r="F54"/>
    </row>
    <row r="55" spans="1:6" s="6" customFormat="1" ht="12.75">
      <c r="A55" s="1"/>
      <c r="B55"/>
      <c r="C55"/>
      <c r="D55"/>
      <c r="E55"/>
      <c r="F55"/>
    </row>
    <row r="56" spans="1:6" s="6" customFormat="1" ht="12.75">
      <c r="A56" s="1"/>
      <c r="B56"/>
      <c r="C56"/>
      <c r="D56"/>
      <c r="E56"/>
      <c r="F56"/>
    </row>
    <row r="57" spans="1:6" s="6" customFormat="1" ht="12.75">
      <c r="A57" s="1"/>
      <c r="B57"/>
      <c r="C57"/>
      <c r="D57"/>
      <c r="E57"/>
      <c r="F57"/>
    </row>
  </sheetData>
  <sheetProtection/>
  <printOptions/>
  <pageMargins left="0.9840277777777778" right="0.9840277777777778" top="0.9840277777777778" bottom="0.9840277777777778" header="0.5118055555555556" footer="0.7083333333333334"/>
  <pageSetup firstPageNumber="5" useFirstPageNumber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120" zoomScaleSheetLayoutView="120" zoomScalePageLayoutView="0" workbookViewId="0" topLeftCell="A10">
      <selection activeCell="B27" sqref="B27"/>
    </sheetView>
  </sheetViews>
  <sheetFormatPr defaultColWidth="9.00390625" defaultRowHeight="12.75"/>
  <cols>
    <col min="1" max="1" width="4.375" style="1" customWidth="1"/>
    <col min="2" max="2" width="42.00390625" style="0" customWidth="1"/>
    <col min="3" max="3" width="4.75390625" style="0" customWidth="1"/>
    <col min="4" max="4" width="5.375" style="0" customWidth="1"/>
    <col min="5" max="5" width="8.625" style="0" customWidth="1"/>
    <col min="6" max="6" width="16.625" style="0" customWidth="1"/>
  </cols>
  <sheetData>
    <row r="1" spans="1:6" s="6" customFormat="1" ht="12.75">
      <c r="A1" s="2" t="s">
        <v>22</v>
      </c>
      <c r="B1" s="3" t="s">
        <v>23</v>
      </c>
      <c r="C1" s="4" t="s">
        <v>24</v>
      </c>
      <c r="D1" s="4" t="s">
        <v>25</v>
      </c>
      <c r="E1" s="5" t="s">
        <v>26</v>
      </c>
      <c r="F1" s="121" t="s">
        <v>27</v>
      </c>
    </row>
    <row r="2" spans="1:6" s="11" customFormat="1" ht="12.75">
      <c r="A2" s="7"/>
      <c r="B2" s="8"/>
      <c r="C2" s="9"/>
      <c r="D2" s="9"/>
      <c r="E2" s="10" t="s">
        <v>28</v>
      </c>
      <c r="F2" s="120" t="s">
        <v>28</v>
      </c>
    </row>
    <row r="3" spans="1:6" s="11" customFormat="1" ht="12.75">
      <c r="A3" s="12"/>
      <c r="B3" s="13"/>
      <c r="C3" s="14"/>
      <c r="D3" s="14"/>
      <c r="E3" s="15"/>
      <c r="F3" s="15"/>
    </row>
    <row r="4" spans="1:6" s="11" customFormat="1" ht="12.75">
      <c r="A4" s="12"/>
      <c r="B4" s="13"/>
      <c r="C4" s="14"/>
      <c r="D4" s="14"/>
      <c r="E4" s="15"/>
      <c r="F4" s="15"/>
    </row>
    <row r="5" spans="1:6" s="11" customFormat="1" ht="12.75">
      <c r="A5" s="12"/>
      <c r="B5" s="13"/>
      <c r="C5" s="14"/>
      <c r="D5" s="14"/>
      <c r="E5" s="15"/>
      <c r="F5" s="15"/>
    </row>
    <row r="6" spans="1:6" s="11" customFormat="1" ht="12.75">
      <c r="A6" s="12"/>
      <c r="B6" s="13"/>
      <c r="C6" s="14"/>
      <c r="D6" s="14"/>
      <c r="E6" s="15"/>
      <c r="F6" s="15"/>
    </row>
    <row r="7" spans="1:6" s="11" customFormat="1" ht="12.75">
      <c r="A7" s="12"/>
      <c r="B7" s="13"/>
      <c r="C7" s="14"/>
      <c r="D7" s="14"/>
      <c r="E7" s="15"/>
      <c r="F7" s="15"/>
    </row>
    <row r="8" spans="1:6" s="11" customFormat="1" ht="12.75">
      <c r="A8" s="12"/>
      <c r="B8" s="13"/>
      <c r="C8" s="14"/>
      <c r="D8" s="14"/>
      <c r="E8" s="15"/>
      <c r="F8" s="15"/>
    </row>
    <row r="9" spans="1:6" s="11" customFormat="1" ht="12.75">
      <c r="A9" s="12"/>
      <c r="B9" s="13"/>
      <c r="C9" s="14"/>
      <c r="D9" s="14"/>
      <c r="E9" s="15"/>
      <c r="F9" s="15"/>
    </row>
    <row r="10" spans="1:6" s="11" customFormat="1" ht="12.75">
      <c r="A10" s="12"/>
      <c r="B10" s="13"/>
      <c r="C10" s="14"/>
      <c r="D10" s="14"/>
      <c r="E10" s="15"/>
      <c r="F10" s="15"/>
    </row>
    <row r="11" spans="1:6" s="11" customFormat="1" ht="12.75">
      <c r="A11" s="12"/>
      <c r="B11" s="13"/>
      <c r="C11" s="14"/>
      <c r="D11" s="14"/>
      <c r="E11" s="15"/>
      <c r="F11" s="15"/>
    </row>
    <row r="12" spans="1:6" s="11" customFormat="1" ht="12.75">
      <c r="A12" s="12"/>
      <c r="B12" s="13"/>
      <c r="C12" s="14"/>
      <c r="D12" s="14"/>
      <c r="E12" s="15"/>
      <c r="F12" s="15"/>
    </row>
    <row r="13" spans="1:6" s="11" customFormat="1" ht="12.75">
      <c r="A13" s="12"/>
      <c r="B13" s="13"/>
      <c r="C13" s="14"/>
      <c r="D13" s="14"/>
      <c r="E13" s="15"/>
      <c r="F13" s="15"/>
    </row>
    <row r="14" spans="1:6" s="11" customFormat="1" ht="12.75">
      <c r="A14" s="12"/>
      <c r="B14" s="13"/>
      <c r="C14" s="14"/>
      <c r="D14" s="14"/>
      <c r="E14" s="15"/>
      <c r="F14" s="15"/>
    </row>
    <row r="15" spans="1:6" s="11" customFormat="1" ht="12.75">
      <c r="A15" s="12"/>
      <c r="B15" s="13"/>
      <c r="C15" s="14"/>
      <c r="D15" s="14"/>
      <c r="E15" s="15"/>
      <c r="F15" s="15"/>
    </row>
    <row r="16" spans="1:6" s="11" customFormat="1" ht="12.75">
      <c r="A16" s="12"/>
      <c r="B16" s="13"/>
      <c r="C16" s="14"/>
      <c r="D16" s="14"/>
      <c r="E16" s="15"/>
      <c r="F16" s="15"/>
    </row>
    <row r="17" spans="1:6" s="11" customFormat="1" ht="15.75">
      <c r="A17" s="16"/>
      <c r="B17" s="17" t="s">
        <v>30</v>
      </c>
      <c r="C17" s="14"/>
      <c r="D17" s="14"/>
      <c r="E17" s="15"/>
      <c r="F17" s="15"/>
    </row>
    <row r="18" spans="1:6" s="11" customFormat="1" ht="12.75">
      <c r="A18" s="12"/>
      <c r="B18" s="18"/>
      <c r="C18" s="14"/>
      <c r="D18" s="14"/>
      <c r="E18" s="15"/>
      <c r="F18" s="15"/>
    </row>
    <row r="19" spans="1:6" s="11" customFormat="1" ht="12.75">
      <c r="A19" s="12"/>
      <c r="B19" s="18"/>
      <c r="C19" s="14"/>
      <c r="D19" s="14"/>
      <c r="E19" s="15"/>
      <c r="F19" s="15"/>
    </row>
    <row r="20" spans="1:6" s="11" customFormat="1" ht="12.75">
      <c r="A20" s="19"/>
      <c r="B20" s="31" t="s">
        <v>31</v>
      </c>
      <c r="C20" s="21"/>
      <c r="D20" s="21"/>
      <c r="E20" s="22"/>
      <c r="F20" s="32"/>
    </row>
    <row r="21" spans="1:6" s="11" customFormat="1" ht="12.75">
      <c r="A21" s="19"/>
      <c r="B21" s="31"/>
      <c r="C21" s="21"/>
      <c r="D21" s="21"/>
      <c r="E21" s="22"/>
      <c r="F21" s="32"/>
    </row>
    <row r="22" spans="1:6" s="11" customFormat="1" ht="12.75">
      <c r="A22" s="19">
        <v>1</v>
      </c>
      <c r="B22" s="33" t="str">
        <f>VODOVOD!B47</f>
        <v>SANITARNA OPREMA</v>
      </c>
      <c r="C22" s="21"/>
      <c r="D22" s="21"/>
      <c r="E22" s="22"/>
      <c r="F22" s="23">
        <f>VODOVOD!F47</f>
        <v>0</v>
      </c>
    </row>
    <row r="23" spans="1:6" s="11" customFormat="1" ht="12.75">
      <c r="A23" s="19"/>
      <c r="B23" s="33"/>
      <c r="C23" s="21"/>
      <c r="D23" s="21"/>
      <c r="E23" s="22"/>
      <c r="F23" s="23"/>
    </row>
    <row r="24" spans="1:6" s="11" customFormat="1" ht="12.75">
      <c r="A24" s="19">
        <v>2</v>
      </c>
      <c r="B24" s="20" t="str">
        <f>VODOVOD!B65</f>
        <v>HLADNA IN TOPLA VODA - RAZVOD</v>
      </c>
      <c r="C24" s="21"/>
      <c r="D24" s="21"/>
      <c r="E24" s="22"/>
      <c r="F24" s="23">
        <f>VODOVOD!F65</f>
        <v>0</v>
      </c>
    </row>
    <row r="25" spans="1:6" s="11" customFormat="1" ht="12.75">
      <c r="A25" s="19"/>
      <c r="B25" s="20"/>
      <c r="C25" s="21"/>
      <c r="D25" s="21"/>
      <c r="E25" s="22"/>
      <c r="F25" s="23"/>
    </row>
    <row r="26" spans="1:6" s="11" customFormat="1" ht="12.75">
      <c r="A26" s="19">
        <v>3</v>
      </c>
      <c r="B26" s="33" t="str">
        <f>VODOVOD!B69</f>
        <v>NOTRANJA KANALIZACIJA</v>
      </c>
      <c r="C26" s="21"/>
      <c r="D26" s="21"/>
      <c r="E26" s="22"/>
      <c r="F26" s="23">
        <f>VODOVOD!F95</f>
        <v>0</v>
      </c>
    </row>
    <row r="27" spans="1:6" s="11" customFormat="1" ht="12.75">
      <c r="A27" s="19"/>
      <c r="B27" s="33"/>
      <c r="C27" s="21"/>
      <c r="D27" s="21"/>
      <c r="E27" s="22"/>
      <c r="F27" s="23"/>
    </row>
    <row r="28" spans="1:6" s="11" customFormat="1" ht="12.75">
      <c r="A28" s="19">
        <v>4</v>
      </c>
      <c r="B28" s="20" t="str">
        <f>VODOVOD!B113</f>
        <v>SPLOŠNO</v>
      </c>
      <c r="C28" s="21"/>
      <c r="D28" s="21"/>
      <c r="E28" s="22"/>
      <c r="F28" s="23">
        <f>VODOVOD!F113</f>
        <v>0</v>
      </c>
    </row>
    <row r="29" spans="1:6" s="11" customFormat="1" ht="12.75">
      <c r="A29" s="19"/>
      <c r="B29" s="20"/>
      <c r="C29" s="21"/>
      <c r="D29" s="21"/>
      <c r="E29" s="22"/>
      <c r="F29" s="23"/>
    </row>
    <row r="30" spans="1:6" s="11" customFormat="1" ht="12.75">
      <c r="A30" s="19"/>
      <c r="B30" s="20"/>
      <c r="C30" s="21"/>
      <c r="D30" s="21"/>
      <c r="E30" s="22"/>
      <c r="F30" s="23"/>
    </row>
    <row r="31" spans="1:6" s="30" customFormat="1" ht="15.75">
      <c r="A31" s="25"/>
      <c r="B31" s="26" t="s">
        <v>32</v>
      </c>
      <c r="C31" s="27"/>
      <c r="D31" s="27"/>
      <c r="E31" s="28"/>
      <c r="F31" s="29">
        <f>SUM(F22:F29)</f>
        <v>0</v>
      </c>
    </row>
    <row r="32" spans="1:6" s="6" customFormat="1" ht="12.75">
      <c r="A32" s="1"/>
      <c r="B32"/>
      <c r="C32"/>
      <c r="D32"/>
      <c r="E32"/>
      <c r="F32"/>
    </row>
    <row r="33" spans="1:6" s="6" customFormat="1" ht="12.75">
      <c r="A33" s="1"/>
      <c r="B33"/>
      <c r="C33"/>
      <c r="D33"/>
      <c r="E33"/>
      <c r="F33"/>
    </row>
    <row r="34" spans="1:6" s="6" customFormat="1" ht="12.75">
      <c r="A34" s="1"/>
      <c r="B34"/>
      <c r="C34"/>
      <c r="D34"/>
      <c r="E34"/>
      <c r="F34"/>
    </row>
    <row r="35" spans="1:6" s="6" customFormat="1" ht="12.75">
      <c r="A35" s="1"/>
      <c r="B35"/>
      <c r="C35"/>
      <c r="D35"/>
      <c r="E35"/>
      <c r="F35"/>
    </row>
    <row r="36" spans="1:6" s="6" customFormat="1" ht="12.75">
      <c r="A36" s="1"/>
      <c r="B36"/>
      <c r="C36"/>
      <c r="D36"/>
      <c r="E36"/>
      <c r="F36"/>
    </row>
    <row r="37" spans="1:6" s="6" customFormat="1" ht="12.75">
      <c r="A37" s="1"/>
      <c r="B37"/>
      <c r="C37"/>
      <c r="D37"/>
      <c r="E37"/>
      <c r="F37"/>
    </row>
    <row r="38" spans="1:6" s="6" customFormat="1" ht="12.75">
      <c r="A38" s="1"/>
      <c r="B38"/>
      <c r="C38"/>
      <c r="D38"/>
      <c r="E38"/>
      <c r="F38"/>
    </row>
    <row r="39" spans="1:6" s="6" customFormat="1" ht="12.75">
      <c r="A39" s="1"/>
      <c r="B39"/>
      <c r="C39"/>
      <c r="D39"/>
      <c r="E39"/>
      <c r="F39"/>
    </row>
    <row r="40" spans="1:6" s="6" customFormat="1" ht="12.75">
      <c r="A40" s="1"/>
      <c r="B40"/>
      <c r="C40"/>
      <c r="D40"/>
      <c r="E40"/>
      <c r="F40"/>
    </row>
    <row r="41" spans="1:6" s="6" customFormat="1" ht="12.75">
      <c r="A41" s="1"/>
      <c r="B41"/>
      <c r="C41"/>
      <c r="D41"/>
      <c r="E41"/>
      <c r="F41"/>
    </row>
    <row r="42" spans="1:6" s="6" customFormat="1" ht="12.75">
      <c r="A42" s="1"/>
      <c r="B42"/>
      <c r="C42"/>
      <c r="D42"/>
      <c r="E42"/>
      <c r="F42"/>
    </row>
    <row r="43" spans="1:6" s="6" customFormat="1" ht="12.75">
      <c r="A43" s="1"/>
      <c r="B43"/>
      <c r="C43"/>
      <c r="D43"/>
      <c r="E43"/>
      <c r="F43"/>
    </row>
    <row r="44" spans="1:6" s="6" customFormat="1" ht="12.75">
      <c r="A44" s="1"/>
      <c r="B44"/>
      <c r="C44"/>
      <c r="D44"/>
      <c r="E44"/>
      <c r="F44"/>
    </row>
    <row r="45" spans="1:6" s="6" customFormat="1" ht="12.75">
      <c r="A45" s="1"/>
      <c r="B45"/>
      <c r="C45"/>
      <c r="D45"/>
      <c r="E45"/>
      <c r="F45"/>
    </row>
    <row r="46" spans="1:6" s="6" customFormat="1" ht="12.75">
      <c r="A46" s="1"/>
      <c r="B46"/>
      <c r="C46"/>
      <c r="D46"/>
      <c r="E46"/>
      <c r="F46"/>
    </row>
    <row r="47" spans="1:6" s="6" customFormat="1" ht="12.75">
      <c r="A47" s="1"/>
      <c r="B47"/>
      <c r="C47"/>
      <c r="D47"/>
      <c r="E47"/>
      <c r="F47"/>
    </row>
    <row r="48" spans="1:6" s="6" customFormat="1" ht="12.75">
      <c r="A48" s="1"/>
      <c r="B48"/>
      <c r="C48"/>
      <c r="D48"/>
      <c r="E48"/>
      <c r="F48"/>
    </row>
    <row r="49" spans="1:6" s="6" customFormat="1" ht="12.75">
      <c r="A49" s="1"/>
      <c r="B49"/>
      <c r="C49"/>
      <c r="D49"/>
      <c r="E49"/>
      <c r="F49"/>
    </row>
    <row r="50" spans="1:6" s="6" customFormat="1" ht="12.75">
      <c r="A50" s="1"/>
      <c r="B50"/>
      <c r="C50"/>
      <c r="D50"/>
      <c r="E50"/>
      <c r="F50"/>
    </row>
    <row r="51" spans="1:6" s="6" customFormat="1" ht="12.75">
      <c r="A51" s="1"/>
      <c r="B51"/>
      <c r="C51"/>
      <c r="D51"/>
      <c r="E51"/>
      <c r="F51"/>
    </row>
    <row r="52" spans="1:6" s="6" customFormat="1" ht="12.75">
      <c r="A52" s="1"/>
      <c r="B52"/>
      <c r="C52"/>
      <c r="D52"/>
      <c r="E52"/>
      <c r="F52"/>
    </row>
    <row r="53" spans="1:6" s="6" customFormat="1" ht="12.75">
      <c r="A53" s="1"/>
      <c r="B53"/>
      <c r="C53"/>
      <c r="D53"/>
      <c r="E53"/>
      <c r="F53"/>
    </row>
    <row r="54" spans="1:6" s="6" customFormat="1" ht="12.75">
      <c r="A54" s="1"/>
      <c r="B54"/>
      <c r="C54"/>
      <c r="D54"/>
      <c r="E54"/>
      <c r="F54"/>
    </row>
  </sheetData>
  <sheetProtection/>
  <printOptions/>
  <pageMargins left="0.9840277777777778" right="0.9840277777777778" top="0.9840277777777778" bottom="0.9840277777777778" header="0.5118055555555556" footer="0.5118055555555556"/>
  <pageSetup firstPageNumber="1" useFirstPageNumber="1"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3"/>
  <sheetViews>
    <sheetView view="pageBreakPreview" zoomScaleSheetLayoutView="100" zoomScalePageLayoutView="0" workbookViewId="0" topLeftCell="A1">
      <selection activeCell="B56" sqref="B56"/>
    </sheetView>
  </sheetViews>
  <sheetFormatPr defaultColWidth="9.00390625" defaultRowHeight="12.75"/>
  <cols>
    <col min="1" max="1" width="4.375" style="93" customWidth="1"/>
    <col min="2" max="2" width="56.125" style="97" customWidth="1"/>
    <col min="3" max="3" width="6.00390625" style="208" customWidth="1"/>
    <col min="4" max="4" width="6.25390625" style="208" customWidth="1"/>
    <col min="5" max="5" width="14.625" style="242" customWidth="1"/>
    <col min="6" max="6" width="13.625" style="242" customWidth="1"/>
    <col min="7" max="7" width="12.375" style="0" customWidth="1"/>
    <col min="8" max="8" width="10.125" style="0" bestFit="1" customWidth="1"/>
    <col min="9" max="9" width="12.375" style="0" customWidth="1"/>
    <col min="10" max="10" width="9.125" style="174" customWidth="1"/>
    <col min="11" max="11" width="9.125" style="184" customWidth="1"/>
  </cols>
  <sheetData>
    <row r="1" spans="1:11" s="6" customFormat="1" ht="12.75">
      <c r="A1" s="70" t="s">
        <v>22</v>
      </c>
      <c r="B1" s="71" t="s">
        <v>23</v>
      </c>
      <c r="C1" s="204" t="s">
        <v>24</v>
      </c>
      <c r="D1" s="204" t="s">
        <v>25</v>
      </c>
      <c r="E1" s="218" t="s">
        <v>26</v>
      </c>
      <c r="F1" s="219" t="s">
        <v>27</v>
      </c>
      <c r="J1" s="168"/>
      <c r="K1" s="178"/>
    </row>
    <row r="2" spans="1:11" s="11" customFormat="1" ht="12.75">
      <c r="A2" s="72"/>
      <c r="B2" s="73"/>
      <c r="C2" s="205"/>
      <c r="D2" s="205"/>
      <c r="E2" s="220" t="s">
        <v>28</v>
      </c>
      <c r="F2" s="221" t="s">
        <v>28</v>
      </c>
      <c r="J2" s="169"/>
      <c r="K2" s="179"/>
    </row>
    <row r="3" spans="1:11" s="81" customFormat="1" ht="12.75">
      <c r="A3" s="74"/>
      <c r="B3" s="82"/>
      <c r="C3" s="209"/>
      <c r="D3" s="94"/>
      <c r="E3" s="222"/>
      <c r="F3" s="223"/>
      <c r="G3" s="96"/>
      <c r="H3" s="150"/>
      <c r="I3" s="96"/>
      <c r="J3" s="170"/>
      <c r="K3" s="180"/>
    </row>
    <row r="4" spans="1:11" s="81" customFormat="1" ht="12.75">
      <c r="A4" s="74"/>
      <c r="B4" s="83" t="s">
        <v>33</v>
      </c>
      <c r="C4" s="209"/>
      <c r="D4" s="42"/>
      <c r="E4" s="224"/>
      <c r="F4" s="225"/>
      <c r="G4" s="151"/>
      <c r="H4" s="150"/>
      <c r="I4" s="151"/>
      <c r="J4" s="170"/>
      <c r="K4" s="180"/>
    </row>
    <row r="5" spans="1:11" s="81" customFormat="1" ht="12.75">
      <c r="A5" s="74"/>
      <c r="B5" s="50"/>
      <c r="C5" s="209"/>
      <c r="D5" s="42"/>
      <c r="E5" s="224"/>
      <c r="F5" s="225"/>
      <c r="G5" s="151"/>
      <c r="H5" s="150"/>
      <c r="I5" s="151"/>
      <c r="J5" s="170"/>
      <c r="K5" s="180"/>
    </row>
    <row r="6" spans="1:11" s="81" customFormat="1" ht="12.75">
      <c r="A6" s="74"/>
      <c r="B6" s="84" t="s">
        <v>34</v>
      </c>
      <c r="C6" s="209"/>
      <c r="D6" s="42"/>
      <c r="E6" s="222"/>
      <c r="F6" s="225"/>
      <c r="G6" s="131"/>
      <c r="H6" s="150"/>
      <c r="I6" s="131"/>
      <c r="J6" s="170"/>
      <c r="K6" s="180"/>
    </row>
    <row r="7" spans="1:11" s="81" customFormat="1" ht="12.75">
      <c r="A7" s="74"/>
      <c r="B7" s="50"/>
      <c r="C7" s="209"/>
      <c r="D7" s="42"/>
      <c r="E7" s="222"/>
      <c r="F7" s="225"/>
      <c r="G7" s="131"/>
      <c r="H7" s="150"/>
      <c r="I7" s="131"/>
      <c r="J7" s="170"/>
      <c r="K7" s="180"/>
    </row>
    <row r="8" spans="1:11" s="81" customFormat="1" ht="24">
      <c r="A8" s="74"/>
      <c r="B8" s="50" t="s">
        <v>15</v>
      </c>
      <c r="C8" s="209"/>
      <c r="D8" s="42"/>
      <c r="E8" s="222"/>
      <c r="F8" s="225"/>
      <c r="G8" s="131"/>
      <c r="H8" s="150"/>
      <c r="I8" s="131"/>
      <c r="J8" s="170"/>
      <c r="K8" s="180"/>
    </row>
    <row r="9" spans="1:11" s="81" customFormat="1" ht="12.75">
      <c r="A9" s="74"/>
      <c r="B9" s="50" t="s">
        <v>4</v>
      </c>
      <c r="C9" s="209"/>
      <c r="D9" s="42"/>
      <c r="E9" s="222"/>
      <c r="F9" s="225"/>
      <c r="G9" s="131"/>
      <c r="H9" s="150"/>
      <c r="I9" s="131"/>
      <c r="J9" s="170"/>
      <c r="K9" s="180"/>
    </row>
    <row r="10" spans="1:11" s="64" customFormat="1" ht="12">
      <c r="A10" s="74"/>
      <c r="B10" s="50"/>
      <c r="C10" s="210"/>
      <c r="D10" s="94"/>
      <c r="E10" s="226"/>
      <c r="F10" s="223"/>
      <c r="G10" s="131"/>
      <c r="H10" s="140"/>
      <c r="I10" s="131"/>
      <c r="J10" s="171"/>
      <c r="K10" s="181"/>
    </row>
    <row r="11" spans="1:11" s="50" customFormat="1" ht="12.75" customHeight="1">
      <c r="A11" s="135">
        <v>1</v>
      </c>
      <c r="B11" s="50" t="s">
        <v>74</v>
      </c>
      <c r="C11" s="182"/>
      <c r="D11" s="206"/>
      <c r="E11" s="227"/>
      <c r="F11" s="228"/>
      <c r="G11" s="131"/>
      <c r="I11" s="131"/>
      <c r="J11" s="172"/>
      <c r="K11" s="182"/>
    </row>
    <row r="12" spans="1:11" s="50" customFormat="1" ht="12" customHeight="1">
      <c r="A12" s="135"/>
      <c r="B12" s="50" t="s">
        <v>83</v>
      </c>
      <c r="C12" s="182"/>
      <c r="D12" s="206"/>
      <c r="E12" s="227"/>
      <c r="F12" s="228"/>
      <c r="G12" s="131"/>
      <c r="I12" s="131"/>
      <c r="J12" s="172"/>
      <c r="K12" s="182"/>
    </row>
    <row r="13" spans="1:11" s="52" customFormat="1" ht="12">
      <c r="A13" s="135"/>
      <c r="B13" s="50" t="s">
        <v>146</v>
      </c>
      <c r="C13" s="211"/>
      <c r="D13" s="206"/>
      <c r="E13" s="227"/>
      <c r="F13" s="228"/>
      <c r="G13" s="131"/>
      <c r="H13" s="119"/>
      <c r="I13" s="131"/>
      <c r="J13" s="173"/>
      <c r="K13" s="183"/>
    </row>
    <row r="14" spans="1:11" s="52" customFormat="1" ht="12">
      <c r="A14" s="135"/>
      <c r="B14" s="50" t="s">
        <v>75</v>
      </c>
      <c r="C14" s="211"/>
      <c r="D14" s="206"/>
      <c r="E14" s="227"/>
      <c r="F14" s="228"/>
      <c r="G14" s="131"/>
      <c r="H14" s="119"/>
      <c r="I14" s="131"/>
      <c r="J14" s="173"/>
      <c r="K14" s="183"/>
    </row>
    <row r="15" spans="1:9" ht="12.75">
      <c r="A15" s="135"/>
      <c r="B15" s="50" t="s">
        <v>76</v>
      </c>
      <c r="D15" s="206"/>
      <c r="E15" s="227"/>
      <c r="F15" s="228"/>
      <c r="G15" s="131"/>
      <c r="H15" s="35"/>
      <c r="I15" s="131"/>
    </row>
    <row r="16" spans="1:11" s="85" customFormat="1" ht="12" customHeight="1">
      <c r="A16" s="135"/>
      <c r="B16" s="50" t="s">
        <v>16</v>
      </c>
      <c r="C16" s="209"/>
      <c r="D16" s="206"/>
      <c r="E16" s="227"/>
      <c r="F16" s="228"/>
      <c r="G16" s="131"/>
      <c r="H16" s="152"/>
      <c r="I16" s="131"/>
      <c r="J16" s="175"/>
      <c r="K16" s="185"/>
    </row>
    <row r="17" spans="1:11" s="86" customFormat="1" ht="12">
      <c r="A17" s="135"/>
      <c r="B17" s="50" t="s">
        <v>84</v>
      </c>
      <c r="C17" s="212"/>
      <c r="D17" s="206"/>
      <c r="E17" s="227"/>
      <c r="F17" s="228"/>
      <c r="G17" s="131"/>
      <c r="H17" s="153"/>
      <c r="I17" s="131"/>
      <c r="J17" s="176"/>
      <c r="K17" s="186"/>
    </row>
    <row r="18" spans="1:11" s="86" customFormat="1" ht="12" customHeight="1">
      <c r="A18" s="135"/>
      <c r="B18" s="50" t="s">
        <v>77</v>
      </c>
      <c r="C18" s="212"/>
      <c r="D18" s="206"/>
      <c r="E18" s="227"/>
      <c r="F18" s="228"/>
      <c r="G18" s="131"/>
      <c r="H18" s="153"/>
      <c r="I18" s="131"/>
      <c r="J18" s="176"/>
      <c r="K18" s="186"/>
    </row>
    <row r="19" spans="1:11" s="86" customFormat="1" ht="12">
      <c r="A19" s="135"/>
      <c r="B19" s="50" t="s">
        <v>78</v>
      </c>
      <c r="C19" s="212"/>
      <c r="D19" s="206"/>
      <c r="E19" s="227"/>
      <c r="F19" s="228"/>
      <c r="G19" s="131"/>
      <c r="H19" s="152"/>
      <c r="I19" s="131"/>
      <c r="J19" s="176"/>
      <c r="K19" s="186"/>
    </row>
    <row r="20" spans="1:11" s="87" customFormat="1" ht="13.5" customHeight="1">
      <c r="A20" s="135"/>
      <c r="B20" s="50" t="s">
        <v>79</v>
      </c>
      <c r="C20" s="187"/>
      <c r="D20" s="206"/>
      <c r="E20" s="227"/>
      <c r="F20" s="228"/>
      <c r="G20" s="131"/>
      <c r="I20" s="131"/>
      <c r="J20" s="166"/>
      <c r="K20" s="187"/>
    </row>
    <row r="21" spans="1:11" s="87" customFormat="1" ht="12.75" customHeight="1">
      <c r="A21" s="135"/>
      <c r="B21" s="50" t="s">
        <v>80</v>
      </c>
      <c r="C21" s="187" t="s">
        <v>35</v>
      </c>
      <c r="D21" s="206">
        <v>2</v>
      </c>
      <c r="E21" s="229">
        <v>0</v>
      </c>
      <c r="F21" s="230">
        <f>E21*D21</f>
        <v>0</v>
      </c>
      <c r="I21" s="44"/>
      <c r="J21" s="166"/>
      <c r="K21" s="188"/>
    </row>
    <row r="22" spans="1:11" s="87" customFormat="1" ht="12.75" customHeight="1">
      <c r="A22" s="135"/>
      <c r="B22" s="50"/>
      <c r="C22" s="187"/>
      <c r="D22" s="206"/>
      <c r="E22" s="227"/>
      <c r="F22" s="231"/>
      <c r="G22" s="44"/>
      <c r="H22" s="154"/>
      <c r="I22" s="44"/>
      <c r="J22" s="166"/>
      <c r="K22" s="188"/>
    </row>
    <row r="23" spans="1:11" s="52" customFormat="1" ht="12">
      <c r="A23" s="135">
        <v>2</v>
      </c>
      <c r="B23" s="50" t="s">
        <v>110</v>
      </c>
      <c r="C23" s="211"/>
      <c r="D23" s="206"/>
      <c r="E23" s="227"/>
      <c r="F23" s="228"/>
      <c r="G23" s="131"/>
      <c r="H23" s="119"/>
      <c r="I23" s="131"/>
      <c r="J23" s="166"/>
      <c r="K23" s="188"/>
    </row>
    <row r="24" spans="1:11" ht="12.75">
      <c r="A24" s="135"/>
      <c r="B24" s="50" t="s">
        <v>150</v>
      </c>
      <c r="D24" s="206"/>
      <c r="E24" s="227"/>
      <c r="F24" s="228"/>
      <c r="G24" s="131"/>
      <c r="H24" s="35"/>
      <c r="I24" s="131"/>
      <c r="J24" s="166"/>
      <c r="K24" s="188"/>
    </row>
    <row r="25" spans="1:11" s="47" customFormat="1" ht="12">
      <c r="A25" s="135"/>
      <c r="B25" s="50" t="s">
        <v>149</v>
      </c>
      <c r="C25" s="207"/>
      <c r="D25" s="206"/>
      <c r="E25" s="227"/>
      <c r="F25" s="228"/>
      <c r="G25" s="131"/>
      <c r="H25" s="149"/>
      <c r="I25" s="131"/>
      <c r="J25" s="166"/>
      <c r="K25" s="188"/>
    </row>
    <row r="26" spans="1:11" s="47" customFormat="1" ht="12">
      <c r="A26" s="135"/>
      <c r="B26" s="50" t="s">
        <v>91</v>
      </c>
      <c r="C26" s="207"/>
      <c r="D26" s="206"/>
      <c r="E26" s="227"/>
      <c r="F26" s="228"/>
      <c r="G26" s="131"/>
      <c r="H26" s="149"/>
      <c r="I26" s="131"/>
      <c r="J26" s="166"/>
      <c r="K26" s="188"/>
    </row>
    <row r="27" spans="1:11" s="47" customFormat="1" ht="24">
      <c r="A27" s="135"/>
      <c r="B27" s="50" t="s">
        <v>86</v>
      </c>
      <c r="C27" s="207"/>
      <c r="D27" s="206"/>
      <c r="E27" s="227"/>
      <c r="F27" s="228"/>
      <c r="G27" s="131"/>
      <c r="H27" s="149"/>
      <c r="I27" s="131"/>
      <c r="J27" s="166"/>
      <c r="K27" s="188"/>
    </row>
    <row r="28" spans="1:11" s="47" customFormat="1" ht="12">
      <c r="A28" s="135"/>
      <c r="B28" s="50" t="s">
        <v>36</v>
      </c>
      <c r="C28" s="187" t="s">
        <v>35</v>
      </c>
      <c r="D28" s="206">
        <v>3</v>
      </c>
      <c r="E28" s="229">
        <v>0</v>
      </c>
      <c r="F28" s="230">
        <f>E28*D28</f>
        <v>0</v>
      </c>
      <c r="I28" s="44"/>
      <c r="J28" s="166"/>
      <c r="K28" s="188"/>
    </row>
    <row r="29" spans="1:11" s="87" customFormat="1" ht="12.75" customHeight="1">
      <c r="A29" s="135"/>
      <c r="B29" s="155"/>
      <c r="C29" s="187"/>
      <c r="D29" s="206"/>
      <c r="E29" s="229"/>
      <c r="F29" s="230"/>
      <c r="I29" s="44"/>
      <c r="J29" s="166"/>
      <c r="K29" s="188"/>
    </row>
    <row r="30" spans="1:11" s="45" customFormat="1" ht="12.75">
      <c r="A30" s="135">
        <v>3</v>
      </c>
      <c r="B30" s="50" t="s">
        <v>179</v>
      </c>
      <c r="C30" s="151"/>
      <c r="D30" s="151"/>
      <c r="E30" s="229"/>
      <c r="F30" s="229"/>
      <c r="I30" s="44"/>
      <c r="J30" s="166"/>
      <c r="K30" s="188"/>
    </row>
    <row r="31" spans="1:11" s="45" customFormat="1" ht="24">
      <c r="A31" s="135"/>
      <c r="B31" s="50" t="s">
        <v>180</v>
      </c>
      <c r="C31" s="151"/>
      <c r="D31" s="151"/>
      <c r="E31" s="229"/>
      <c r="F31" s="229"/>
      <c r="I31" s="44"/>
      <c r="J31" s="166"/>
      <c r="K31" s="188"/>
    </row>
    <row r="32" spans="1:11" s="45" customFormat="1" ht="12.75">
      <c r="A32" s="135"/>
      <c r="B32" s="50" t="s">
        <v>181</v>
      </c>
      <c r="C32" s="42"/>
      <c r="D32" s="43"/>
      <c r="E32" s="229"/>
      <c r="F32" s="229"/>
      <c r="I32" s="44"/>
      <c r="J32" s="166"/>
      <c r="K32" s="188"/>
    </row>
    <row r="33" spans="1:11" s="45" customFormat="1" ht="12.75">
      <c r="A33" s="135"/>
      <c r="B33" s="50" t="s">
        <v>149</v>
      </c>
      <c r="C33" s="42"/>
      <c r="D33" s="43"/>
      <c r="E33" s="229"/>
      <c r="F33" s="229"/>
      <c r="I33" s="44"/>
      <c r="J33" s="166"/>
      <c r="K33" s="188"/>
    </row>
    <row r="34" spans="1:11" s="45" customFormat="1" ht="12.75">
      <c r="A34" s="135"/>
      <c r="B34" s="50" t="s">
        <v>151</v>
      </c>
      <c r="C34" s="42"/>
      <c r="D34" s="43"/>
      <c r="E34" s="229"/>
      <c r="F34" s="229"/>
      <c r="I34" s="44"/>
      <c r="J34" s="166"/>
      <c r="K34" s="188"/>
    </row>
    <row r="35" spans="1:11" s="45" customFormat="1" ht="12.75">
      <c r="A35" s="135"/>
      <c r="B35" s="50" t="s">
        <v>36</v>
      </c>
      <c r="C35" s="187" t="s">
        <v>35</v>
      </c>
      <c r="D35" s="206">
        <v>1</v>
      </c>
      <c r="E35" s="229">
        <v>0</v>
      </c>
      <c r="F35" s="230">
        <f>E35*D35</f>
        <v>0</v>
      </c>
      <c r="I35" s="44"/>
      <c r="J35" s="166"/>
      <c r="K35" s="188"/>
    </row>
    <row r="36" spans="1:11" s="47" customFormat="1" ht="12">
      <c r="A36" s="135"/>
      <c r="B36" s="50"/>
      <c r="C36" s="207"/>
      <c r="D36" s="207"/>
      <c r="E36" s="232"/>
      <c r="F36" s="232"/>
      <c r="I36" s="149"/>
      <c r="J36" s="166"/>
      <c r="K36" s="188"/>
    </row>
    <row r="37" spans="1:11" s="45" customFormat="1" ht="18.75" customHeight="1">
      <c r="A37" s="135">
        <v>4</v>
      </c>
      <c r="B37" s="50" t="s">
        <v>85</v>
      </c>
      <c r="C37" s="187" t="s">
        <v>37</v>
      </c>
      <c r="D37" s="206">
        <v>2</v>
      </c>
      <c r="E37" s="229">
        <v>0</v>
      </c>
      <c r="F37" s="230">
        <f>E37*D37</f>
        <v>0</v>
      </c>
      <c r="I37" s="44"/>
      <c r="J37" s="166"/>
      <c r="K37" s="188"/>
    </row>
    <row r="38" spans="1:11" s="45" customFormat="1" ht="12.75">
      <c r="A38" s="135"/>
      <c r="B38" s="50"/>
      <c r="C38" s="187"/>
      <c r="D38" s="206"/>
      <c r="E38" s="229"/>
      <c r="F38" s="230"/>
      <c r="I38" s="44"/>
      <c r="J38" s="166"/>
      <c r="K38" s="188"/>
    </row>
    <row r="39" spans="1:11" s="45" customFormat="1" ht="12.75">
      <c r="A39" s="135">
        <v>5</v>
      </c>
      <c r="B39" s="50" t="s">
        <v>92</v>
      </c>
      <c r="C39" s="187" t="s">
        <v>37</v>
      </c>
      <c r="D39" s="206">
        <v>2</v>
      </c>
      <c r="E39" s="229">
        <v>0</v>
      </c>
      <c r="F39" s="230">
        <f>E39*D39</f>
        <v>0</v>
      </c>
      <c r="I39" s="44"/>
      <c r="J39" s="166"/>
      <c r="K39" s="188"/>
    </row>
    <row r="40" spans="1:11" s="45" customFormat="1" ht="12.75">
      <c r="A40" s="135"/>
      <c r="B40" s="50"/>
      <c r="C40" s="187"/>
      <c r="D40" s="206"/>
      <c r="E40" s="229"/>
      <c r="F40" s="230"/>
      <c r="I40" s="44"/>
      <c r="J40" s="166"/>
      <c r="K40" s="188"/>
    </row>
    <row r="41" spans="1:11" s="45" customFormat="1" ht="12.75">
      <c r="A41" s="135">
        <v>6</v>
      </c>
      <c r="B41" s="50" t="s">
        <v>93</v>
      </c>
      <c r="C41" s="187" t="s">
        <v>37</v>
      </c>
      <c r="D41" s="206">
        <v>2</v>
      </c>
      <c r="E41" s="229">
        <v>0</v>
      </c>
      <c r="F41" s="230">
        <f>E41*D41</f>
        <v>0</v>
      </c>
      <c r="I41" s="44"/>
      <c r="J41" s="166"/>
      <c r="K41" s="188"/>
    </row>
    <row r="42" spans="1:11" s="45" customFormat="1" ht="13.5" customHeight="1">
      <c r="A42" s="135"/>
      <c r="B42" s="50"/>
      <c r="C42" s="187"/>
      <c r="D42" s="206"/>
      <c r="E42" s="229"/>
      <c r="F42" s="230"/>
      <c r="I42" s="44"/>
      <c r="J42" s="166"/>
      <c r="K42" s="188"/>
    </row>
    <row r="43" spans="1:11" s="45" customFormat="1" ht="12.75">
      <c r="A43" s="135">
        <v>7</v>
      </c>
      <c r="B43" s="50" t="s">
        <v>95</v>
      </c>
      <c r="C43" s="187" t="s">
        <v>37</v>
      </c>
      <c r="D43" s="206">
        <v>2</v>
      </c>
      <c r="E43" s="229">
        <v>0</v>
      </c>
      <c r="F43" s="230">
        <f>E43*D43</f>
        <v>0</v>
      </c>
      <c r="I43" s="44"/>
      <c r="J43" s="166"/>
      <c r="K43" s="188"/>
    </row>
    <row r="44" spans="1:11" s="45" customFormat="1" ht="12.75">
      <c r="A44" s="51"/>
      <c r="B44" s="50"/>
      <c r="C44" s="187"/>
      <c r="D44" s="206"/>
      <c r="E44" s="229"/>
      <c r="F44" s="230"/>
      <c r="I44" s="44"/>
      <c r="J44" s="166"/>
      <c r="K44" s="188"/>
    </row>
    <row r="45" spans="1:11" s="45" customFormat="1" ht="12.75">
      <c r="A45" s="135">
        <v>8</v>
      </c>
      <c r="B45" s="50" t="s">
        <v>94</v>
      </c>
      <c r="C45" s="187" t="s">
        <v>37</v>
      </c>
      <c r="D45" s="206">
        <v>2</v>
      </c>
      <c r="E45" s="229">
        <v>0</v>
      </c>
      <c r="F45" s="230">
        <f>E45*D45</f>
        <v>0</v>
      </c>
      <c r="I45" s="44"/>
      <c r="J45" s="166"/>
      <c r="K45" s="188"/>
    </row>
    <row r="46" spans="1:11" s="45" customFormat="1" ht="12.75">
      <c r="A46" s="51"/>
      <c r="B46" s="50"/>
      <c r="C46" s="187"/>
      <c r="D46" s="206"/>
      <c r="E46" s="233"/>
      <c r="F46" s="233"/>
      <c r="G46" s="44"/>
      <c r="H46" s="44"/>
      <c r="I46" s="44"/>
      <c r="J46" s="166"/>
      <c r="K46" s="188"/>
    </row>
    <row r="47" spans="1:11" s="45" customFormat="1" ht="12.75">
      <c r="A47" s="76"/>
      <c r="B47" s="77" t="str">
        <f>B6</f>
        <v>SANITARNA OPREMA</v>
      </c>
      <c r="C47" s="54"/>
      <c r="D47" s="126"/>
      <c r="E47" s="234" t="s">
        <v>38</v>
      </c>
      <c r="F47" s="235">
        <f>SUM(F21:F46)</f>
        <v>0</v>
      </c>
      <c r="G47" s="58"/>
      <c r="H47" s="58"/>
      <c r="I47" s="58"/>
      <c r="J47" s="166"/>
      <c r="K47" s="188"/>
    </row>
    <row r="48" spans="1:11" s="49" customFormat="1" ht="12">
      <c r="A48" s="51"/>
      <c r="B48" s="89"/>
      <c r="C48" s="151"/>
      <c r="D48" s="206"/>
      <c r="E48" s="227"/>
      <c r="F48" s="231"/>
      <c r="G48" s="90"/>
      <c r="H48" s="58"/>
      <c r="I48" s="90"/>
      <c r="J48" s="166"/>
      <c r="K48" s="188"/>
    </row>
    <row r="49" spans="1:11" s="49" customFormat="1" ht="10.5" customHeight="1">
      <c r="A49" s="74"/>
      <c r="B49" s="84" t="s">
        <v>81</v>
      </c>
      <c r="C49" s="151"/>
      <c r="D49" s="42"/>
      <c r="E49" s="229"/>
      <c r="F49" s="236"/>
      <c r="G49" s="58"/>
      <c r="H49" s="58"/>
      <c r="I49" s="58"/>
      <c r="J49" s="166"/>
      <c r="K49" s="188"/>
    </row>
    <row r="50" spans="1:11" s="49" customFormat="1" ht="10.5" customHeight="1">
      <c r="A50" s="51"/>
      <c r="B50" s="89"/>
      <c r="C50" s="151"/>
      <c r="D50" s="206"/>
      <c r="E50" s="227"/>
      <c r="F50" s="231"/>
      <c r="G50" s="90"/>
      <c r="H50" s="58"/>
      <c r="I50" s="90"/>
      <c r="J50" s="166"/>
      <c r="K50" s="188"/>
    </row>
    <row r="51" spans="1:11" s="49" customFormat="1" ht="12">
      <c r="A51" s="135">
        <v>1</v>
      </c>
      <c r="B51" s="50" t="s">
        <v>10</v>
      </c>
      <c r="C51" s="208"/>
      <c r="D51" s="196"/>
      <c r="E51" s="237"/>
      <c r="F51" s="238"/>
      <c r="G51" s="57"/>
      <c r="H51" s="35"/>
      <c r="I51" s="57"/>
      <c r="J51" s="166"/>
      <c r="K51" s="188"/>
    </row>
    <row r="52" spans="1:11" s="49" customFormat="1" ht="24">
      <c r="A52" s="135"/>
      <c r="B52" s="50" t="s">
        <v>88</v>
      </c>
      <c r="C52" s="208"/>
      <c r="D52" s="196"/>
      <c r="E52" s="237"/>
      <c r="F52" s="238"/>
      <c r="G52" s="57"/>
      <c r="H52" s="35"/>
      <c r="I52" s="57"/>
      <c r="J52" s="166"/>
      <c r="K52" s="188"/>
    </row>
    <row r="53" spans="1:11" ht="12.75">
      <c r="A53" s="135"/>
      <c r="B53" s="46" t="s">
        <v>12</v>
      </c>
      <c r="C53" s="193" t="s">
        <v>40</v>
      </c>
      <c r="D53" s="196">
        <v>6</v>
      </c>
      <c r="E53" s="229">
        <v>0</v>
      </c>
      <c r="F53" s="230">
        <f>E53*D53</f>
        <v>0</v>
      </c>
      <c r="I53" s="44"/>
      <c r="J53" s="166"/>
      <c r="K53" s="188"/>
    </row>
    <row r="54" spans="1:11" ht="12.75">
      <c r="A54" s="135"/>
      <c r="B54" s="46" t="s">
        <v>13</v>
      </c>
      <c r="C54" s="193" t="s">
        <v>40</v>
      </c>
      <c r="D54" s="196">
        <v>74</v>
      </c>
      <c r="E54" s="229">
        <v>0</v>
      </c>
      <c r="F54" s="230">
        <f>E54*D54</f>
        <v>0</v>
      </c>
      <c r="I54" s="44"/>
      <c r="J54" s="166"/>
      <c r="K54" s="188"/>
    </row>
    <row r="55" spans="1:11" ht="12.75">
      <c r="A55" s="135"/>
      <c r="B55" s="46"/>
      <c r="C55" s="196"/>
      <c r="D55" s="196"/>
      <c r="E55" s="229"/>
      <c r="F55" s="230"/>
      <c r="I55" s="44"/>
      <c r="J55" s="166"/>
      <c r="K55" s="188"/>
    </row>
    <row r="56" spans="1:11" ht="12.75">
      <c r="A56" s="135">
        <v>2</v>
      </c>
      <c r="B56" s="50" t="s">
        <v>11</v>
      </c>
      <c r="D56" s="196"/>
      <c r="E56" s="229"/>
      <c r="F56" s="230"/>
      <c r="I56" s="44"/>
      <c r="J56" s="166"/>
      <c r="K56" s="188"/>
    </row>
    <row r="57" spans="1:11" ht="24">
      <c r="A57" s="135"/>
      <c r="B57" s="50" t="s">
        <v>87</v>
      </c>
      <c r="D57" s="196"/>
      <c r="E57" s="229"/>
      <c r="F57" s="230"/>
      <c r="I57" s="44"/>
      <c r="J57" s="166"/>
      <c r="K57" s="188"/>
    </row>
    <row r="58" spans="1:11" ht="12.75">
      <c r="A58" s="135"/>
      <c r="B58" s="46" t="s">
        <v>111</v>
      </c>
      <c r="C58" s="193" t="s">
        <v>40</v>
      </c>
      <c r="D58" s="196">
        <v>13</v>
      </c>
      <c r="E58" s="229">
        <v>0</v>
      </c>
      <c r="F58" s="230">
        <f>E58*D58</f>
        <v>0</v>
      </c>
      <c r="I58" s="44"/>
      <c r="J58" s="166"/>
      <c r="K58" s="188"/>
    </row>
    <row r="59" spans="1:11" ht="12.75">
      <c r="A59" s="135"/>
      <c r="B59" s="46" t="s">
        <v>14</v>
      </c>
      <c r="C59" s="193" t="s">
        <v>40</v>
      </c>
      <c r="D59" s="196">
        <v>81</v>
      </c>
      <c r="E59" s="229">
        <v>0</v>
      </c>
      <c r="F59" s="230">
        <f>E59*D59</f>
        <v>0</v>
      </c>
      <c r="I59" s="44"/>
      <c r="J59" s="166"/>
      <c r="K59" s="188"/>
    </row>
    <row r="60" spans="1:11" ht="12.75">
      <c r="A60" s="135"/>
      <c r="B60" s="134"/>
      <c r="C60" s="213"/>
      <c r="D60" s="196"/>
      <c r="E60" s="229"/>
      <c r="F60" s="230"/>
      <c r="I60" s="44"/>
      <c r="J60" s="166"/>
      <c r="K60" s="188"/>
    </row>
    <row r="61" spans="1:11" ht="27" customHeight="1">
      <c r="A61" s="135">
        <v>3</v>
      </c>
      <c r="B61" s="50" t="s">
        <v>1</v>
      </c>
      <c r="C61" s="94" t="s">
        <v>35</v>
      </c>
      <c r="D61" s="94">
        <v>1</v>
      </c>
      <c r="E61" s="229">
        <v>0</v>
      </c>
      <c r="F61" s="230">
        <f>E61*D61</f>
        <v>0</v>
      </c>
      <c r="I61" s="44"/>
      <c r="J61" s="166"/>
      <c r="K61" s="188"/>
    </row>
    <row r="62" spans="1:11" ht="12.75">
      <c r="A62" s="135"/>
      <c r="B62" s="46"/>
      <c r="C62" s="196"/>
      <c r="D62" s="196"/>
      <c r="E62" s="229"/>
      <c r="F62" s="230"/>
      <c r="I62" s="44"/>
      <c r="J62" s="166"/>
      <c r="K62" s="188"/>
    </row>
    <row r="63" spans="1:11" ht="27" customHeight="1">
      <c r="A63" s="135">
        <v>4</v>
      </c>
      <c r="B63" s="50" t="s">
        <v>167</v>
      </c>
      <c r="C63" s="94" t="s">
        <v>35</v>
      </c>
      <c r="D63" s="94">
        <v>1</v>
      </c>
      <c r="E63" s="229">
        <v>0</v>
      </c>
      <c r="F63" s="230">
        <f>E63*D63</f>
        <v>0</v>
      </c>
      <c r="I63" s="44"/>
      <c r="J63" s="166"/>
      <c r="K63" s="188"/>
    </row>
    <row r="64" spans="1:11" ht="12.75">
      <c r="A64" s="74"/>
      <c r="B64" s="92"/>
      <c r="C64" s="193"/>
      <c r="D64" s="196"/>
      <c r="E64" s="227"/>
      <c r="F64" s="225"/>
      <c r="G64" s="131"/>
      <c r="H64" s="35"/>
      <c r="I64" s="131"/>
      <c r="J64" s="166"/>
      <c r="K64" s="188"/>
    </row>
    <row r="65" spans="1:11" s="45" customFormat="1" ht="12.75">
      <c r="A65" s="76"/>
      <c r="B65" s="77" t="str">
        <f>B49</f>
        <v>HLADNA IN TOPLA VODA - RAZVOD</v>
      </c>
      <c r="C65" s="54"/>
      <c r="D65" s="126"/>
      <c r="E65" s="234" t="s">
        <v>38</v>
      </c>
      <c r="F65" s="235">
        <f>SUM(F49:F64)</f>
        <v>0</v>
      </c>
      <c r="G65" s="58"/>
      <c r="H65" s="58"/>
      <c r="I65" s="58"/>
      <c r="J65" s="166"/>
      <c r="K65" s="188"/>
    </row>
    <row r="66" spans="1:11" ht="12.75">
      <c r="A66" s="74"/>
      <c r="B66" s="50"/>
      <c r="D66" s="42"/>
      <c r="E66" s="229"/>
      <c r="F66" s="225"/>
      <c r="G66" s="95"/>
      <c r="H66" s="35"/>
      <c r="I66" s="95"/>
      <c r="J66" s="166"/>
      <c r="K66" s="188"/>
    </row>
    <row r="67" spans="1:11" ht="12.75">
      <c r="A67" s="74"/>
      <c r="B67" s="50" t="s">
        <v>41</v>
      </c>
      <c r="D67" s="42"/>
      <c r="E67" s="222"/>
      <c r="F67" s="225"/>
      <c r="G67" s="58"/>
      <c r="H67" s="35"/>
      <c r="I67" s="58"/>
      <c r="J67" s="166"/>
      <c r="K67" s="188"/>
    </row>
    <row r="68" spans="1:11" ht="12.75">
      <c r="A68" s="74"/>
      <c r="B68" s="50"/>
      <c r="D68" s="42"/>
      <c r="E68" s="222"/>
      <c r="F68" s="225"/>
      <c r="G68" s="58"/>
      <c r="H68" s="35"/>
      <c r="I68" s="58"/>
      <c r="J68" s="166"/>
      <c r="K68" s="188"/>
    </row>
    <row r="69" spans="1:11" ht="12.75">
      <c r="A69" s="74"/>
      <c r="B69" s="84" t="s">
        <v>82</v>
      </c>
      <c r="D69" s="42"/>
      <c r="E69" s="222"/>
      <c r="F69" s="225"/>
      <c r="G69" s="58"/>
      <c r="H69" s="35"/>
      <c r="I69" s="58"/>
      <c r="J69" s="166"/>
      <c r="K69" s="188"/>
    </row>
    <row r="70" spans="1:11" ht="12.75">
      <c r="A70" s="74"/>
      <c r="B70" s="50"/>
      <c r="D70" s="42"/>
      <c r="E70" s="222"/>
      <c r="F70" s="225"/>
      <c r="G70" s="156"/>
      <c r="H70" s="35"/>
      <c r="I70" s="156"/>
      <c r="J70" s="166"/>
      <c r="K70" s="188"/>
    </row>
    <row r="71" spans="1:11" ht="52.5" customHeight="1">
      <c r="A71" s="135">
        <v>1</v>
      </c>
      <c r="B71" s="50" t="s">
        <v>98</v>
      </c>
      <c r="E71" s="229"/>
      <c r="F71" s="236"/>
      <c r="G71" s="156"/>
      <c r="H71" s="35"/>
      <c r="I71" s="156"/>
      <c r="J71" s="166"/>
      <c r="K71" s="188"/>
    </row>
    <row r="72" spans="1:11" ht="12.75">
      <c r="A72" s="51"/>
      <c r="B72" s="50" t="s">
        <v>42</v>
      </c>
      <c r="C72" s="42" t="s">
        <v>40</v>
      </c>
      <c r="D72" s="42">
        <v>3</v>
      </c>
      <c r="E72" s="229">
        <v>0</v>
      </c>
      <c r="F72" s="230">
        <f>E72*D72</f>
        <v>0</v>
      </c>
      <c r="I72" s="44"/>
      <c r="J72" s="166"/>
      <c r="K72" s="188"/>
    </row>
    <row r="73" spans="1:11" ht="12.75">
      <c r="A73" s="51"/>
      <c r="B73" s="50" t="s">
        <v>108</v>
      </c>
      <c r="C73" s="42" t="s">
        <v>40</v>
      </c>
      <c r="D73" s="42">
        <v>14</v>
      </c>
      <c r="E73" s="229">
        <v>0</v>
      </c>
      <c r="F73" s="230">
        <f>E73*D73</f>
        <v>0</v>
      </c>
      <c r="I73" s="44"/>
      <c r="J73" s="166"/>
      <c r="K73" s="188"/>
    </row>
    <row r="74" spans="1:11" ht="12.75">
      <c r="A74" s="51"/>
      <c r="B74" s="50" t="s">
        <v>39</v>
      </c>
      <c r="C74" s="42" t="s">
        <v>40</v>
      </c>
      <c r="D74" s="42">
        <v>16</v>
      </c>
      <c r="E74" s="229">
        <v>0</v>
      </c>
      <c r="F74" s="230">
        <f>E74*D74</f>
        <v>0</v>
      </c>
      <c r="I74" s="44"/>
      <c r="J74" s="166"/>
      <c r="K74" s="188"/>
    </row>
    <row r="75" spans="1:11" ht="12.75">
      <c r="A75" s="51"/>
      <c r="B75" s="140"/>
      <c r="D75" s="42"/>
      <c r="E75" s="229" t="s">
        <v>182</v>
      </c>
      <c r="F75" s="230"/>
      <c r="I75" s="44"/>
      <c r="J75" s="166"/>
      <c r="K75" s="188"/>
    </row>
    <row r="76" spans="1:11" ht="12.75">
      <c r="A76" s="51">
        <v>2</v>
      </c>
      <c r="B76" s="155" t="s">
        <v>17</v>
      </c>
      <c r="C76" s="42"/>
      <c r="D76" s="42"/>
      <c r="E76" s="229"/>
      <c r="F76" s="230"/>
      <c r="I76" s="44"/>
      <c r="J76" s="166"/>
      <c r="K76" s="188"/>
    </row>
    <row r="77" spans="1:11" ht="12.75">
      <c r="A77" s="51"/>
      <c r="B77" s="155" t="s">
        <v>96</v>
      </c>
      <c r="C77" s="42" t="s">
        <v>37</v>
      </c>
      <c r="D77" s="42">
        <v>1</v>
      </c>
      <c r="E77" s="229">
        <v>0</v>
      </c>
      <c r="F77" s="230">
        <f>E77*D77</f>
        <v>0</v>
      </c>
      <c r="I77" s="44"/>
      <c r="J77" s="166"/>
      <c r="K77" s="188"/>
    </row>
    <row r="78" spans="1:11" ht="12.75">
      <c r="A78" s="51"/>
      <c r="B78" s="50"/>
      <c r="D78" s="42"/>
      <c r="E78" s="236"/>
      <c r="F78" s="239"/>
      <c r="I78" s="55"/>
      <c r="J78" s="166"/>
      <c r="K78" s="188"/>
    </row>
    <row r="79" spans="1:11" ht="60">
      <c r="A79" s="135">
        <v>3</v>
      </c>
      <c r="B79" s="50" t="s">
        <v>89</v>
      </c>
      <c r="E79" s="240"/>
      <c r="F79" s="239"/>
      <c r="I79" s="55"/>
      <c r="J79" s="166"/>
      <c r="K79" s="188"/>
    </row>
    <row r="80" spans="1:11" ht="12.75">
      <c r="A80" s="51"/>
      <c r="B80" s="50" t="s">
        <v>42</v>
      </c>
      <c r="C80" s="42" t="s">
        <v>40</v>
      </c>
      <c r="D80" s="42">
        <v>3</v>
      </c>
      <c r="E80" s="229">
        <v>0</v>
      </c>
      <c r="F80" s="230">
        <f>E80*D80</f>
        <v>0</v>
      </c>
      <c r="I80" s="55"/>
      <c r="J80" s="166"/>
      <c r="K80" s="188"/>
    </row>
    <row r="81" spans="1:11" ht="12.75">
      <c r="A81" s="51"/>
      <c r="B81" s="50"/>
      <c r="D81" s="42"/>
      <c r="E81" s="236"/>
      <c r="F81" s="239"/>
      <c r="I81" s="55"/>
      <c r="J81" s="166"/>
      <c r="K81" s="188"/>
    </row>
    <row r="82" spans="1:11" ht="12.75">
      <c r="A82" s="51">
        <v>4</v>
      </c>
      <c r="B82" s="50" t="s">
        <v>3</v>
      </c>
      <c r="E82" s="241"/>
      <c r="F82" s="239"/>
      <c r="I82" s="96"/>
      <c r="J82" s="166"/>
      <c r="K82" s="188"/>
    </row>
    <row r="83" spans="1:11" ht="12.75">
      <c r="A83" s="51"/>
      <c r="B83" s="50" t="s">
        <v>42</v>
      </c>
      <c r="C83" s="94" t="s">
        <v>37</v>
      </c>
      <c r="D83" s="42">
        <v>2</v>
      </c>
      <c r="E83" s="229">
        <v>0</v>
      </c>
      <c r="F83" s="230">
        <f>E83*D83</f>
        <v>0</v>
      </c>
      <c r="I83" s="44"/>
      <c r="J83" s="166"/>
      <c r="K83" s="188"/>
    </row>
    <row r="84" spans="1:11" ht="12.75">
      <c r="A84" s="51"/>
      <c r="B84" s="50"/>
      <c r="C84" s="94"/>
      <c r="D84" s="42"/>
      <c r="E84" s="229"/>
      <c r="F84" s="230"/>
      <c r="I84" s="44"/>
      <c r="J84" s="166"/>
      <c r="K84" s="188"/>
    </row>
    <row r="85" spans="1:11" ht="12.75">
      <c r="A85" s="51">
        <v>5</v>
      </c>
      <c r="B85" s="50" t="s">
        <v>2</v>
      </c>
      <c r="C85" s="94"/>
      <c r="D85" s="42"/>
      <c r="E85" s="229"/>
      <c r="F85" s="230"/>
      <c r="I85" s="44"/>
      <c r="J85" s="166"/>
      <c r="K85" s="188"/>
    </row>
    <row r="86" spans="1:11" ht="12.75">
      <c r="A86" s="51"/>
      <c r="B86" s="50" t="s">
        <v>42</v>
      </c>
      <c r="C86" s="94" t="s">
        <v>37</v>
      </c>
      <c r="D86" s="43">
        <v>1</v>
      </c>
      <c r="E86" s="229">
        <v>0</v>
      </c>
      <c r="F86" s="230">
        <f>E86*D86</f>
        <v>0</v>
      </c>
      <c r="I86" s="44"/>
      <c r="J86" s="166"/>
      <c r="K86" s="188"/>
    </row>
    <row r="87" spans="1:11" ht="12.75">
      <c r="A87" s="51"/>
      <c r="B87" s="50"/>
      <c r="C87" s="94"/>
      <c r="D87" s="42"/>
      <c r="E87" s="229"/>
      <c r="F87" s="230"/>
      <c r="I87" s="44"/>
      <c r="J87" s="166"/>
      <c r="K87" s="188"/>
    </row>
    <row r="88" spans="1:11" ht="24">
      <c r="A88" s="135">
        <v>6</v>
      </c>
      <c r="B88" s="50" t="s">
        <v>160</v>
      </c>
      <c r="C88" s="94"/>
      <c r="D88" s="42"/>
      <c r="E88" s="229"/>
      <c r="F88" s="230"/>
      <c r="I88" s="44"/>
      <c r="J88" s="166"/>
      <c r="K88" s="188"/>
    </row>
    <row r="89" spans="1:11" ht="12.75">
      <c r="A89" s="135"/>
      <c r="B89" s="50" t="s">
        <v>108</v>
      </c>
      <c r="C89" s="94" t="s">
        <v>37</v>
      </c>
      <c r="D89" s="42">
        <v>1</v>
      </c>
      <c r="E89" s="229">
        <v>0</v>
      </c>
      <c r="F89" s="230">
        <f>E89*D89</f>
        <v>0</v>
      </c>
      <c r="I89" s="44"/>
      <c r="J89" s="166"/>
      <c r="K89" s="188"/>
    </row>
    <row r="90" spans="1:11" ht="12.75">
      <c r="A90" s="51"/>
      <c r="B90" s="50"/>
      <c r="C90" s="94"/>
      <c r="D90" s="42"/>
      <c r="E90" s="229"/>
      <c r="F90" s="230"/>
      <c r="I90" s="44"/>
      <c r="J90" s="166"/>
      <c r="K90" s="188"/>
    </row>
    <row r="91" spans="1:11" ht="27" customHeight="1">
      <c r="A91" s="135">
        <v>7</v>
      </c>
      <c r="B91" s="50" t="s">
        <v>1</v>
      </c>
      <c r="C91" s="94" t="s">
        <v>35</v>
      </c>
      <c r="D91" s="94">
        <v>1</v>
      </c>
      <c r="E91" s="229">
        <v>0</v>
      </c>
      <c r="F91" s="230">
        <f>E91*D91</f>
        <v>0</v>
      </c>
      <c r="I91" s="44"/>
      <c r="J91" s="166"/>
      <c r="K91" s="188"/>
    </row>
    <row r="92" spans="1:11" ht="12.75">
      <c r="A92" s="51"/>
      <c r="B92" s="50"/>
      <c r="C92" s="94"/>
      <c r="D92" s="42"/>
      <c r="E92" s="229"/>
      <c r="F92" s="230"/>
      <c r="I92" s="44"/>
      <c r="J92" s="166"/>
      <c r="K92" s="188"/>
    </row>
    <row r="93" spans="1:11" ht="27" customHeight="1">
      <c r="A93" s="135">
        <v>8</v>
      </c>
      <c r="B93" s="50" t="s">
        <v>168</v>
      </c>
      <c r="C93" s="94" t="s">
        <v>35</v>
      </c>
      <c r="D93" s="94">
        <v>1</v>
      </c>
      <c r="E93" s="229">
        <v>0</v>
      </c>
      <c r="F93" s="230">
        <f>E93*D93</f>
        <v>0</v>
      </c>
      <c r="I93" s="44"/>
      <c r="J93" s="166"/>
      <c r="K93" s="188"/>
    </row>
    <row r="94" spans="1:11" ht="12.75">
      <c r="A94" s="74"/>
      <c r="B94" s="50"/>
      <c r="D94" s="42"/>
      <c r="E94" s="229"/>
      <c r="F94" s="236"/>
      <c r="G94" s="58"/>
      <c r="H94" s="35"/>
      <c r="I94" s="58"/>
      <c r="J94" s="166"/>
      <c r="K94" s="188"/>
    </row>
    <row r="95" spans="1:11" s="45" customFormat="1" ht="12.75">
      <c r="A95" s="76"/>
      <c r="B95" s="77" t="str">
        <f>B69</f>
        <v>NOTRANJA KANALIZACIJA</v>
      </c>
      <c r="C95" s="54"/>
      <c r="D95" s="126"/>
      <c r="E95" s="234" t="s">
        <v>38</v>
      </c>
      <c r="F95" s="235">
        <f>SUM(F71:F94)</f>
        <v>0</v>
      </c>
      <c r="G95" s="58"/>
      <c r="H95" s="58"/>
      <c r="I95" s="58"/>
      <c r="J95" s="166"/>
      <c r="K95" s="188"/>
    </row>
    <row r="96" spans="1:11" s="199" customFormat="1" ht="12.75">
      <c r="A96" s="74"/>
      <c r="B96" s="197"/>
      <c r="C96" s="42"/>
      <c r="D96" s="43"/>
      <c r="E96" s="236"/>
      <c r="F96" s="236"/>
      <c r="G96" s="198"/>
      <c r="H96" s="198"/>
      <c r="I96" s="198"/>
      <c r="J96" s="166"/>
      <c r="K96" s="188"/>
    </row>
    <row r="97" spans="1:11" s="45" customFormat="1" ht="12.75">
      <c r="A97" s="74"/>
      <c r="B97" s="157" t="s">
        <v>44</v>
      </c>
      <c r="C97" s="42"/>
      <c r="D97" s="43"/>
      <c r="E97" s="222"/>
      <c r="F97" s="222"/>
      <c r="G97" s="58"/>
      <c r="H97" s="58"/>
      <c r="I97" s="58"/>
      <c r="J97" s="166"/>
      <c r="K97" s="188"/>
    </row>
    <row r="98" spans="1:11" s="45" customFormat="1" ht="12.75">
      <c r="A98" s="74"/>
      <c r="B98" s="50"/>
      <c r="C98" s="42"/>
      <c r="D98" s="43"/>
      <c r="E98" s="222"/>
      <c r="F98" s="222"/>
      <c r="G98" s="58"/>
      <c r="H98" s="58"/>
      <c r="I98" s="58"/>
      <c r="J98" s="166"/>
      <c r="K98" s="188"/>
    </row>
    <row r="99" spans="1:11" s="45" customFormat="1" ht="12.75">
      <c r="A99" s="51">
        <v>1</v>
      </c>
      <c r="B99" s="50" t="s">
        <v>20</v>
      </c>
      <c r="C99" s="42" t="s">
        <v>35</v>
      </c>
      <c r="D99" s="43">
        <v>1</v>
      </c>
      <c r="E99" s="229">
        <v>0</v>
      </c>
      <c r="F99" s="230">
        <f>E99*D99</f>
        <v>0</v>
      </c>
      <c r="I99" s="44"/>
      <c r="J99" s="166"/>
      <c r="K99" s="188"/>
    </row>
    <row r="100" spans="1:11" s="45" customFormat="1" ht="12.75">
      <c r="A100" s="51"/>
      <c r="B100" s="50"/>
      <c r="C100" s="151"/>
      <c r="D100" s="151"/>
      <c r="E100" s="233"/>
      <c r="F100" s="233"/>
      <c r="I100" s="58"/>
      <c r="J100" s="166"/>
      <c r="K100" s="188"/>
    </row>
    <row r="101" spans="1:11" s="45" customFormat="1" ht="12.75">
      <c r="A101" s="51">
        <v>2</v>
      </c>
      <c r="B101" s="50" t="s">
        <v>46</v>
      </c>
      <c r="C101" s="42" t="s">
        <v>35</v>
      </c>
      <c r="D101" s="43">
        <v>1</v>
      </c>
      <c r="E101" s="229">
        <v>0</v>
      </c>
      <c r="F101" s="230">
        <f>E101*D101</f>
        <v>0</v>
      </c>
      <c r="I101" s="44"/>
      <c r="J101" s="166"/>
      <c r="K101" s="188"/>
    </row>
    <row r="102" spans="1:11" s="45" customFormat="1" ht="12.75">
      <c r="A102" s="51"/>
      <c r="B102" s="50"/>
      <c r="C102" s="42"/>
      <c r="D102" s="151"/>
      <c r="E102" s="233"/>
      <c r="F102" s="233"/>
      <c r="I102" s="58"/>
      <c r="J102" s="166"/>
      <c r="K102" s="188"/>
    </row>
    <row r="103" spans="1:11" s="45" customFormat="1" ht="12.75">
      <c r="A103" s="51">
        <v>3</v>
      </c>
      <c r="B103" s="50" t="s">
        <v>21</v>
      </c>
      <c r="C103" s="42" t="s">
        <v>35</v>
      </c>
      <c r="D103" s="43">
        <v>1</v>
      </c>
      <c r="E103" s="229">
        <v>0</v>
      </c>
      <c r="F103" s="230">
        <f>E103*D103</f>
        <v>0</v>
      </c>
      <c r="I103" s="44"/>
      <c r="J103" s="166"/>
      <c r="K103" s="188"/>
    </row>
    <row r="104" spans="1:11" s="45" customFormat="1" ht="12.75">
      <c r="A104" s="51"/>
      <c r="B104" s="50"/>
      <c r="C104" s="42"/>
      <c r="D104" s="151"/>
      <c r="E104" s="233"/>
      <c r="F104" s="233"/>
      <c r="I104" s="58"/>
      <c r="J104" s="166"/>
      <c r="K104" s="188"/>
    </row>
    <row r="105" spans="1:11" s="45" customFormat="1" ht="36.75" customHeight="1">
      <c r="A105" s="135">
        <v>4</v>
      </c>
      <c r="B105" s="50" t="s">
        <v>18</v>
      </c>
      <c r="C105" s="42" t="s">
        <v>35</v>
      </c>
      <c r="D105" s="43">
        <v>1</v>
      </c>
      <c r="E105" s="229">
        <v>0</v>
      </c>
      <c r="F105" s="230">
        <f>E105*D105</f>
        <v>0</v>
      </c>
      <c r="I105" s="44"/>
      <c r="J105" s="166"/>
      <c r="K105" s="188"/>
    </row>
    <row r="106" spans="1:11" s="45" customFormat="1" ht="11.25" customHeight="1">
      <c r="A106" s="51"/>
      <c r="B106" s="50"/>
      <c r="C106" s="42"/>
      <c r="D106" s="43"/>
      <c r="E106" s="229"/>
      <c r="F106" s="230"/>
      <c r="I106" s="44"/>
      <c r="J106" s="166"/>
      <c r="K106" s="188"/>
    </row>
    <row r="107" spans="1:11" s="45" customFormat="1" ht="12.75">
      <c r="A107" s="51">
        <v>5</v>
      </c>
      <c r="B107" s="50" t="s">
        <v>47</v>
      </c>
      <c r="C107" s="42" t="s">
        <v>35</v>
      </c>
      <c r="D107" s="43">
        <v>1</v>
      </c>
      <c r="E107" s="229">
        <v>0</v>
      </c>
      <c r="F107" s="230">
        <f>E107*D107</f>
        <v>0</v>
      </c>
      <c r="I107" s="44"/>
      <c r="J107" s="166"/>
      <c r="K107" s="188"/>
    </row>
    <row r="108" spans="1:11" s="45" customFormat="1" ht="12.75">
      <c r="A108" s="51"/>
      <c r="B108" s="50"/>
      <c r="C108" s="42"/>
      <c r="D108" s="151"/>
      <c r="E108" s="233"/>
      <c r="F108" s="233"/>
      <c r="I108" s="58"/>
      <c r="J108" s="166"/>
      <c r="K108" s="188"/>
    </row>
    <row r="109" spans="1:11" s="58" customFormat="1" ht="12">
      <c r="A109" s="51">
        <v>6</v>
      </c>
      <c r="B109" s="50" t="s">
        <v>90</v>
      </c>
      <c r="C109" s="42" t="s">
        <v>35</v>
      </c>
      <c r="D109" s="43">
        <v>1</v>
      </c>
      <c r="E109" s="229">
        <v>0</v>
      </c>
      <c r="F109" s="230">
        <f>E109*D109</f>
        <v>0</v>
      </c>
      <c r="I109" s="44"/>
      <c r="J109" s="166"/>
      <c r="K109" s="188"/>
    </row>
    <row r="110" spans="1:11" s="45" customFormat="1" ht="12.75">
      <c r="A110" s="51"/>
      <c r="B110" s="50"/>
      <c r="C110" s="151"/>
      <c r="D110" s="151"/>
      <c r="E110" s="233"/>
      <c r="F110" s="233"/>
      <c r="I110" s="58"/>
      <c r="J110" s="166"/>
      <c r="K110" s="188"/>
    </row>
    <row r="111" spans="1:11" s="45" customFormat="1" ht="12.75">
      <c r="A111" s="51">
        <v>7</v>
      </c>
      <c r="B111" s="50" t="s">
        <v>48</v>
      </c>
      <c r="C111" s="42" t="s">
        <v>49</v>
      </c>
      <c r="D111" s="43">
        <v>1</v>
      </c>
      <c r="E111" s="229">
        <v>0</v>
      </c>
      <c r="F111" s="230">
        <f>E111*D111</f>
        <v>0</v>
      </c>
      <c r="I111" s="44"/>
      <c r="J111" s="166"/>
      <c r="K111" s="188"/>
    </row>
    <row r="112" spans="1:11" s="58" customFormat="1" ht="12">
      <c r="A112" s="74"/>
      <c r="B112" s="50"/>
      <c r="C112" s="42"/>
      <c r="D112" s="43"/>
      <c r="E112" s="229"/>
      <c r="F112" s="229"/>
      <c r="J112" s="177"/>
      <c r="K112" s="151"/>
    </row>
    <row r="113" spans="1:11" s="58" customFormat="1" ht="12">
      <c r="A113" s="76"/>
      <c r="B113" s="77" t="str">
        <f>B97</f>
        <v>SPLOŠNO</v>
      </c>
      <c r="C113" s="54"/>
      <c r="D113" s="126"/>
      <c r="E113" s="234" t="s">
        <v>43</v>
      </c>
      <c r="F113" s="235">
        <f>SUM(F97:F112)</f>
        <v>0</v>
      </c>
      <c r="J113" s="177"/>
      <c r="K113" s="151"/>
    </row>
  </sheetData>
  <sheetProtection password="B167" sheet="1"/>
  <printOptions/>
  <pageMargins left="0.984251968503937" right="0.984251968503937" top="0.984251968503937" bottom="0.984251968503937" header="0.5118110236220472" footer="0.5118110236220472"/>
  <pageSetup firstPageNumber="2" useFirstPageNumber="1"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="120" zoomScaleSheetLayoutView="120" zoomScalePageLayoutView="0" workbookViewId="0" topLeftCell="A7">
      <selection activeCell="F27" sqref="F27"/>
    </sheetView>
  </sheetViews>
  <sheetFormatPr defaultColWidth="9.00390625" defaultRowHeight="12.75"/>
  <cols>
    <col min="1" max="1" width="4.375" style="1" customWidth="1"/>
    <col min="2" max="2" width="42.00390625" style="0" customWidth="1"/>
    <col min="3" max="3" width="5.625" style="0" customWidth="1"/>
    <col min="4" max="4" width="5.375" style="0" customWidth="1"/>
    <col min="6" max="6" width="15.625" style="0" customWidth="1"/>
  </cols>
  <sheetData>
    <row r="1" spans="1:6" s="6" customFormat="1" ht="12.75">
      <c r="A1" s="108" t="s">
        <v>22</v>
      </c>
      <c r="B1" s="109" t="s">
        <v>23</v>
      </c>
      <c r="C1" s="110" t="s">
        <v>24</v>
      </c>
      <c r="D1" s="110" t="s">
        <v>25</v>
      </c>
      <c r="E1" s="111" t="s">
        <v>26</v>
      </c>
      <c r="F1" s="112" t="s">
        <v>27</v>
      </c>
    </row>
    <row r="2" spans="1:6" s="11" customFormat="1" ht="12.75">
      <c r="A2" s="113"/>
      <c r="B2" s="114"/>
      <c r="C2" s="115"/>
      <c r="D2" s="115"/>
      <c r="E2" s="116" t="s">
        <v>28</v>
      </c>
      <c r="F2" s="117" t="s">
        <v>28</v>
      </c>
    </row>
    <row r="3" spans="1:6" s="11" customFormat="1" ht="12.75">
      <c r="A3" s="12"/>
      <c r="B3" s="13"/>
      <c r="C3" s="14"/>
      <c r="D3" s="14"/>
      <c r="E3" s="15"/>
      <c r="F3" s="15"/>
    </row>
    <row r="4" spans="1:6" s="11" customFormat="1" ht="12.75">
      <c r="A4" s="12"/>
      <c r="B4" s="13"/>
      <c r="C4" s="14"/>
      <c r="D4" s="14"/>
      <c r="E4" s="15"/>
      <c r="F4" s="15"/>
    </row>
    <row r="5" spans="1:6" s="11" customFormat="1" ht="12.75">
      <c r="A5" s="12"/>
      <c r="B5" s="13"/>
      <c r="C5" s="14"/>
      <c r="D5" s="14"/>
      <c r="E5" s="15"/>
      <c r="F5" s="15"/>
    </row>
    <row r="6" spans="1:6" s="11" customFormat="1" ht="12.75">
      <c r="A6" s="12"/>
      <c r="B6" s="13"/>
      <c r="C6" s="14"/>
      <c r="D6" s="14"/>
      <c r="E6" s="15"/>
      <c r="F6" s="15"/>
    </row>
    <row r="7" spans="1:6" s="11" customFormat="1" ht="12.75">
      <c r="A7" s="12"/>
      <c r="B7" s="13"/>
      <c r="C7" s="14"/>
      <c r="D7" s="14"/>
      <c r="E7" s="15"/>
      <c r="F7" s="15"/>
    </row>
    <row r="8" spans="1:6" s="11" customFormat="1" ht="12.75">
      <c r="A8" s="12"/>
      <c r="B8" s="13"/>
      <c r="C8" s="14"/>
      <c r="D8" s="14"/>
      <c r="E8" s="15"/>
      <c r="F8" s="15"/>
    </row>
    <row r="9" spans="1:6" s="11" customFormat="1" ht="12.75">
      <c r="A9" s="12"/>
      <c r="B9" s="13"/>
      <c r="C9" s="14"/>
      <c r="D9" s="14"/>
      <c r="E9" s="15"/>
      <c r="F9" s="15"/>
    </row>
    <row r="10" spans="1:6" s="11" customFormat="1" ht="12.75">
      <c r="A10" s="12"/>
      <c r="B10" s="13"/>
      <c r="C10" s="14"/>
      <c r="D10" s="14"/>
      <c r="E10" s="15"/>
      <c r="F10" s="15"/>
    </row>
    <row r="11" spans="1:6" s="11" customFormat="1" ht="12.75">
      <c r="A11" s="12"/>
      <c r="B11" s="13"/>
      <c r="C11" s="14"/>
      <c r="D11" s="14"/>
      <c r="E11" s="15"/>
      <c r="F11" s="15"/>
    </row>
    <row r="12" spans="1:6" s="11" customFormat="1" ht="12.75">
      <c r="A12" s="12"/>
      <c r="B12" s="13"/>
      <c r="C12" s="14"/>
      <c r="D12" s="14"/>
      <c r="E12" s="15"/>
      <c r="F12" s="15"/>
    </row>
    <row r="13" spans="1:6" s="11" customFormat="1" ht="12.75">
      <c r="A13" s="12"/>
      <c r="B13" s="13"/>
      <c r="C13" s="14"/>
      <c r="D13" s="14"/>
      <c r="E13" s="15"/>
      <c r="F13" s="15"/>
    </row>
    <row r="14" spans="1:6" s="11" customFormat="1" ht="12.75">
      <c r="A14" s="12"/>
      <c r="B14" s="13"/>
      <c r="C14" s="14"/>
      <c r="D14" s="14"/>
      <c r="E14" s="15"/>
      <c r="F14" s="15"/>
    </row>
    <row r="15" spans="1:6" s="11" customFormat="1" ht="12.75">
      <c r="A15" s="12"/>
      <c r="B15" s="13"/>
      <c r="C15" s="14"/>
      <c r="D15" s="14"/>
      <c r="E15" s="15"/>
      <c r="F15" s="15"/>
    </row>
    <row r="16" spans="1:6" s="11" customFormat="1" ht="12.75">
      <c r="A16" s="12"/>
      <c r="B16" s="13"/>
      <c r="C16" s="14"/>
      <c r="D16" s="14"/>
      <c r="E16" s="15"/>
      <c r="F16" s="15"/>
    </row>
    <row r="17" spans="1:6" s="11" customFormat="1" ht="12.75">
      <c r="A17" s="12"/>
      <c r="B17" s="13"/>
      <c r="C17" s="14"/>
      <c r="D17" s="14"/>
      <c r="E17" s="15"/>
      <c r="F17" s="15"/>
    </row>
    <row r="18" spans="1:6" s="11" customFormat="1" ht="15.75">
      <c r="A18" s="16"/>
      <c r="B18" s="26" t="s">
        <v>50</v>
      </c>
      <c r="C18" s="60"/>
      <c r="D18" s="61"/>
      <c r="E18" s="15"/>
      <c r="F18" s="15"/>
    </row>
    <row r="19" spans="1:6" s="11" customFormat="1" ht="12.75">
      <c r="A19" s="12"/>
      <c r="B19" s="18"/>
      <c r="C19" s="14"/>
      <c r="D19" s="14"/>
      <c r="E19" s="15"/>
      <c r="F19" s="15"/>
    </row>
    <row r="20" spans="1:6" s="11" customFormat="1" ht="13.5" customHeight="1">
      <c r="A20" s="19">
        <v>1</v>
      </c>
      <c r="B20" s="20" t="str">
        <f>'OGREVANJE IN HLAJENJE'!B15</f>
        <v>RAZDELILEC ZBIRALEC OGREVANJE</v>
      </c>
      <c r="C20" s="21"/>
      <c r="D20" s="21"/>
      <c r="E20" s="22"/>
      <c r="F20" s="23">
        <f>'OGREVANJE IN HLAJENJE'!F15</f>
        <v>0</v>
      </c>
    </row>
    <row r="21" spans="1:6" s="11" customFormat="1" ht="13.5" customHeight="1">
      <c r="A21" s="19"/>
      <c r="B21" s="20"/>
      <c r="C21" s="21"/>
      <c r="D21" s="21"/>
      <c r="E21" s="22"/>
      <c r="F21" s="23"/>
    </row>
    <row r="22" spans="1:6" s="11" customFormat="1" ht="12.75">
      <c r="A22" s="19">
        <v>2</v>
      </c>
      <c r="B22" s="33" t="str">
        <f>'OGREVANJE IN HLAJENJE'!B17</f>
        <v>OGREVALNA IN HLADILNA TELESA TER RAZVOD</v>
      </c>
      <c r="C22" s="33"/>
      <c r="D22" s="33"/>
      <c r="E22" s="33"/>
      <c r="F22" s="23">
        <f>'OGREVANJE IN HLAJENJE'!F95</f>
        <v>0</v>
      </c>
    </row>
    <row r="23" spans="1:6" s="11" customFormat="1" ht="12.75">
      <c r="A23" s="19"/>
      <c r="B23" s="20"/>
      <c r="C23" s="21"/>
      <c r="D23" s="21"/>
      <c r="E23" s="22"/>
      <c r="F23" s="23"/>
    </row>
    <row r="24" spans="1:6" s="11" customFormat="1" ht="12.75">
      <c r="A24" s="19">
        <v>3</v>
      </c>
      <c r="B24" s="33" t="str">
        <f>'OGREVANJE IN HLAJENJE'!B97</f>
        <v>SPLOŠNO</v>
      </c>
      <c r="C24" s="33"/>
      <c r="D24" s="33"/>
      <c r="E24" s="33"/>
      <c r="F24" s="23">
        <f>'OGREVANJE IN HLAJENJE'!F118</f>
        <v>0</v>
      </c>
    </row>
    <row r="25" spans="1:6" s="11" customFormat="1" ht="12.75">
      <c r="A25" s="19"/>
      <c r="B25" s="20"/>
      <c r="C25" s="21"/>
      <c r="D25" s="21"/>
      <c r="E25" s="22"/>
      <c r="F25" s="23"/>
    </row>
    <row r="26" spans="1:6" s="30" customFormat="1" ht="15.75">
      <c r="A26" s="25"/>
      <c r="B26" s="26" t="s">
        <v>51</v>
      </c>
      <c r="C26" s="27"/>
      <c r="D26" s="27"/>
      <c r="E26" s="28"/>
      <c r="F26" s="29">
        <f>SUM(F20:F24)</f>
        <v>0</v>
      </c>
    </row>
    <row r="27" spans="1:6" s="6" customFormat="1" ht="12.75">
      <c r="A27" s="1"/>
      <c r="B27"/>
      <c r="C27"/>
      <c r="D27"/>
      <c r="E27"/>
      <c r="F27"/>
    </row>
    <row r="28" spans="1:6" s="6" customFormat="1" ht="12.75">
      <c r="A28" s="1"/>
      <c r="B28"/>
      <c r="C28"/>
      <c r="D28"/>
      <c r="E28"/>
      <c r="F28"/>
    </row>
    <row r="29" spans="1:6" s="6" customFormat="1" ht="12.75">
      <c r="A29" s="1"/>
      <c r="B29"/>
      <c r="C29"/>
      <c r="D29"/>
      <c r="E29"/>
      <c r="F29"/>
    </row>
    <row r="30" spans="1:6" s="6" customFormat="1" ht="12.75">
      <c r="A30" s="1"/>
      <c r="B30"/>
      <c r="C30"/>
      <c r="D30"/>
      <c r="E30"/>
      <c r="F30"/>
    </row>
    <row r="31" spans="1:6" s="6" customFormat="1" ht="12.75">
      <c r="A31" s="1"/>
      <c r="B31"/>
      <c r="C31"/>
      <c r="D31"/>
      <c r="E31"/>
      <c r="F31"/>
    </row>
    <row r="32" spans="1:6" s="6" customFormat="1" ht="12.75">
      <c r="A32" s="1"/>
      <c r="B32"/>
      <c r="C32"/>
      <c r="D32"/>
      <c r="E32"/>
      <c r="F32"/>
    </row>
    <row r="33" spans="1:6" s="6" customFormat="1" ht="12.75">
      <c r="A33" s="1"/>
      <c r="B33"/>
      <c r="C33"/>
      <c r="D33"/>
      <c r="E33"/>
      <c r="F33"/>
    </row>
    <row r="34" spans="1:6" s="6" customFormat="1" ht="12.75">
      <c r="A34" s="1"/>
      <c r="B34"/>
      <c r="C34"/>
      <c r="D34"/>
      <c r="E34"/>
      <c r="F34"/>
    </row>
    <row r="35" spans="1:6" s="6" customFormat="1" ht="12.75">
      <c r="A35" s="1"/>
      <c r="B35"/>
      <c r="C35"/>
      <c r="D35"/>
      <c r="E35"/>
      <c r="F35"/>
    </row>
    <row r="36" spans="1:6" s="6" customFormat="1" ht="12.75">
      <c r="A36" s="1"/>
      <c r="B36"/>
      <c r="C36"/>
      <c r="D36"/>
      <c r="E36"/>
      <c r="F36"/>
    </row>
    <row r="37" spans="1:6" s="6" customFormat="1" ht="12.75">
      <c r="A37" s="1"/>
      <c r="B37"/>
      <c r="C37"/>
      <c r="D37"/>
      <c r="E37"/>
      <c r="F37"/>
    </row>
    <row r="38" spans="1:6" s="6" customFormat="1" ht="12.75">
      <c r="A38" s="1"/>
      <c r="B38"/>
      <c r="C38"/>
      <c r="D38"/>
      <c r="E38"/>
      <c r="F38"/>
    </row>
    <row r="39" spans="1:6" s="6" customFormat="1" ht="12.75">
      <c r="A39" s="1"/>
      <c r="B39"/>
      <c r="C39"/>
      <c r="D39"/>
      <c r="E39"/>
      <c r="F39"/>
    </row>
    <row r="40" spans="1:6" s="6" customFormat="1" ht="12.75">
      <c r="A40" s="1"/>
      <c r="B40"/>
      <c r="C40"/>
      <c r="D40"/>
      <c r="E40"/>
      <c r="F40"/>
    </row>
    <row r="41" spans="1:6" s="6" customFormat="1" ht="12.75">
      <c r="A41" s="1"/>
      <c r="B41"/>
      <c r="C41"/>
      <c r="D41"/>
      <c r="E41"/>
      <c r="F41"/>
    </row>
    <row r="42" spans="1:6" s="6" customFormat="1" ht="12.75">
      <c r="A42" s="1"/>
      <c r="B42"/>
      <c r="C42"/>
      <c r="D42"/>
      <c r="E42"/>
      <c r="F42"/>
    </row>
    <row r="43" spans="1:6" s="6" customFormat="1" ht="12.75">
      <c r="A43" s="1"/>
      <c r="B43"/>
      <c r="C43"/>
      <c r="D43"/>
      <c r="E43"/>
      <c r="F43"/>
    </row>
    <row r="44" spans="1:6" s="6" customFormat="1" ht="12.75">
      <c r="A44" s="1"/>
      <c r="B44"/>
      <c r="C44"/>
      <c r="D44"/>
      <c r="E44"/>
      <c r="F44"/>
    </row>
    <row r="45" spans="1:6" s="6" customFormat="1" ht="12.75">
      <c r="A45" s="1"/>
      <c r="B45"/>
      <c r="C45"/>
      <c r="D45"/>
      <c r="E45"/>
      <c r="F45"/>
    </row>
    <row r="46" spans="1:6" s="6" customFormat="1" ht="12.75">
      <c r="A46" s="1"/>
      <c r="B46"/>
      <c r="C46"/>
      <c r="D46"/>
      <c r="E46"/>
      <c r="F46"/>
    </row>
    <row r="47" spans="1:6" s="6" customFormat="1" ht="12.75">
      <c r="A47" s="1"/>
      <c r="B47"/>
      <c r="C47"/>
      <c r="D47"/>
      <c r="E47"/>
      <c r="F47"/>
    </row>
    <row r="48" spans="1:6" s="6" customFormat="1" ht="12.75">
      <c r="A48" s="1"/>
      <c r="B48"/>
      <c r="C48"/>
      <c r="D48"/>
      <c r="E48"/>
      <c r="F48"/>
    </row>
    <row r="49" spans="1:6" s="6" customFormat="1" ht="12.75">
      <c r="A49" s="1"/>
      <c r="B49"/>
      <c r="C49"/>
      <c r="D49"/>
      <c r="E49"/>
      <c r="F49"/>
    </row>
  </sheetData>
  <sheetProtection/>
  <printOptions/>
  <pageMargins left="0.9840277777777778" right="0.9840277777777778" top="0.9840277777777778" bottom="0.9840277777777778" header="0.5118055555555556" footer="0.5118055555555556"/>
  <pageSetup firstPageNumber="1" useFirstPageNumber="1"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6"/>
  <sheetViews>
    <sheetView view="pageBreakPreview" zoomScale="120" zoomScaleSheetLayoutView="120" zoomScalePageLayoutView="0" workbookViewId="0" topLeftCell="A91">
      <selection activeCell="E103" sqref="E103"/>
    </sheetView>
  </sheetViews>
  <sheetFormatPr defaultColWidth="9.00390625" defaultRowHeight="12.75"/>
  <cols>
    <col min="1" max="1" width="4.375" style="74" customWidth="1"/>
    <col min="2" max="2" width="44.00390625" style="34" customWidth="1"/>
    <col min="3" max="3" width="9.125" style="42" customWidth="1"/>
    <col min="4" max="4" width="5.75390625" style="100" customWidth="1"/>
    <col min="5" max="5" width="11.25390625" style="252" customWidth="1"/>
    <col min="6" max="6" width="12.25390625" style="252" customWidth="1"/>
    <col min="7" max="7" width="17.25390625" style="44" customWidth="1"/>
    <col min="8" max="8" width="15.625" style="44" customWidth="1"/>
    <col min="9" max="9" width="17.25390625" style="44" customWidth="1"/>
    <col min="10" max="10" width="12.625" style="0" customWidth="1"/>
  </cols>
  <sheetData>
    <row r="1" spans="1:9" s="6" customFormat="1" ht="12.75">
      <c r="A1" s="74" t="s">
        <v>22</v>
      </c>
      <c r="B1" s="36" t="s">
        <v>23</v>
      </c>
      <c r="C1" s="122" t="s">
        <v>24</v>
      </c>
      <c r="D1" s="124" t="s">
        <v>25</v>
      </c>
      <c r="E1" s="243" t="s">
        <v>26</v>
      </c>
      <c r="F1" s="244" t="s">
        <v>27</v>
      </c>
      <c r="G1" s="44"/>
      <c r="H1" s="44"/>
      <c r="I1" s="44"/>
    </row>
    <row r="2" spans="1:9" s="11" customFormat="1" ht="12.75">
      <c r="A2" s="74"/>
      <c r="B2" s="37"/>
      <c r="C2" s="123"/>
      <c r="D2" s="125"/>
      <c r="E2" s="245" t="s">
        <v>28</v>
      </c>
      <c r="F2" s="221" t="s">
        <v>28</v>
      </c>
      <c r="G2" s="44"/>
      <c r="H2" s="44"/>
      <c r="I2" s="44"/>
    </row>
    <row r="3" spans="1:9" s="11" customFormat="1" ht="12.75">
      <c r="A3" s="74"/>
      <c r="B3" s="38"/>
      <c r="C3" s="42"/>
      <c r="D3" s="100"/>
      <c r="E3" s="246"/>
      <c r="F3" s="246"/>
      <c r="G3" s="44"/>
      <c r="H3" s="44"/>
      <c r="I3" s="44"/>
    </row>
    <row r="4" spans="1:9" s="49" customFormat="1" ht="12.75">
      <c r="A4" s="74"/>
      <c r="B4" s="40" t="s">
        <v>52</v>
      </c>
      <c r="C4" s="42"/>
      <c r="D4" s="100"/>
      <c r="E4" s="247"/>
      <c r="F4" s="247"/>
      <c r="G4" s="44"/>
      <c r="H4" s="44"/>
      <c r="I4" s="44"/>
    </row>
    <row r="5" spans="1:9" s="49" customFormat="1" ht="12.75">
      <c r="A5" s="74"/>
      <c r="B5" s="40"/>
      <c r="C5" s="42"/>
      <c r="D5" s="100"/>
      <c r="E5" s="247"/>
      <c r="F5" s="247"/>
      <c r="G5" s="44"/>
      <c r="H5" s="44"/>
      <c r="I5" s="44"/>
    </row>
    <row r="6" spans="1:9" s="49" customFormat="1" ht="24">
      <c r="A6" s="74"/>
      <c r="B6" s="189" t="s">
        <v>15</v>
      </c>
      <c r="C6" s="42"/>
      <c r="D6" s="100"/>
      <c r="E6" s="247"/>
      <c r="F6" s="247"/>
      <c r="G6" s="44"/>
      <c r="H6" s="44"/>
      <c r="I6" s="44"/>
    </row>
    <row r="7" spans="1:9" s="49" customFormat="1" ht="12.75">
      <c r="A7" s="74"/>
      <c r="B7" s="189"/>
      <c r="C7" s="42"/>
      <c r="D7" s="100"/>
      <c r="E7" s="247"/>
      <c r="F7" s="247"/>
      <c r="G7" s="44"/>
      <c r="H7" s="44"/>
      <c r="I7" s="44"/>
    </row>
    <row r="8" spans="1:9" s="52" customFormat="1" ht="12.75">
      <c r="A8" s="74"/>
      <c r="B8" s="143" t="s">
        <v>166</v>
      </c>
      <c r="C8" s="42"/>
      <c r="D8" s="100"/>
      <c r="E8" s="246"/>
      <c r="F8" s="246"/>
      <c r="G8" s="44"/>
      <c r="H8" s="44"/>
      <c r="I8" s="44"/>
    </row>
    <row r="9" spans="1:9" s="49" customFormat="1" ht="12.75">
      <c r="A9" s="141"/>
      <c r="B9" s="40"/>
      <c r="C9" s="42"/>
      <c r="D9" s="100"/>
      <c r="E9" s="247"/>
      <c r="F9" s="247"/>
      <c r="G9" s="44"/>
      <c r="H9" s="44"/>
      <c r="I9" s="44"/>
    </row>
    <row r="10" spans="1:11" s="11" customFormat="1" ht="12" customHeight="1">
      <c r="A10" s="74"/>
      <c r="B10" s="50"/>
      <c r="C10" s="42"/>
      <c r="D10" s="191"/>
      <c r="E10" s="248"/>
      <c r="F10" s="248"/>
      <c r="H10" s="44"/>
      <c r="I10" s="44"/>
      <c r="K10" s="144"/>
    </row>
    <row r="11" spans="1:11" s="11" customFormat="1" ht="12.75">
      <c r="A11" s="74">
        <v>1</v>
      </c>
      <c r="B11" s="50" t="s">
        <v>124</v>
      </c>
      <c r="C11" s="42" t="s">
        <v>35</v>
      </c>
      <c r="D11" s="191">
        <v>1</v>
      </c>
      <c r="E11" s="229">
        <v>0</v>
      </c>
      <c r="F11" s="229">
        <f>E11*D11</f>
        <v>0</v>
      </c>
      <c r="K11" s="144"/>
    </row>
    <row r="12" spans="1:11" s="11" customFormat="1" ht="12.75">
      <c r="A12" s="74"/>
      <c r="B12" s="50" t="s">
        <v>125</v>
      </c>
      <c r="C12" s="42"/>
      <c r="D12" s="100"/>
      <c r="E12" s="229"/>
      <c r="F12" s="229"/>
      <c r="G12" s="44"/>
      <c r="H12" s="44"/>
      <c r="K12" s="144"/>
    </row>
    <row r="13" spans="1:11" s="11" customFormat="1" ht="24">
      <c r="A13" s="74"/>
      <c r="B13" s="50" t="s">
        <v>147</v>
      </c>
      <c r="C13" s="42"/>
      <c r="D13" s="100"/>
      <c r="E13" s="229"/>
      <c r="F13" s="229"/>
      <c r="G13" s="44"/>
      <c r="H13" s="44"/>
      <c r="K13" s="144"/>
    </row>
    <row r="14" spans="1:11" s="11" customFormat="1" ht="12.75">
      <c r="A14" s="142"/>
      <c r="B14" s="50"/>
      <c r="E14" s="248"/>
      <c r="F14" s="248"/>
      <c r="I14" s="44"/>
      <c r="K14" s="144"/>
    </row>
    <row r="15" spans="1:11" s="11" customFormat="1" ht="12.75">
      <c r="A15" s="142"/>
      <c r="B15" s="53" t="str">
        <f>B8</f>
        <v>RAZDELILEC ZBIRALEC OGREVANJE</v>
      </c>
      <c r="C15" s="53"/>
      <c r="D15" s="53"/>
      <c r="E15" s="249" t="s">
        <v>38</v>
      </c>
      <c r="F15" s="235">
        <f>SUM(F10:F13)</f>
        <v>0</v>
      </c>
      <c r="G15" s="44"/>
      <c r="H15" s="44"/>
      <c r="K15" s="144"/>
    </row>
    <row r="16" spans="1:11" s="11" customFormat="1" ht="12.75">
      <c r="A16" s="74"/>
      <c r="B16" s="38"/>
      <c r="C16" s="42"/>
      <c r="D16" s="100"/>
      <c r="E16" s="246"/>
      <c r="F16" s="246"/>
      <c r="G16" s="44"/>
      <c r="H16" s="44"/>
      <c r="I16" s="44"/>
      <c r="K16" s="144"/>
    </row>
    <row r="17" spans="1:11" s="11" customFormat="1" ht="25.5">
      <c r="A17" s="74"/>
      <c r="B17" s="41" t="s">
        <v>54</v>
      </c>
      <c r="C17" s="42"/>
      <c r="D17" s="100"/>
      <c r="E17" s="246"/>
      <c r="F17" s="246"/>
      <c r="G17" s="44"/>
      <c r="H17" s="44"/>
      <c r="I17" s="44"/>
      <c r="K17" s="144"/>
    </row>
    <row r="18" spans="1:11" s="11" customFormat="1" ht="12.75">
      <c r="A18" s="74"/>
      <c r="B18" s="38"/>
      <c r="C18" s="42"/>
      <c r="D18" s="100"/>
      <c r="E18" s="246"/>
      <c r="F18" s="246"/>
      <c r="G18" s="44"/>
      <c r="H18" s="44"/>
      <c r="I18" s="44"/>
      <c r="K18" s="144"/>
    </row>
    <row r="19" spans="1:11" s="11" customFormat="1" ht="12.75">
      <c r="A19" s="74">
        <v>1</v>
      </c>
      <c r="B19" s="35" t="s">
        <v>161</v>
      </c>
      <c r="C19" s="42"/>
      <c r="D19" s="100"/>
      <c r="E19" s="229"/>
      <c r="F19" s="229"/>
      <c r="G19" s="44"/>
      <c r="H19" s="44"/>
      <c r="I19" s="44"/>
      <c r="K19" s="144"/>
    </row>
    <row r="20" spans="1:11" s="11" customFormat="1" ht="12.75">
      <c r="A20" s="74"/>
      <c r="B20" s="35" t="s">
        <v>55</v>
      </c>
      <c r="C20" s="42"/>
      <c r="D20" s="100"/>
      <c r="E20" s="229"/>
      <c r="F20" s="229"/>
      <c r="G20" s="44"/>
      <c r="H20" s="44"/>
      <c r="I20" s="44"/>
      <c r="K20" s="144"/>
    </row>
    <row r="21" spans="1:11" s="11" customFormat="1" ht="12.75">
      <c r="A21" s="74"/>
      <c r="B21" s="35" t="s">
        <v>56</v>
      </c>
      <c r="C21" s="42"/>
      <c r="D21" s="100"/>
      <c r="E21" s="229"/>
      <c r="F21" s="229"/>
      <c r="G21" s="44"/>
      <c r="H21" s="44"/>
      <c r="I21" s="44"/>
      <c r="K21" s="144"/>
    </row>
    <row r="22" spans="1:11" s="11" customFormat="1" ht="12.75">
      <c r="A22" s="74"/>
      <c r="B22" s="65"/>
      <c r="C22" s="42"/>
      <c r="D22" s="100"/>
      <c r="E22" s="248"/>
      <c r="F22" s="248"/>
      <c r="G22" s="44"/>
      <c r="H22" s="44"/>
      <c r="I22" s="44"/>
      <c r="K22" s="144"/>
    </row>
    <row r="23" spans="1:11" s="11" customFormat="1" ht="12.75">
      <c r="A23" s="74"/>
      <c r="B23" s="194" t="s">
        <v>153</v>
      </c>
      <c r="C23" s="42"/>
      <c r="D23" s="100"/>
      <c r="E23" s="248"/>
      <c r="F23" s="248"/>
      <c r="G23" s="44"/>
      <c r="H23" s="44"/>
      <c r="I23" s="44"/>
      <c r="K23" s="144"/>
    </row>
    <row r="24" spans="1:11" s="11" customFormat="1" ht="12.75">
      <c r="A24" s="74"/>
      <c r="B24" s="195" t="s">
        <v>0</v>
      </c>
      <c r="C24" s="39" t="s">
        <v>57</v>
      </c>
      <c r="D24" s="100">
        <v>1</v>
      </c>
      <c r="E24" s="229">
        <v>0</v>
      </c>
      <c r="F24" s="229">
        <f>E24*D24</f>
        <v>0</v>
      </c>
      <c r="I24" s="44"/>
      <c r="K24" s="144"/>
    </row>
    <row r="25" spans="1:11" s="11" customFormat="1" ht="12.75">
      <c r="A25" s="74"/>
      <c r="B25" s="195"/>
      <c r="C25" s="39"/>
      <c r="D25" s="100"/>
      <c r="E25" s="229"/>
      <c r="F25" s="229"/>
      <c r="I25" s="44"/>
      <c r="K25" s="144"/>
    </row>
    <row r="26" spans="1:11" s="11" customFormat="1" ht="12.75">
      <c r="A26" s="74">
        <v>2</v>
      </c>
      <c r="B26" s="35" t="s">
        <v>58</v>
      </c>
      <c r="C26" s="39"/>
      <c r="D26" s="100"/>
      <c r="E26" s="229"/>
      <c r="F26" s="229"/>
      <c r="I26" s="44"/>
      <c r="K26" s="144"/>
    </row>
    <row r="27" spans="1:11" s="11" customFormat="1" ht="12.75">
      <c r="A27" s="74"/>
      <c r="B27" s="35" t="s">
        <v>59</v>
      </c>
      <c r="C27" s="39"/>
      <c r="D27" s="100"/>
      <c r="E27" s="229"/>
      <c r="F27" s="229"/>
      <c r="I27" s="44"/>
      <c r="K27" s="144"/>
    </row>
    <row r="28" spans="1:11" s="11" customFormat="1" ht="12.75">
      <c r="A28" s="74"/>
      <c r="B28" s="35" t="s">
        <v>162</v>
      </c>
      <c r="C28" s="39"/>
      <c r="D28" s="100"/>
      <c r="E28" s="229"/>
      <c r="F28" s="229"/>
      <c r="I28" s="44"/>
      <c r="K28" s="144"/>
    </row>
    <row r="29" spans="1:11" s="11" customFormat="1" ht="12.75">
      <c r="A29" s="74"/>
      <c r="B29" s="35" t="s">
        <v>60</v>
      </c>
      <c r="C29" s="39"/>
      <c r="D29" s="100"/>
      <c r="E29" s="229"/>
      <c r="F29" s="229"/>
      <c r="I29" s="44"/>
      <c r="K29" s="144"/>
    </row>
    <row r="30" spans="1:11" s="11" customFormat="1" ht="12.75">
      <c r="A30" s="74"/>
      <c r="B30" s="35" t="s">
        <v>61</v>
      </c>
      <c r="C30" s="169"/>
      <c r="E30" s="248"/>
      <c r="F30" s="229"/>
      <c r="I30" s="44"/>
      <c r="K30" s="144"/>
    </row>
    <row r="31" spans="1:11" s="11" customFormat="1" ht="12.75">
      <c r="A31" s="74"/>
      <c r="B31" s="35"/>
      <c r="C31" s="39" t="s">
        <v>57</v>
      </c>
      <c r="D31" s="100">
        <f>SUM(D23:D30)</f>
        <v>1</v>
      </c>
      <c r="E31" s="229">
        <v>0</v>
      </c>
      <c r="F31" s="229">
        <f>E31*D31</f>
        <v>0</v>
      </c>
      <c r="I31" s="44"/>
      <c r="K31" s="144"/>
    </row>
    <row r="32" spans="1:11" s="11" customFormat="1" ht="12.75">
      <c r="A32" s="74"/>
      <c r="B32" s="48"/>
      <c r="C32" s="169"/>
      <c r="D32" s="100"/>
      <c r="E32" s="248"/>
      <c r="F32" s="229"/>
      <c r="I32" s="44"/>
      <c r="K32" s="144"/>
    </row>
    <row r="33" spans="1:11" s="11" customFormat="1" ht="24">
      <c r="A33" s="74">
        <v>3</v>
      </c>
      <c r="B33" s="107" t="s">
        <v>100</v>
      </c>
      <c r="C33" s="39"/>
      <c r="D33" s="100"/>
      <c r="E33" s="229"/>
      <c r="F33" s="229"/>
      <c r="I33" s="44"/>
      <c r="K33" s="144"/>
    </row>
    <row r="34" spans="1:11" s="11" customFormat="1" ht="24">
      <c r="A34" s="74"/>
      <c r="B34" s="107" t="s">
        <v>163</v>
      </c>
      <c r="C34" s="39" t="s">
        <v>57</v>
      </c>
      <c r="D34" s="100">
        <f>D31</f>
        <v>1</v>
      </c>
      <c r="E34" s="229">
        <v>0</v>
      </c>
      <c r="F34" s="229">
        <f>E34*D34</f>
        <v>0</v>
      </c>
      <c r="I34" s="44"/>
      <c r="K34" s="144"/>
    </row>
    <row r="35" spans="1:11" s="11" customFormat="1" ht="12.75">
      <c r="A35" s="74"/>
      <c r="B35" s="35"/>
      <c r="C35" s="39"/>
      <c r="D35" s="100"/>
      <c r="E35" s="229"/>
      <c r="F35" s="229"/>
      <c r="I35" s="44"/>
      <c r="K35" s="144"/>
    </row>
    <row r="36" spans="1:11" s="11" customFormat="1" ht="12.75">
      <c r="A36" s="74">
        <v>4</v>
      </c>
      <c r="B36" s="35" t="s">
        <v>62</v>
      </c>
      <c r="C36" s="39"/>
      <c r="D36" s="100"/>
      <c r="E36" s="229"/>
      <c r="F36" s="229"/>
      <c r="K36" s="144"/>
    </row>
    <row r="37" spans="1:11" s="11" customFormat="1" ht="24.75" customHeight="1">
      <c r="A37" s="74"/>
      <c r="B37" s="107" t="s">
        <v>164</v>
      </c>
      <c r="C37" s="39"/>
      <c r="D37" s="100"/>
      <c r="E37" s="229"/>
      <c r="F37" s="229"/>
      <c r="K37" s="144"/>
    </row>
    <row r="38" spans="1:11" s="11" customFormat="1" ht="12" customHeight="1">
      <c r="A38" s="74"/>
      <c r="B38" s="35" t="s">
        <v>63</v>
      </c>
      <c r="C38" s="39" t="s">
        <v>57</v>
      </c>
      <c r="D38" s="100">
        <f>D34</f>
        <v>1</v>
      </c>
      <c r="E38" s="229">
        <v>0</v>
      </c>
      <c r="F38" s="229">
        <f>E38*D38</f>
        <v>0</v>
      </c>
      <c r="K38" s="144"/>
    </row>
    <row r="39" spans="1:11" s="11" customFormat="1" ht="12" customHeight="1">
      <c r="A39" s="74"/>
      <c r="B39" s="35"/>
      <c r="C39" s="39"/>
      <c r="D39" s="100"/>
      <c r="E39" s="229"/>
      <c r="F39" s="229"/>
      <c r="I39" s="44"/>
      <c r="K39" s="144"/>
    </row>
    <row r="40" spans="1:11" s="11" customFormat="1" ht="12" customHeight="1">
      <c r="A40" s="74">
        <v>5</v>
      </c>
      <c r="B40" s="35" t="s">
        <v>64</v>
      </c>
      <c r="C40" s="39"/>
      <c r="D40" s="100"/>
      <c r="E40" s="229"/>
      <c r="F40" s="229"/>
      <c r="I40" s="44"/>
      <c r="K40" s="144"/>
    </row>
    <row r="41" spans="2:11" ht="24">
      <c r="B41" s="107" t="s">
        <v>165</v>
      </c>
      <c r="C41" s="39"/>
      <c r="E41" s="229"/>
      <c r="F41" s="229"/>
      <c r="J41" s="11"/>
      <c r="K41" s="144"/>
    </row>
    <row r="42" spans="2:11" ht="12.75">
      <c r="B42" s="35" t="s">
        <v>65</v>
      </c>
      <c r="C42" s="39" t="s">
        <v>37</v>
      </c>
      <c r="D42" s="100">
        <v>2</v>
      </c>
      <c r="E42" s="229">
        <v>0</v>
      </c>
      <c r="F42" s="229">
        <f>E42*D42</f>
        <v>0</v>
      </c>
      <c r="J42" s="11"/>
      <c r="K42" s="144"/>
    </row>
    <row r="43" spans="2:11" ht="12.75">
      <c r="B43" s="48"/>
      <c r="C43" s="39"/>
      <c r="E43" s="229"/>
      <c r="F43" s="229"/>
      <c r="J43" s="11"/>
      <c r="K43" s="144"/>
    </row>
    <row r="44" spans="1:11" ht="36">
      <c r="A44" s="74">
        <v>6</v>
      </c>
      <c r="B44" s="107" t="s">
        <v>101</v>
      </c>
      <c r="C44" s="39" t="s">
        <v>35</v>
      </c>
      <c r="D44" s="100">
        <v>1</v>
      </c>
      <c r="E44" s="229">
        <v>0</v>
      </c>
      <c r="F44" s="229">
        <f>E44*D44</f>
        <v>0</v>
      </c>
      <c r="J44" s="11"/>
      <c r="K44" s="144"/>
    </row>
    <row r="45" spans="1:11" s="11" customFormat="1" ht="12.75">
      <c r="A45" s="74"/>
      <c r="B45" s="80"/>
      <c r="C45" s="42"/>
      <c r="D45" s="127"/>
      <c r="E45" s="229"/>
      <c r="F45" s="229"/>
      <c r="I45" s="44"/>
      <c r="K45" s="144"/>
    </row>
    <row r="46" spans="1:6" s="11" customFormat="1" ht="12" customHeight="1">
      <c r="A46" s="74">
        <v>7</v>
      </c>
      <c r="B46" s="132" t="s">
        <v>118</v>
      </c>
      <c r="C46" s="133"/>
      <c r="D46" s="100"/>
      <c r="E46" s="229"/>
      <c r="F46" s="229"/>
    </row>
    <row r="47" spans="1:11" s="11" customFormat="1" ht="12" customHeight="1">
      <c r="A47" s="74"/>
      <c r="B47" s="132" t="s">
        <v>117</v>
      </c>
      <c r="C47" s="133" t="s">
        <v>40</v>
      </c>
      <c r="D47" s="100">
        <v>343</v>
      </c>
      <c r="E47" s="229">
        <v>0</v>
      </c>
      <c r="F47" s="229">
        <f>E47*D47</f>
        <v>0</v>
      </c>
      <c r="K47" s="11">
        <f>K43*1.1</f>
        <v>0</v>
      </c>
    </row>
    <row r="48" spans="1:6" s="11" customFormat="1" ht="12" customHeight="1">
      <c r="A48" s="74"/>
      <c r="B48" s="132"/>
      <c r="C48" s="133"/>
      <c r="D48" s="100"/>
      <c r="E48" s="229"/>
      <c r="F48" s="229"/>
    </row>
    <row r="49" spans="1:6" s="11" customFormat="1" ht="12" customHeight="1">
      <c r="A49" s="74">
        <v>8</v>
      </c>
      <c r="B49" s="132" t="s">
        <v>112</v>
      </c>
      <c r="C49" s="133"/>
      <c r="D49" s="100"/>
      <c r="E49" s="229"/>
      <c r="F49" s="229"/>
    </row>
    <row r="50" spans="1:6" s="11" customFormat="1" ht="25.5" customHeight="1">
      <c r="A50" s="74"/>
      <c r="B50" s="132" t="s">
        <v>113</v>
      </c>
      <c r="C50" s="133"/>
      <c r="D50" s="100"/>
      <c r="E50" s="229"/>
      <c r="F50" s="229"/>
    </row>
    <row r="51" spans="1:6" s="11" customFormat="1" ht="12" customHeight="1">
      <c r="A51" s="74"/>
      <c r="B51" s="132" t="s">
        <v>114</v>
      </c>
      <c r="C51" s="133"/>
      <c r="D51" s="100"/>
      <c r="E51" s="229"/>
      <c r="F51" s="229"/>
    </row>
    <row r="52" spans="1:6" s="11" customFormat="1" ht="31.5" customHeight="1">
      <c r="A52" s="74"/>
      <c r="B52" s="132" t="s">
        <v>144</v>
      </c>
      <c r="C52" s="133"/>
      <c r="D52" s="100"/>
      <c r="E52" s="229"/>
      <c r="F52" s="229"/>
    </row>
    <row r="53" spans="1:6" s="11" customFormat="1" ht="16.5" customHeight="1">
      <c r="A53" s="74"/>
      <c r="B53" s="132" t="s">
        <v>115</v>
      </c>
      <c r="C53" s="133"/>
      <c r="D53" s="100"/>
      <c r="E53" s="229"/>
      <c r="F53" s="229"/>
    </row>
    <row r="54" spans="1:6" s="11" customFormat="1" ht="12" customHeight="1">
      <c r="A54" s="74"/>
      <c r="B54" s="132" t="s">
        <v>119</v>
      </c>
      <c r="C54" s="133" t="s">
        <v>35</v>
      </c>
      <c r="D54" s="100">
        <v>1</v>
      </c>
      <c r="E54" s="229">
        <v>0</v>
      </c>
      <c r="F54" s="229">
        <f>E54*D54</f>
        <v>0</v>
      </c>
    </row>
    <row r="55" spans="1:6" s="11" customFormat="1" ht="12" customHeight="1">
      <c r="A55" s="74"/>
      <c r="B55" s="132"/>
      <c r="C55" s="133"/>
      <c r="D55" s="100"/>
      <c r="E55" s="229"/>
      <c r="F55" s="229"/>
    </row>
    <row r="56" spans="1:6" s="11" customFormat="1" ht="26.25" customHeight="1">
      <c r="A56" s="74">
        <v>9</v>
      </c>
      <c r="B56" s="132" t="s">
        <v>120</v>
      </c>
      <c r="C56" s="133" t="s">
        <v>19</v>
      </c>
      <c r="D56" s="100">
        <v>81</v>
      </c>
      <c r="E56" s="229">
        <v>0</v>
      </c>
      <c r="F56" s="229">
        <f>E56*D56</f>
        <v>0</v>
      </c>
    </row>
    <row r="57" spans="1:6" s="11" customFormat="1" ht="12" customHeight="1">
      <c r="A57" s="74"/>
      <c r="B57" s="132"/>
      <c r="C57" s="133"/>
      <c r="D57" s="100"/>
      <c r="E57" s="229"/>
      <c r="F57" s="229"/>
    </row>
    <row r="58" spans="1:6" s="11" customFormat="1" ht="12" customHeight="1">
      <c r="A58" s="74">
        <v>10</v>
      </c>
      <c r="B58" s="132" t="s">
        <v>121</v>
      </c>
      <c r="C58" s="133" t="s">
        <v>53</v>
      </c>
      <c r="D58" s="100">
        <v>4</v>
      </c>
      <c r="E58" s="229">
        <v>0</v>
      </c>
      <c r="F58" s="229">
        <f>E58*D58</f>
        <v>0</v>
      </c>
    </row>
    <row r="59" spans="1:6" s="11" customFormat="1" ht="12" customHeight="1">
      <c r="A59" s="74"/>
      <c r="B59" s="132"/>
      <c r="C59" s="133"/>
      <c r="D59" s="100"/>
      <c r="E59" s="229"/>
      <c r="F59" s="229"/>
    </row>
    <row r="60" spans="1:6" s="11" customFormat="1" ht="12" customHeight="1">
      <c r="A60" s="74">
        <v>11</v>
      </c>
      <c r="B60" s="132" t="s">
        <v>122</v>
      </c>
      <c r="C60" s="133"/>
      <c r="D60" s="100"/>
      <c r="E60" s="229"/>
      <c r="F60" s="229"/>
    </row>
    <row r="61" spans="1:6" s="11" customFormat="1" ht="12" customHeight="1">
      <c r="A61" s="74"/>
      <c r="B61" s="132" t="s">
        <v>123</v>
      </c>
      <c r="C61" s="133" t="s">
        <v>40</v>
      </c>
      <c r="D61" s="100">
        <v>140</v>
      </c>
      <c r="E61" s="229">
        <v>0</v>
      </c>
      <c r="F61" s="229">
        <f>E61*D61</f>
        <v>0</v>
      </c>
    </row>
    <row r="62" spans="1:6" s="11" customFormat="1" ht="12" customHeight="1">
      <c r="A62" s="74"/>
      <c r="B62" s="132"/>
      <c r="C62" s="133"/>
      <c r="D62" s="100"/>
      <c r="E62" s="229"/>
      <c r="F62" s="229"/>
    </row>
    <row r="63" spans="1:6" s="11" customFormat="1" ht="27.75" customHeight="1">
      <c r="A63" s="74">
        <v>12</v>
      </c>
      <c r="B63" s="132" t="s">
        <v>169</v>
      </c>
      <c r="C63" s="133" t="s">
        <v>35</v>
      </c>
      <c r="D63" s="100">
        <v>1</v>
      </c>
      <c r="E63" s="229">
        <v>0</v>
      </c>
      <c r="F63" s="229">
        <f>E63*D63</f>
        <v>0</v>
      </c>
    </row>
    <row r="64" spans="1:6" s="11" customFormat="1" ht="12" customHeight="1">
      <c r="A64" s="74"/>
      <c r="B64" s="132"/>
      <c r="C64" s="133"/>
      <c r="D64" s="100"/>
      <c r="E64" s="229"/>
      <c r="F64" s="229"/>
    </row>
    <row r="65" spans="1:6" s="11" customFormat="1" ht="12" customHeight="1">
      <c r="A65" s="74">
        <v>13</v>
      </c>
      <c r="B65" s="132" t="s">
        <v>116</v>
      </c>
      <c r="C65" s="133" t="s">
        <v>37</v>
      </c>
      <c r="D65" s="100">
        <v>12</v>
      </c>
      <c r="E65" s="229">
        <v>0</v>
      </c>
      <c r="F65" s="229">
        <f>E65*D65</f>
        <v>0</v>
      </c>
    </row>
    <row r="66" spans="1:6" s="11" customFormat="1" ht="12" customHeight="1">
      <c r="A66" s="74"/>
      <c r="B66" s="132"/>
      <c r="E66" s="248"/>
      <c r="F66" s="248"/>
    </row>
    <row r="67" spans="1:6" s="49" customFormat="1" ht="12.75">
      <c r="A67" s="74">
        <v>14</v>
      </c>
      <c r="B67" s="132" t="s">
        <v>132</v>
      </c>
      <c r="D67" s="133"/>
      <c r="E67" s="250"/>
      <c r="F67" s="251"/>
    </row>
    <row r="68" spans="1:6" s="49" customFormat="1" ht="12.75">
      <c r="A68" s="74"/>
      <c r="B68" s="132" t="s">
        <v>129</v>
      </c>
      <c r="D68" s="133"/>
      <c r="E68" s="250"/>
      <c r="F68" s="251"/>
    </row>
    <row r="69" spans="2:9" ht="12.75">
      <c r="B69" s="132" t="s">
        <v>128</v>
      </c>
      <c r="C69" s="91"/>
      <c r="D69" s="91"/>
      <c r="E69" s="250"/>
      <c r="I69"/>
    </row>
    <row r="70" spans="2:9" ht="12.75">
      <c r="B70" s="132" t="s">
        <v>131</v>
      </c>
      <c r="C70" s="133" t="s">
        <v>40</v>
      </c>
      <c r="D70" s="100">
        <v>12</v>
      </c>
      <c r="E70" s="229">
        <v>0</v>
      </c>
      <c r="F70" s="253">
        <f>E70*D70</f>
        <v>0</v>
      </c>
      <c r="I70"/>
    </row>
    <row r="71" spans="2:9" ht="12.75">
      <c r="B71" s="132" t="s">
        <v>130</v>
      </c>
      <c r="C71" s="133" t="s">
        <v>40</v>
      </c>
      <c r="D71" s="100">
        <v>64</v>
      </c>
      <c r="E71" s="229">
        <v>0</v>
      </c>
      <c r="F71" s="253">
        <f>E71*D71</f>
        <v>0</v>
      </c>
      <c r="I71"/>
    </row>
    <row r="72" spans="1:6" s="49" customFormat="1" ht="12.75">
      <c r="A72" s="74"/>
      <c r="B72" s="132"/>
      <c r="C72" s="133"/>
      <c r="D72" s="100"/>
      <c r="E72" s="250"/>
      <c r="F72" s="251"/>
    </row>
    <row r="73" spans="1:6" s="11" customFormat="1" ht="18" customHeight="1">
      <c r="A73" s="74">
        <v>15</v>
      </c>
      <c r="B73" s="132" t="s">
        <v>126</v>
      </c>
      <c r="C73" s="133" t="s">
        <v>35</v>
      </c>
      <c r="D73" s="100">
        <v>1</v>
      </c>
      <c r="E73" s="229">
        <v>0</v>
      </c>
      <c r="F73" s="229">
        <f>E73*D73</f>
        <v>0</v>
      </c>
    </row>
    <row r="74" spans="1:6" s="11" customFormat="1" ht="12" customHeight="1">
      <c r="A74" s="74"/>
      <c r="B74" s="132"/>
      <c r="E74" s="248"/>
      <c r="F74" s="248"/>
    </row>
    <row r="75" spans="1:6" s="11" customFormat="1" ht="17.25" customHeight="1">
      <c r="A75" s="74">
        <v>16</v>
      </c>
      <c r="B75" s="132" t="s">
        <v>127</v>
      </c>
      <c r="C75" s="133" t="s">
        <v>35</v>
      </c>
      <c r="D75" s="100">
        <v>2</v>
      </c>
      <c r="E75" s="229">
        <v>0</v>
      </c>
      <c r="F75" s="229">
        <f>E75*D75</f>
        <v>0</v>
      </c>
    </row>
    <row r="76" spans="1:6" s="11" customFormat="1" ht="12" customHeight="1">
      <c r="A76" s="74"/>
      <c r="B76" s="132"/>
      <c r="E76" s="248"/>
      <c r="F76" s="248"/>
    </row>
    <row r="77" spans="1:10" s="128" customFormat="1" ht="14.25">
      <c r="A77" s="74">
        <v>17</v>
      </c>
      <c r="B77" s="194" t="s">
        <v>134</v>
      </c>
      <c r="C77" s="39" t="s">
        <v>35</v>
      </c>
      <c r="D77" s="63">
        <v>1</v>
      </c>
      <c r="E77" s="229">
        <v>0</v>
      </c>
      <c r="F77" s="229">
        <f>E77*D77</f>
        <v>0</v>
      </c>
      <c r="J77" s="192"/>
    </row>
    <row r="78" spans="1:10" s="128" customFormat="1" ht="14.25">
      <c r="A78" s="216"/>
      <c r="B78" s="195" t="s">
        <v>135</v>
      </c>
      <c r="C78" s="39"/>
      <c r="D78" s="42"/>
      <c r="E78" s="254"/>
      <c r="F78" s="254"/>
      <c r="J78" s="192"/>
    </row>
    <row r="79" spans="1:10" s="128" customFormat="1" ht="14.25">
      <c r="A79" s="216"/>
      <c r="B79" s="195" t="s">
        <v>136</v>
      </c>
      <c r="C79" s="39"/>
      <c r="D79" s="42"/>
      <c r="E79" s="254"/>
      <c r="F79" s="254"/>
      <c r="J79" s="192"/>
    </row>
    <row r="80" spans="1:10" s="128" customFormat="1" ht="14.25">
      <c r="A80" s="216"/>
      <c r="B80" s="195" t="s">
        <v>137</v>
      </c>
      <c r="C80" s="39"/>
      <c r="D80" s="42"/>
      <c r="E80" s="254"/>
      <c r="F80" s="254"/>
      <c r="J80" s="192"/>
    </row>
    <row r="81" spans="1:10" s="128" customFormat="1" ht="15" customHeight="1">
      <c r="A81" s="216"/>
      <c r="B81" s="195" t="s">
        <v>138</v>
      </c>
      <c r="C81" s="39"/>
      <c r="D81" s="42"/>
      <c r="E81" s="254"/>
      <c r="F81" s="254"/>
      <c r="J81" s="192"/>
    </row>
    <row r="82" spans="1:10" s="128" customFormat="1" ht="14.25">
      <c r="A82" s="216"/>
      <c r="B82" s="195" t="s">
        <v>133</v>
      </c>
      <c r="C82" s="39"/>
      <c r="D82" s="42"/>
      <c r="E82" s="254"/>
      <c r="F82" s="254"/>
      <c r="J82" s="192"/>
    </row>
    <row r="83" spans="1:10" s="128" customFormat="1" ht="14.25">
      <c r="A83" s="216"/>
      <c r="B83" s="195" t="s">
        <v>139</v>
      </c>
      <c r="C83" s="39"/>
      <c r="D83" s="42"/>
      <c r="E83" s="254"/>
      <c r="F83" s="254"/>
      <c r="J83" s="192"/>
    </row>
    <row r="84" spans="1:10" s="128" customFormat="1" ht="14.25">
      <c r="A84" s="216"/>
      <c r="B84" s="194" t="s">
        <v>140</v>
      </c>
      <c r="C84" s="39"/>
      <c r="D84" s="42"/>
      <c r="E84" s="254"/>
      <c r="F84" s="254"/>
      <c r="J84" s="192"/>
    </row>
    <row r="85" spans="1:6" s="128" customFormat="1" ht="14.25">
      <c r="A85" s="216"/>
      <c r="B85" s="195" t="s">
        <v>141</v>
      </c>
      <c r="C85" s="217"/>
      <c r="E85" s="255"/>
      <c r="F85" s="255"/>
    </row>
    <row r="86" spans="1:10" s="128" customFormat="1" ht="14.25">
      <c r="A86" s="216"/>
      <c r="B86" s="194"/>
      <c r="C86" s="39"/>
      <c r="D86" s="42"/>
      <c r="E86" s="254"/>
      <c r="F86" s="254"/>
      <c r="J86" s="192"/>
    </row>
    <row r="87" spans="1:6" s="128" customFormat="1" ht="24">
      <c r="A87" s="74">
        <v>18</v>
      </c>
      <c r="B87" s="195" t="s">
        <v>142</v>
      </c>
      <c r="C87" s="39" t="s">
        <v>40</v>
      </c>
      <c r="D87" s="42">
        <v>16</v>
      </c>
      <c r="E87" s="229">
        <v>0</v>
      </c>
      <c r="F87" s="229">
        <f>E87*D87</f>
        <v>0</v>
      </c>
    </row>
    <row r="88" spans="1:6" s="128" customFormat="1" ht="14.25">
      <c r="A88" s="215"/>
      <c r="B88" s="195"/>
      <c r="C88" s="39"/>
      <c r="D88" s="42"/>
      <c r="E88" s="229"/>
      <c r="F88" s="229"/>
    </row>
    <row r="89" spans="1:6" s="128" customFormat="1" ht="24">
      <c r="A89" s="74">
        <v>19</v>
      </c>
      <c r="B89" s="195" t="s">
        <v>145</v>
      </c>
      <c r="C89" s="39" t="s">
        <v>40</v>
      </c>
      <c r="D89" s="42">
        <v>16</v>
      </c>
      <c r="E89" s="229">
        <v>0</v>
      </c>
      <c r="F89" s="229">
        <f>E89*D89</f>
        <v>0</v>
      </c>
    </row>
    <row r="90" spans="1:6" s="128" customFormat="1" ht="14.25">
      <c r="A90" s="215"/>
      <c r="B90" s="195"/>
      <c r="C90" s="42"/>
      <c r="D90" s="42"/>
      <c r="E90" s="229"/>
      <c r="F90" s="229"/>
    </row>
    <row r="91" spans="1:6" s="11" customFormat="1" ht="45.75" customHeight="1">
      <c r="A91" s="74">
        <v>20</v>
      </c>
      <c r="B91" s="132" t="s">
        <v>143</v>
      </c>
      <c r="C91" s="133" t="s">
        <v>35</v>
      </c>
      <c r="D91" s="100">
        <v>1</v>
      </c>
      <c r="E91" s="229">
        <v>0</v>
      </c>
      <c r="F91" s="229">
        <f>E91*D91</f>
        <v>0</v>
      </c>
    </row>
    <row r="92" spans="1:6" s="11" customFormat="1" ht="12" customHeight="1">
      <c r="A92" s="74"/>
      <c r="B92" s="132"/>
      <c r="E92" s="248"/>
      <c r="F92" s="248"/>
    </row>
    <row r="93" spans="1:6" s="52" customFormat="1" ht="12">
      <c r="A93" s="74">
        <v>21</v>
      </c>
      <c r="B93" s="50" t="s">
        <v>152</v>
      </c>
      <c r="C93" s="133" t="s">
        <v>35</v>
      </c>
      <c r="D93" s="214">
        <v>1</v>
      </c>
      <c r="E93" s="229">
        <v>0</v>
      </c>
      <c r="F93" s="230">
        <f>E93*D93</f>
        <v>0</v>
      </c>
    </row>
    <row r="94" spans="1:11" s="11" customFormat="1" ht="12.75">
      <c r="A94" s="74"/>
      <c r="B94" s="65"/>
      <c r="C94" s="42"/>
      <c r="D94" s="118"/>
      <c r="E94" s="248"/>
      <c r="F94" s="248"/>
      <c r="G94" s="44"/>
      <c r="H94" s="44"/>
      <c r="I94" s="23"/>
      <c r="K94" s="144"/>
    </row>
    <row r="95" spans="1:11" s="11" customFormat="1" ht="12.75">
      <c r="A95" s="74"/>
      <c r="B95" s="66" t="str">
        <f>B17</f>
        <v>OGREVALNA IN HLADILNA TELESA TER RAZVOD</v>
      </c>
      <c r="C95" s="105"/>
      <c r="D95" s="106"/>
      <c r="E95" s="234" t="s">
        <v>43</v>
      </c>
      <c r="F95" s="235">
        <f>SUM(F18:F93)</f>
        <v>0</v>
      </c>
      <c r="G95" s="44"/>
      <c r="H95" s="44"/>
      <c r="I95" s="44"/>
      <c r="K95" s="144"/>
    </row>
    <row r="96" spans="1:11" s="202" customFormat="1" ht="12.75">
      <c r="A96" s="74"/>
      <c r="B96" s="200"/>
      <c r="C96" s="42"/>
      <c r="D96" s="201"/>
      <c r="E96" s="236"/>
      <c r="F96" s="236"/>
      <c r="G96" s="44"/>
      <c r="H96" s="44"/>
      <c r="I96" s="44"/>
      <c r="K96" s="203"/>
    </row>
    <row r="97" spans="1:9" s="11" customFormat="1" ht="12.75">
      <c r="A97" s="74"/>
      <c r="B97" s="67" t="s">
        <v>44</v>
      </c>
      <c r="C97" s="42"/>
      <c r="D97" s="100"/>
      <c r="E97" s="222"/>
      <c r="F97" s="222"/>
      <c r="G97" s="44"/>
      <c r="H97" s="44"/>
      <c r="I97" s="44"/>
    </row>
    <row r="98" spans="1:9" s="11" customFormat="1" ht="12.75">
      <c r="A98" s="74"/>
      <c r="B98" s="65"/>
      <c r="C98" s="42"/>
      <c r="D98" s="100"/>
      <c r="E98" s="222"/>
      <c r="F98" s="222"/>
      <c r="G98" s="44"/>
      <c r="H98" s="44"/>
      <c r="I98" s="44"/>
    </row>
    <row r="99" spans="1:9" s="11" customFormat="1" ht="13.5">
      <c r="A99" s="74">
        <v>1</v>
      </c>
      <c r="B99" s="138" t="s">
        <v>8</v>
      </c>
      <c r="C99" s="42" t="s">
        <v>45</v>
      </c>
      <c r="D99" s="139">
        <v>1</v>
      </c>
      <c r="E99" s="229">
        <v>0</v>
      </c>
      <c r="F99" s="229">
        <f>E99*D99</f>
        <v>0</v>
      </c>
      <c r="I99" s="44"/>
    </row>
    <row r="100" spans="1:9" s="11" customFormat="1" ht="13.5">
      <c r="A100" s="74"/>
      <c r="B100" s="138" t="s">
        <v>106</v>
      </c>
      <c r="C100" s="42"/>
      <c r="D100" s="139"/>
      <c r="E100" s="229"/>
      <c r="F100" s="229"/>
      <c r="I100" s="44"/>
    </row>
    <row r="101" spans="1:9" s="11" customFormat="1" ht="13.5">
      <c r="A101" s="74"/>
      <c r="B101" s="138" t="s">
        <v>9</v>
      </c>
      <c r="C101" s="42"/>
      <c r="D101" s="139"/>
      <c r="E101" s="229"/>
      <c r="F101" s="229"/>
      <c r="I101" s="44"/>
    </row>
    <row r="102" spans="1:9" s="11" customFormat="1" ht="13.5">
      <c r="A102" s="74"/>
      <c r="B102" s="138"/>
      <c r="C102" s="42"/>
      <c r="D102" s="139"/>
      <c r="E102" s="229"/>
      <c r="F102" s="229"/>
      <c r="I102" s="44"/>
    </row>
    <row r="103" spans="1:9" s="11" customFormat="1" ht="13.5">
      <c r="A103" s="74">
        <v>2</v>
      </c>
      <c r="B103" s="138" t="s">
        <v>154</v>
      </c>
      <c r="C103" s="42" t="s">
        <v>45</v>
      </c>
      <c r="D103" s="139">
        <v>1</v>
      </c>
      <c r="E103" s="229">
        <v>0</v>
      </c>
      <c r="F103" s="229">
        <f>E103*D103</f>
        <v>0</v>
      </c>
      <c r="I103" s="44"/>
    </row>
    <row r="104" spans="1:9" s="45" customFormat="1" ht="13.5">
      <c r="A104" s="74"/>
      <c r="B104" s="138" t="s">
        <v>148</v>
      </c>
      <c r="C104" s="42"/>
      <c r="D104" s="139"/>
      <c r="E104" s="229"/>
      <c r="F104" s="229"/>
      <c r="I104" s="44"/>
    </row>
    <row r="105" spans="1:9" s="11" customFormat="1" ht="13.5">
      <c r="A105" s="74"/>
      <c r="B105" s="138"/>
      <c r="C105" s="42"/>
      <c r="D105" s="139"/>
      <c r="E105" s="229"/>
      <c r="F105" s="229"/>
      <c r="I105" s="44"/>
    </row>
    <row r="106" spans="1:9" s="11" customFormat="1" ht="13.5">
      <c r="A106" s="74">
        <v>3</v>
      </c>
      <c r="B106" s="138" t="s">
        <v>66</v>
      </c>
      <c r="C106" s="42" t="s">
        <v>45</v>
      </c>
      <c r="D106" s="139">
        <v>1</v>
      </c>
      <c r="E106" s="229">
        <v>0</v>
      </c>
      <c r="F106" s="229">
        <f>E106*D106</f>
        <v>0</v>
      </c>
      <c r="I106" s="44"/>
    </row>
    <row r="107" spans="1:9" s="11" customFormat="1" ht="13.5">
      <c r="A107" s="74"/>
      <c r="B107" s="138"/>
      <c r="C107" s="42"/>
      <c r="D107" s="139"/>
      <c r="E107" s="229"/>
      <c r="F107" s="229"/>
      <c r="I107" s="44"/>
    </row>
    <row r="108" spans="1:9" s="11" customFormat="1" ht="13.5">
      <c r="A108" s="74">
        <v>4</v>
      </c>
      <c r="B108" s="138" t="s">
        <v>67</v>
      </c>
      <c r="C108" s="42" t="s">
        <v>45</v>
      </c>
      <c r="D108" s="139">
        <v>1</v>
      </c>
      <c r="E108" s="229">
        <v>0</v>
      </c>
      <c r="F108" s="229">
        <f>E108*D108</f>
        <v>0</v>
      </c>
      <c r="I108" s="44"/>
    </row>
    <row r="109" spans="1:9" s="11" customFormat="1" ht="13.5">
      <c r="A109" s="74"/>
      <c r="B109" s="138"/>
      <c r="C109" s="42"/>
      <c r="D109" s="139"/>
      <c r="E109" s="229">
        <v>0</v>
      </c>
      <c r="F109" s="229"/>
      <c r="I109" s="44"/>
    </row>
    <row r="110" spans="1:9" s="11" customFormat="1" ht="13.5">
      <c r="A110" s="74">
        <v>5</v>
      </c>
      <c r="B110" s="138" t="s">
        <v>47</v>
      </c>
      <c r="C110" s="42" t="s">
        <v>45</v>
      </c>
      <c r="D110" s="139">
        <v>1</v>
      </c>
      <c r="E110" s="229">
        <v>0</v>
      </c>
      <c r="F110" s="229">
        <f>E110*D110</f>
        <v>0</v>
      </c>
      <c r="I110" s="44"/>
    </row>
    <row r="111" spans="1:9" s="11" customFormat="1" ht="13.5">
      <c r="A111" s="74"/>
      <c r="B111" s="138"/>
      <c r="C111" s="42"/>
      <c r="D111" s="139"/>
      <c r="E111" s="229"/>
      <c r="F111" s="229"/>
      <c r="I111" s="44"/>
    </row>
    <row r="112" spans="1:9" s="11" customFormat="1" ht="24">
      <c r="A112" s="74">
        <v>6</v>
      </c>
      <c r="B112" s="50" t="s">
        <v>107</v>
      </c>
      <c r="C112" s="42" t="s">
        <v>45</v>
      </c>
      <c r="D112" s="139">
        <v>1</v>
      </c>
      <c r="E112" s="229">
        <v>0</v>
      </c>
      <c r="F112" s="229">
        <f>E112*D112</f>
        <v>0</v>
      </c>
      <c r="I112" s="44"/>
    </row>
    <row r="113" spans="1:9" s="11" customFormat="1" ht="13.5">
      <c r="A113" s="74"/>
      <c r="B113" s="138"/>
      <c r="C113" s="42"/>
      <c r="D113" s="139"/>
      <c r="E113" s="229"/>
      <c r="F113" s="229"/>
      <c r="I113" s="44"/>
    </row>
    <row r="114" spans="1:9" s="11" customFormat="1" ht="13.5">
      <c r="A114" s="74">
        <v>7</v>
      </c>
      <c r="B114" s="138" t="s">
        <v>90</v>
      </c>
      <c r="C114" s="42" t="s">
        <v>45</v>
      </c>
      <c r="D114" s="139">
        <v>1</v>
      </c>
      <c r="E114" s="229">
        <v>0</v>
      </c>
      <c r="F114" s="229">
        <f>E114*D114</f>
        <v>0</v>
      </c>
      <c r="I114" s="44"/>
    </row>
    <row r="115" spans="1:9" s="11" customFormat="1" ht="13.5">
      <c r="A115" s="74"/>
      <c r="B115" s="138"/>
      <c r="C115" s="42"/>
      <c r="D115" s="139"/>
      <c r="E115" s="229"/>
      <c r="F115" s="229"/>
      <c r="I115" s="44"/>
    </row>
    <row r="116" spans="1:9" s="11" customFormat="1" ht="13.5">
      <c r="A116" s="74">
        <v>8</v>
      </c>
      <c r="B116" s="138" t="s">
        <v>48</v>
      </c>
      <c r="C116" s="42" t="s">
        <v>49</v>
      </c>
      <c r="D116" s="139">
        <v>1</v>
      </c>
      <c r="E116" s="229">
        <v>0</v>
      </c>
      <c r="F116" s="229">
        <f>E116*D116</f>
        <v>0</v>
      </c>
      <c r="I116" s="44"/>
    </row>
    <row r="117" spans="1:9" s="11" customFormat="1" ht="12.75">
      <c r="A117" s="74"/>
      <c r="B117" s="20"/>
      <c r="C117" s="101"/>
      <c r="D117" s="102"/>
      <c r="E117" s="229"/>
      <c r="F117" s="229"/>
      <c r="G117" s="44"/>
      <c r="H117" s="44"/>
      <c r="I117" s="44"/>
    </row>
    <row r="118" spans="1:9" s="11" customFormat="1" ht="12.75">
      <c r="A118" s="74"/>
      <c r="B118" s="68" t="str">
        <f>B97</f>
        <v>SPLOŠNO</v>
      </c>
      <c r="C118" s="103"/>
      <c r="D118" s="104"/>
      <c r="E118" s="234" t="s">
        <v>38</v>
      </c>
      <c r="F118" s="235">
        <f>SUM(F97:F116)</f>
        <v>0</v>
      </c>
      <c r="G118" s="44"/>
      <c r="H118" s="44"/>
      <c r="I118" s="44"/>
    </row>
    <row r="119" spans="1:9" s="11" customFormat="1" ht="12.75">
      <c r="A119" s="74"/>
      <c r="B119" s="99"/>
      <c r="C119" s="42"/>
      <c r="D119" s="100"/>
      <c r="E119" s="256"/>
      <c r="F119" s="256"/>
      <c r="G119" s="44"/>
      <c r="H119" s="44"/>
      <c r="I119" s="44"/>
    </row>
    <row r="120" spans="1:9" s="56" customFormat="1" ht="12.75">
      <c r="A120" s="74"/>
      <c r="B120" s="34"/>
      <c r="C120" s="42"/>
      <c r="D120" s="100"/>
      <c r="E120" s="252"/>
      <c r="F120" s="252"/>
      <c r="G120" s="44"/>
      <c r="H120" s="44"/>
      <c r="I120" s="44"/>
    </row>
    <row r="121" spans="1:9" s="11" customFormat="1" ht="12.75">
      <c r="A121" s="74"/>
      <c r="B121" s="34"/>
      <c r="C121" s="42"/>
      <c r="D121" s="100"/>
      <c r="E121" s="252"/>
      <c r="F121" s="252"/>
      <c r="G121" s="44"/>
      <c r="H121" s="44"/>
      <c r="I121" s="44"/>
    </row>
    <row r="122" spans="1:9" s="56" customFormat="1" ht="12.75">
      <c r="A122" s="74"/>
      <c r="B122" s="34"/>
      <c r="C122" s="42"/>
      <c r="D122" s="100"/>
      <c r="E122" s="252"/>
      <c r="F122" s="252"/>
      <c r="G122" s="44"/>
      <c r="H122" s="44"/>
      <c r="I122" s="44"/>
    </row>
    <row r="123" spans="1:9" s="56" customFormat="1" ht="12.75">
      <c r="A123" s="74"/>
      <c r="B123" s="34"/>
      <c r="C123" s="42"/>
      <c r="D123" s="100"/>
      <c r="E123" s="252"/>
      <c r="F123" s="252"/>
      <c r="G123" s="44"/>
      <c r="H123" s="44"/>
      <c r="I123" s="44"/>
    </row>
    <row r="124" spans="1:9" s="11" customFormat="1" ht="12.75">
      <c r="A124" s="74"/>
      <c r="B124" s="34"/>
      <c r="C124" s="42"/>
      <c r="D124" s="100"/>
      <c r="E124" s="252"/>
      <c r="F124" s="252"/>
      <c r="G124" s="44"/>
      <c r="H124" s="44"/>
      <c r="I124" s="44"/>
    </row>
    <row r="125" spans="1:9" s="56" customFormat="1" ht="12.75">
      <c r="A125" s="74"/>
      <c r="B125" s="34"/>
      <c r="C125" s="42"/>
      <c r="D125" s="100"/>
      <c r="E125" s="252"/>
      <c r="F125" s="252"/>
      <c r="G125" s="44"/>
      <c r="H125" s="44"/>
      <c r="I125" s="44"/>
    </row>
    <row r="126" spans="1:9" s="11" customFormat="1" ht="12.75">
      <c r="A126" s="74"/>
      <c r="B126" s="34"/>
      <c r="C126" s="42"/>
      <c r="D126" s="100"/>
      <c r="E126" s="252"/>
      <c r="F126" s="252"/>
      <c r="G126" s="44"/>
      <c r="H126" s="44"/>
      <c r="I126" s="44"/>
    </row>
    <row r="127" spans="1:9" s="11" customFormat="1" ht="12.75">
      <c r="A127" s="74"/>
      <c r="B127" s="34"/>
      <c r="C127" s="42"/>
      <c r="D127" s="100"/>
      <c r="E127" s="252"/>
      <c r="F127" s="252"/>
      <c r="G127" s="44"/>
      <c r="H127" s="44"/>
      <c r="I127" s="44"/>
    </row>
    <row r="128" spans="1:9" s="11" customFormat="1" ht="12.75">
      <c r="A128" s="74"/>
      <c r="B128" s="34"/>
      <c r="C128" s="42"/>
      <c r="D128" s="100"/>
      <c r="E128" s="252"/>
      <c r="F128" s="252"/>
      <c r="G128" s="44"/>
      <c r="H128" s="44"/>
      <c r="I128" s="44"/>
    </row>
    <row r="129" spans="1:9" s="11" customFormat="1" ht="12.75">
      <c r="A129" s="74"/>
      <c r="B129" s="34"/>
      <c r="C129" s="42"/>
      <c r="D129" s="100"/>
      <c r="E129" s="252"/>
      <c r="F129" s="252"/>
      <c r="G129" s="44"/>
      <c r="H129" s="44"/>
      <c r="I129" s="44"/>
    </row>
    <row r="130" spans="1:9" s="56" customFormat="1" ht="12.75">
      <c r="A130" s="74"/>
      <c r="B130" s="34"/>
      <c r="C130" s="42"/>
      <c r="D130" s="100"/>
      <c r="E130" s="252"/>
      <c r="F130" s="252"/>
      <c r="G130" s="44"/>
      <c r="H130" s="44"/>
      <c r="I130" s="44"/>
    </row>
    <row r="131" spans="1:9" s="11" customFormat="1" ht="12.75">
      <c r="A131" s="74"/>
      <c r="B131" s="34"/>
      <c r="C131" s="42"/>
      <c r="D131" s="100"/>
      <c r="E131" s="252"/>
      <c r="F131" s="252"/>
      <c r="G131" s="44"/>
      <c r="H131" s="44"/>
      <c r="I131" s="44"/>
    </row>
    <row r="132" spans="1:9" s="11" customFormat="1" ht="12.75">
      <c r="A132" s="74"/>
      <c r="B132" s="34"/>
      <c r="C132" s="42"/>
      <c r="D132" s="100"/>
      <c r="E132" s="252"/>
      <c r="F132" s="252"/>
      <c r="G132" s="44"/>
      <c r="H132" s="44"/>
      <c r="I132" s="44"/>
    </row>
    <row r="133" spans="1:9" s="11" customFormat="1" ht="12.75">
      <c r="A133" s="74"/>
      <c r="B133" s="34"/>
      <c r="C133" s="42"/>
      <c r="D133" s="100"/>
      <c r="E133" s="252"/>
      <c r="F133" s="252"/>
      <c r="G133" s="44"/>
      <c r="H133" s="44"/>
      <c r="I133" s="44"/>
    </row>
    <row r="134" spans="1:9" s="11" customFormat="1" ht="12.75">
      <c r="A134" s="74"/>
      <c r="B134" s="34"/>
      <c r="C134" s="42"/>
      <c r="D134" s="100"/>
      <c r="E134" s="252"/>
      <c r="F134" s="252"/>
      <c r="G134" s="44"/>
      <c r="H134" s="44"/>
      <c r="I134" s="44"/>
    </row>
    <row r="135" spans="1:9" s="11" customFormat="1" ht="12.75">
      <c r="A135" s="74"/>
      <c r="B135" s="34"/>
      <c r="C135" s="42"/>
      <c r="D135" s="100"/>
      <c r="E135" s="252"/>
      <c r="F135" s="252"/>
      <c r="G135" s="44"/>
      <c r="H135" s="44"/>
      <c r="I135" s="44"/>
    </row>
    <row r="136" spans="1:9" s="11" customFormat="1" ht="12.75">
      <c r="A136" s="74"/>
      <c r="B136" s="34"/>
      <c r="C136" s="42"/>
      <c r="D136" s="100"/>
      <c r="E136" s="252"/>
      <c r="F136" s="252"/>
      <c r="G136" s="44"/>
      <c r="H136" s="44"/>
      <c r="I136" s="44"/>
    </row>
    <row r="137" spans="1:9" s="6" customFormat="1" ht="12.75">
      <c r="A137" s="74"/>
      <c r="B137" s="34"/>
      <c r="C137" s="42"/>
      <c r="D137" s="100"/>
      <c r="E137" s="252"/>
      <c r="F137" s="252"/>
      <c r="G137" s="44"/>
      <c r="H137" s="44"/>
      <c r="I137" s="44"/>
    </row>
    <row r="138" spans="1:9" s="11" customFormat="1" ht="12.75">
      <c r="A138" s="74"/>
      <c r="B138" s="34"/>
      <c r="C138" s="42"/>
      <c r="D138" s="100"/>
      <c r="E138" s="252"/>
      <c r="F138" s="252"/>
      <c r="G138" s="44"/>
      <c r="H138" s="44"/>
      <c r="I138" s="44"/>
    </row>
    <row r="139" spans="1:9" s="11" customFormat="1" ht="12.75">
      <c r="A139" s="74"/>
      <c r="B139" s="34"/>
      <c r="C139" s="42"/>
      <c r="D139" s="100"/>
      <c r="E139" s="252"/>
      <c r="F139" s="252"/>
      <c r="G139" s="44"/>
      <c r="H139" s="44"/>
      <c r="I139" s="44"/>
    </row>
    <row r="140" spans="1:9" s="11" customFormat="1" ht="12.75">
      <c r="A140" s="74"/>
      <c r="B140" s="34"/>
      <c r="C140" s="42"/>
      <c r="D140" s="100"/>
      <c r="E140" s="252"/>
      <c r="F140" s="252"/>
      <c r="G140" s="44"/>
      <c r="H140" s="44"/>
      <c r="I140" s="44"/>
    </row>
    <row r="141" spans="1:9" s="11" customFormat="1" ht="12.75">
      <c r="A141" s="74"/>
      <c r="B141" s="34"/>
      <c r="C141" s="42"/>
      <c r="D141" s="100"/>
      <c r="E141" s="252"/>
      <c r="F141" s="252"/>
      <c r="G141" s="44"/>
      <c r="H141" s="44"/>
      <c r="I141" s="44"/>
    </row>
    <row r="142" spans="1:9" s="11" customFormat="1" ht="12.75">
      <c r="A142" s="74"/>
      <c r="B142" s="34"/>
      <c r="C142" s="42"/>
      <c r="D142" s="100"/>
      <c r="E142" s="252"/>
      <c r="F142" s="252"/>
      <c r="G142" s="44"/>
      <c r="H142" s="44"/>
      <c r="I142" s="44"/>
    </row>
    <row r="143" spans="1:9" s="11" customFormat="1" ht="12.75">
      <c r="A143" s="74"/>
      <c r="B143" s="34"/>
      <c r="C143" s="42"/>
      <c r="D143" s="100"/>
      <c r="E143" s="252"/>
      <c r="F143" s="252"/>
      <c r="G143" s="44"/>
      <c r="H143" s="44"/>
      <c r="I143" s="44"/>
    </row>
    <row r="144" spans="1:9" s="11" customFormat="1" ht="12.75">
      <c r="A144" s="74"/>
      <c r="B144" s="34"/>
      <c r="C144" s="42"/>
      <c r="D144" s="100"/>
      <c r="E144" s="252"/>
      <c r="F144" s="252"/>
      <c r="G144" s="44"/>
      <c r="H144" s="44"/>
      <c r="I144" s="44"/>
    </row>
    <row r="145" spans="1:9" s="11" customFormat="1" ht="12.75">
      <c r="A145" s="74"/>
      <c r="B145" s="34"/>
      <c r="C145" s="42"/>
      <c r="D145" s="100"/>
      <c r="E145" s="252"/>
      <c r="F145" s="252"/>
      <c r="G145" s="44"/>
      <c r="H145" s="44"/>
      <c r="I145" s="44"/>
    </row>
    <row r="146" spans="1:9" s="11" customFormat="1" ht="12.75">
      <c r="A146" s="74"/>
      <c r="B146" s="34"/>
      <c r="C146" s="42"/>
      <c r="D146" s="100"/>
      <c r="E146" s="252"/>
      <c r="F146" s="252"/>
      <c r="G146" s="44"/>
      <c r="H146" s="44"/>
      <c r="I146" s="44"/>
    </row>
    <row r="147" spans="1:9" s="11" customFormat="1" ht="11.25" customHeight="1">
      <c r="A147" s="74"/>
      <c r="B147" s="34"/>
      <c r="C147" s="42"/>
      <c r="D147" s="100"/>
      <c r="E147" s="252"/>
      <c r="F147" s="252"/>
      <c r="G147" s="44"/>
      <c r="H147" s="44"/>
      <c r="I147" s="44"/>
    </row>
    <row r="148" spans="1:9" s="45" customFormat="1" ht="12.75">
      <c r="A148" s="74"/>
      <c r="B148" s="34"/>
      <c r="C148" s="42"/>
      <c r="D148" s="100"/>
      <c r="E148" s="252"/>
      <c r="F148" s="252"/>
      <c r="G148" s="44"/>
      <c r="H148" s="44"/>
      <c r="I148" s="44"/>
    </row>
    <row r="149" spans="1:9" s="11" customFormat="1" ht="12.75">
      <c r="A149" s="74"/>
      <c r="B149" s="34"/>
      <c r="C149" s="42"/>
      <c r="D149" s="100"/>
      <c r="E149" s="252"/>
      <c r="F149" s="252"/>
      <c r="G149" s="44"/>
      <c r="H149" s="44"/>
      <c r="I149" s="44"/>
    </row>
    <row r="150" spans="1:9" s="11" customFormat="1" ht="12.75">
      <c r="A150" s="74"/>
      <c r="B150" s="34"/>
      <c r="C150" s="42"/>
      <c r="D150" s="100"/>
      <c r="E150" s="252"/>
      <c r="F150" s="252"/>
      <c r="G150" s="44"/>
      <c r="H150" s="44"/>
      <c r="I150" s="44"/>
    </row>
    <row r="151" spans="1:9" s="11" customFormat="1" ht="12.75">
      <c r="A151" s="74"/>
      <c r="B151" s="34"/>
      <c r="C151" s="42"/>
      <c r="D151" s="100"/>
      <c r="E151" s="252"/>
      <c r="F151" s="252"/>
      <c r="G151" s="44"/>
      <c r="H151" s="44"/>
      <c r="I151" s="44"/>
    </row>
    <row r="152" spans="1:9" s="11" customFormat="1" ht="12.75">
      <c r="A152" s="74"/>
      <c r="B152" s="34"/>
      <c r="C152" s="42"/>
      <c r="D152" s="100"/>
      <c r="E152" s="252"/>
      <c r="F152" s="252"/>
      <c r="G152" s="44"/>
      <c r="H152" s="44"/>
      <c r="I152" s="44"/>
    </row>
    <row r="153" spans="1:9" s="11" customFormat="1" ht="12.75">
      <c r="A153" s="74"/>
      <c r="B153" s="34"/>
      <c r="C153" s="42"/>
      <c r="D153" s="100"/>
      <c r="E153" s="252"/>
      <c r="F153" s="252"/>
      <c r="G153" s="44"/>
      <c r="H153" s="44"/>
      <c r="I153" s="44"/>
    </row>
    <row r="154" spans="1:9" s="11" customFormat="1" ht="12.75">
      <c r="A154" s="74"/>
      <c r="B154" s="34"/>
      <c r="C154" s="42"/>
      <c r="D154" s="100"/>
      <c r="E154" s="252"/>
      <c r="F154" s="252"/>
      <c r="G154" s="44"/>
      <c r="H154" s="44"/>
      <c r="I154" s="44"/>
    </row>
    <row r="155" spans="1:9" s="11" customFormat="1" ht="12.75">
      <c r="A155" s="74"/>
      <c r="B155" s="34"/>
      <c r="C155" s="42"/>
      <c r="D155" s="100"/>
      <c r="E155" s="252"/>
      <c r="F155" s="252"/>
      <c r="G155" s="44"/>
      <c r="H155" s="44"/>
      <c r="I155" s="44"/>
    </row>
    <row r="156" spans="1:9" s="11" customFormat="1" ht="12.75">
      <c r="A156" s="74"/>
      <c r="B156" s="34"/>
      <c r="C156" s="42"/>
      <c r="D156" s="100"/>
      <c r="E156" s="252"/>
      <c r="F156" s="252"/>
      <c r="G156" s="44"/>
      <c r="H156" s="44"/>
      <c r="I156" s="44"/>
    </row>
    <row r="157" spans="1:9" s="11" customFormat="1" ht="12.75">
      <c r="A157" s="74"/>
      <c r="B157" s="34"/>
      <c r="C157" s="42"/>
      <c r="D157" s="100"/>
      <c r="E157" s="252"/>
      <c r="F157" s="252"/>
      <c r="G157" s="44"/>
      <c r="H157" s="44"/>
      <c r="I157" s="44"/>
    </row>
    <row r="158" spans="1:9" s="11" customFormat="1" ht="27" customHeight="1">
      <c r="A158" s="74"/>
      <c r="B158" s="34"/>
      <c r="C158" s="42"/>
      <c r="D158" s="100"/>
      <c r="E158" s="252"/>
      <c r="F158" s="252"/>
      <c r="G158" s="44"/>
      <c r="H158" s="44"/>
      <c r="I158" s="44"/>
    </row>
    <row r="159" spans="1:9" s="11" customFormat="1" ht="12.75">
      <c r="A159" s="74"/>
      <c r="B159" s="34"/>
      <c r="C159" s="42"/>
      <c r="D159" s="100"/>
      <c r="E159" s="252"/>
      <c r="F159" s="252"/>
      <c r="G159" s="44"/>
      <c r="H159" s="44"/>
      <c r="I159" s="44"/>
    </row>
    <row r="160" spans="1:9" s="11" customFormat="1" ht="12.75">
      <c r="A160" s="74"/>
      <c r="B160" s="34"/>
      <c r="C160" s="42"/>
      <c r="D160" s="100"/>
      <c r="E160" s="252"/>
      <c r="F160" s="252"/>
      <c r="G160" s="44"/>
      <c r="H160" s="44"/>
      <c r="I160" s="44"/>
    </row>
    <row r="161" spans="1:9" s="11" customFormat="1" ht="12.75">
      <c r="A161" s="74"/>
      <c r="B161" s="34"/>
      <c r="C161" s="42"/>
      <c r="D161" s="100"/>
      <c r="E161" s="252"/>
      <c r="F161" s="252"/>
      <c r="G161" s="44"/>
      <c r="H161" s="44"/>
      <c r="I161" s="44"/>
    </row>
    <row r="162" spans="1:9" s="11" customFormat="1" ht="12.75">
      <c r="A162" s="74"/>
      <c r="B162" s="34"/>
      <c r="C162" s="42"/>
      <c r="D162" s="100"/>
      <c r="E162" s="252"/>
      <c r="F162" s="252"/>
      <c r="G162" s="44"/>
      <c r="H162" s="44"/>
      <c r="I162" s="44"/>
    </row>
    <row r="163" spans="1:9" s="45" customFormat="1" ht="12.75">
      <c r="A163" s="74"/>
      <c r="B163" s="34"/>
      <c r="C163" s="42"/>
      <c r="D163" s="100"/>
      <c r="E163" s="252"/>
      <c r="F163" s="252"/>
      <c r="G163" s="44"/>
      <c r="H163" s="44"/>
      <c r="I163" s="44"/>
    </row>
    <row r="164" spans="1:9" s="45" customFormat="1" ht="12.75">
      <c r="A164" s="74"/>
      <c r="B164" s="34"/>
      <c r="C164" s="42"/>
      <c r="D164" s="100"/>
      <c r="E164" s="252"/>
      <c r="F164" s="252"/>
      <c r="G164" s="44"/>
      <c r="H164" s="44"/>
      <c r="I164" s="44"/>
    </row>
    <row r="165" spans="1:9" s="45" customFormat="1" ht="12.75">
      <c r="A165" s="74"/>
      <c r="B165" s="34"/>
      <c r="C165" s="42"/>
      <c r="D165" s="100"/>
      <c r="E165" s="252"/>
      <c r="F165" s="252"/>
      <c r="G165" s="44"/>
      <c r="H165" s="44"/>
      <c r="I165" s="44"/>
    </row>
    <row r="166" spans="1:9" s="45" customFormat="1" ht="12.75">
      <c r="A166" s="74"/>
      <c r="B166" s="34"/>
      <c r="C166" s="42"/>
      <c r="D166" s="100"/>
      <c r="E166" s="252"/>
      <c r="F166" s="252"/>
      <c r="G166" s="44"/>
      <c r="H166" s="44"/>
      <c r="I166" s="44"/>
    </row>
    <row r="167" spans="1:9" s="56" customFormat="1" ht="12.75">
      <c r="A167" s="74"/>
      <c r="B167" s="34"/>
      <c r="C167" s="42"/>
      <c r="D167" s="100"/>
      <c r="E167" s="252"/>
      <c r="F167" s="252"/>
      <c r="G167" s="44"/>
      <c r="H167" s="44"/>
      <c r="I167" s="44"/>
    </row>
    <row r="168" spans="1:9" s="11" customFormat="1" ht="12.75">
      <c r="A168" s="74"/>
      <c r="B168" s="34"/>
      <c r="C168" s="42"/>
      <c r="D168" s="100"/>
      <c r="E168" s="252"/>
      <c r="F168" s="252"/>
      <c r="G168" s="44"/>
      <c r="H168" s="44"/>
      <c r="I168" s="44"/>
    </row>
    <row r="169" spans="1:9" s="11" customFormat="1" ht="12.75">
      <c r="A169" s="74"/>
      <c r="B169" s="34"/>
      <c r="C169" s="42"/>
      <c r="D169" s="100"/>
      <c r="E169" s="252"/>
      <c r="F169" s="252"/>
      <c r="G169" s="44"/>
      <c r="H169" s="44"/>
      <c r="I169" s="44"/>
    </row>
    <row r="170" spans="1:9" s="11" customFormat="1" ht="12.75">
      <c r="A170" s="74"/>
      <c r="B170" s="34"/>
      <c r="C170" s="42"/>
      <c r="D170" s="100"/>
      <c r="E170" s="252"/>
      <c r="F170" s="252"/>
      <c r="G170" s="44"/>
      <c r="H170" s="44"/>
      <c r="I170" s="44"/>
    </row>
    <row r="171" spans="1:9" s="11" customFormat="1" ht="12.75">
      <c r="A171" s="74"/>
      <c r="B171" s="34"/>
      <c r="C171" s="42"/>
      <c r="D171" s="100"/>
      <c r="E171" s="252"/>
      <c r="F171" s="252"/>
      <c r="G171" s="44"/>
      <c r="H171" s="44"/>
      <c r="I171" s="44"/>
    </row>
    <row r="172" spans="1:9" s="11" customFormat="1" ht="12.75">
      <c r="A172" s="74"/>
      <c r="B172" s="34"/>
      <c r="C172" s="42"/>
      <c r="D172" s="100"/>
      <c r="E172" s="252"/>
      <c r="F172" s="252"/>
      <c r="G172" s="44"/>
      <c r="H172" s="44"/>
      <c r="I172" s="44"/>
    </row>
    <row r="173" spans="1:9" s="11" customFormat="1" ht="12.75">
      <c r="A173" s="74"/>
      <c r="B173" s="34"/>
      <c r="C173" s="42"/>
      <c r="D173" s="100"/>
      <c r="E173" s="252"/>
      <c r="F173" s="252"/>
      <c r="G173" s="44"/>
      <c r="H173" s="44"/>
      <c r="I173" s="44"/>
    </row>
    <row r="174" spans="1:9" s="11" customFormat="1" ht="12.75">
      <c r="A174" s="74"/>
      <c r="B174" s="34"/>
      <c r="C174" s="42"/>
      <c r="D174" s="100"/>
      <c r="E174" s="252"/>
      <c r="F174" s="252"/>
      <c r="G174" s="44"/>
      <c r="H174" s="44"/>
      <c r="I174" s="44"/>
    </row>
    <row r="175" spans="1:9" s="11" customFormat="1" ht="12.75">
      <c r="A175" s="74"/>
      <c r="B175" s="34"/>
      <c r="C175" s="42"/>
      <c r="D175" s="100"/>
      <c r="E175" s="252"/>
      <c r="F175" s="252"/>
      <c r="G175" s="44"/>
      <c r="H175" s="44"/>
      <c r="I175" s="44"/>
    </row>
    <row r="176" spans="1:9" s="11" customFormat="1" ht="12.75">
      <c r="A176" s="74"/>
      <c r="B176" s="34"/>
      <c r="C176" s="42"/>
      <c r="D176" s="100"/>
      <c r="E176" s="252"/>
      <c r="F176" s="252"/>
      <c r="G176" s="44"/>
      <c r="H176" s="44"/>
      <c r="I176" s="44"/>
    </row>
    <row r="177" spans="1:9" s="45" customFormat="1" ht="10.5" customHeight="1">
      <c r="A177" s="74"/>
      <c r="B177" s="34"/>
      <c r="C177" s="42"/>
      <c r="D177" s="100"/>
      <c r="E177" s="252"/>
      <c r="F177" s="252"/>
      <c r="G177" s="44"/>
      <c r="H177" s="44"/>
      <c r="I177" s="44"/>
    </row>
    <row r="178" spans="1:9" s="11" customFormat="1" ht="28.5" customHeight="1">
      <c r="A178" s="74"/>
      <c r="B178" s="34"/>
      <c r="C178" s="42"/>
      <c r="D178" s="100"/>
      <c r="E178" s="252"/>
      <c r="F178" s="252"/>
      <c r="G178" s="44"/>
      <c r="H178" s="44"/>
      <c r="I178" s="44"/>
    </row>
    <row r="179" spans="1:9" s="11" customFormat="1" ht="12.75">
      <c r="A179" s="74"/>
      <c r="B179" s="34"/>
      <c r="C179" s="42"/>
      <c r="D179" s="100"/>
      <c r="E179" s="252"/>
      <c r="F179" s="252"/>
      <c r="G179" s="44"/>
      <c r="H179" s="44"/>
      <c r="I179" s="44"/>
    </row>
    <row r="180" spans="1:9" s="45" customFormat="1" ht="12.75">
      <c r="A180" s="74"/>
      <c r="B180" s="34"/>
      <c r="C180" s="42"/>
      <c r="D180" s="100"/>
      <c r="E180" s="252"/>
      <c r="F180" s="252"/>
      <c r="G180" s="44"/>
      <c r="H180" s="44"/>
      <c r="I180" s="44"/>
    </row>
    <row r="181" spans="1:9" s="45" customFormat="1" ht="12.75">
      <c r="A181" s="74"/>
      <c r="B181" s="34"/>
      <c r="C181" s="42"/>
      <c r="D181" s="100"/>
      <c r="E181" s="252"/>
      <c r="F181" s="252"/>
      <c r="G181" s="44"/>
      <c r="H181" s="44"/>
      <c r="I181" s="44"/>
    </row>
    <row r="182" spans="1:9" s="45" customFormat="1" ht="12.75">
      <c r="A182" s="74"/>
      <c r="B182" s="34"/>
      <c r="C182" s="42"/>
      <c r="D182" s="100"/>
      <c r="E182" s="252"/>
      <c r="F182" s="252"/>
      <c r="G182" s="44"/>
      <c r="H182" s="44"/>
      <c r="I182" s="44"/>
    </row>
    <row r="183" spans="1:9" s="11" customFormat="1" ht="12.75">
      <c r="A183" s="74"/>
      <c r="B183" s="34"/>
      <c r="C183" s="42"/>
      <c r="D183" s="100"/>
      <c r="E183" s="252"/>
      <c r="F183" s="252"/>
      <c r="G183" s="44"/>
      <c r="H183" s="44"/>
      <c r="I183" s="44"/>
    </row>
    <row r="184" spans="1:9" s="11" customFormat="1" ht="12.75">
      <c r="A184" s="74"/>
      <c r="B184" s="34"/>
      <c r="C184" s="42"/>
      <c r="D184" s="100"/>
      <c r="E184" s="252"/>
      <c r="F184" s="252"/>
      <c r="G184" s="44"/>
      <c r="H184" s="44"/>
      <c r="I184" s="44"/>
    </row>
    <row r="185" spans="1:9" s="11" customFormat="1" ht="12.75">
      <c r="A185" s="74"/>
      <c r="B185" s="34"/>
      <c r="C185" s="42"/>
      <c r="D185" s="100"/>
      <c r="E185" s="252"/>
      <c r="F185" s="252"/>
      <c r="G185" s="44"/>
      <c r="H185" s="44"/>
      <c r="I185" s="44"/>
    </row>
    <row r="186" spans="1:9" s="11" customFormat="1" ht="12.75">
      <c r="A186" s="74"/>
      <c r="B186" s="34"/>
      <c r="C186" s="42"/>
      <c r="D186" s="100"/>
      <c r="E186" s="252"/>
      <c r="F186" s="252"/>
      <c r="G186" s="44"/>
      <c r="H186" s="44"/>
      <c r="I186" s="44"/>
    </row>
    <row r="187" spans="1:9" s="45" customFormat="1" ht="12.75">
      <c r="A187" s="74"/>
      <c r="B187" s="34"/>
      <c r="C187" s="42"/>
      <c r="D187" s="100"/>
      <c r="E187" s="252"/>
      <c r="F187" s="252"/>
      <c r="G187" s="44"/>
      <c r="H187" s="44"/>
      <c r="I187" s="44"/>
    </row>
    <row r="188" spans="1:9" s="45" customFormat="1" ht="12.75">
      <c r="A188" s="74"/>
      <c r="B188" s="34"/>
      <c r="C188" s="42"/>
      <c r="D188" s="100"/>
      <c r="E188" s="252"/>
      <c r="F188" s="252"/>
      <c r="G188" s="44"/>
      <c r="H188" s="44"/>
      <c r="I188" s="44"/>
    </row>
    <row r="189" spans="1:9" s="6" customFormat="1" ht="12.75">
      <c r="A189" s="74"/>
      <c r="B189" s="34"/>
      <c r="C189" s="42"/>
      <c r="D189" s="100"/>
      <c r="E189" s="252"/>
      <c r="F189" s="252"/>
      <c r="G189" s="44"/>
      <c r="H189" s="44"/>
      <c r="I189" s="44"/>
    </row>
    <row r="190" spans="1:9" s="11" customFormat="1" ht="12.75">
      <c r="A190" s="74"/>
      <c r="B190" s="34"/>
      <c r="C190" s="42"/>
      <c r="D190" s="100"/>
      <c r="E190" s="252"/>
      <c r="F190" s="252"/>
      <c r="G190" s="44"/>
      <c r="H190" s="44"/>
      <c r="I190" s="44"/>
    </row>
    <row r="191" spans="1:9" s="11" customFormat="1" ht="12.75">
      <c r="A191" s="74"/>
      <c r="B191" s="34"/>
      <c r="C191" s="42"/>
      <c r="D191" s="100"/>
      <c r="E191" s="252"/>
      <c r="F191" s="252"/>
      <c r="G191" s="44"/>
      <c r="H191" s="44"/>
      <c r="I191" s="44"/>
    </row>
    <row r="192" spans="1:9" s="56" customFormat="1" ht="12.75">
      <c r="A192" s="74"/>
      <c r="B192" s="34"/>
      <c r="C192" s="42"/>
      <c r="D192" s="100"/>
      <c r="E192" s="252"/>
      <c r="F192" s="252"/>
      <c r="G192" s="44"/>
      <c r="H192" s="44"/>
      <c r="I192" s="44"/>
    </row>
    <row r="193" spans="1:9" s="45" customFormat="1" ht="12.75">
      <c r="A193" s="74"/>
      <c r="B193" s="34"/>
      <c r="C193" s="42"/>
      <c r="D193" s="100"/>
      <c r="E193" s="252"/>
      <c r="F193" s="252"/>
      <c r="G193" s="44"/>
      <c r="H193" s="44"/>
      <c r="I193" s="44"/>
    </row>
    <row r="194" spans="1:9" s="45" customFormat="1" ht="12.75">
      <c r="A194" s="74"/>
      <c r="B194" s="34"/>
      <c r="C194" s="42"/>
      <c r="D194" s="100"/>
      <c r="E194" s="252"/>
      <c r="F194" s="252"/>
      <c r="G194" s="44"/>
      <c r="H194" s="44"/>
      <c r="I194" s="44"/>
    </row>
    <row r="195" spans="1:9" s="45" customFormat="1" ht="12.75">
      <c r="A195" s="74"/>
      <c r="B195" s="34"/>
      <c r="C195" s="42"/>
      <c r="D195" s="100"/>
      <c r="E195" s="252"/>
      <c r="F195" s="252"/>
      <c r="G195" s="44"/>
      <c r="H195" s="44"/>
      <c r="I195" s="44"/>
    </row>
    <row r="196" spans="1:9" s="45" customFormat="1" ht="12.75">
      <c r="A196" s="74"/>
      <c r="B196" s="34"/>
      <c r="C196" s="42"/>
      <c r="D196" s="100"/>
      <c r="E196" s="252"/>
      <c r="F196" s="252"/>
      <c r="G196" s="44"/>
      <c r="H196" s="44"/>
      <c r="I196" s="44"/>
    </row>
    <row r="197" spans="1:9" s="45" customFormat="1" ht="12.75">
      <c r="A197" s="74"/>
      <c r="B197" s="34"/>
      <c r="C197" s="42"/>
      <c r="D197" s="100"/>
      <c r="E197" s="252"/>
      <c r="F197" s="252"/>
      <c r="G197" s="44"/>
      <c r="H197" s="44"/>
      <c r="I197" s="44"/>
    </row>
    <row r="198" spans="1:9" s="45" customFormat="1" ht="12.75">
      <c r="A198" s="74"/>
      <c r="B198" s="34"/>
      <c r="C198" s="42"/>
      <c r="D198" s="100"/>
      <c r="E198" s="252"/>
      <c r="F198" s="252"/>
      <c r="G198" s="44"/>
      <c r="H198" s="44"/>
      <c r="I198" s="44"/>
    </row>
    <row r="199" spans="1:9" s="45" customFormat="1" ht="12.75">
      <c r="A199" s="74"/>
      <c r="B199" s="34"/>
      <c r="C199" s="42"/>
      <c r="D199" s="100"/>
      <c r="E199" s="252"/>
      <c r="F199" s="252"/>
      <c r="G199" s="44"/>
      <c r="H199" s="44"/>
      <c r="I199" s="44"/>
    </row>
    <row r="200" spans="1:9" s="45" customFormat="1" ht="12.75">
      <c r="A200" s="74"/>
      <c r="B200" s="34"/>
      <c r="C200" s="42"/>
      <c r="D200" s="100"/>
      <c r="E200" s="252"/>
      <c r="F200" s="252"/>
      <c r="G200" s="44"/>
      <c r="H200" s="44"/>
      <c r="I200" s="44"/>
    </row>
    <row r="201" spans="1:9" s="45" customFormat="1" ht="12.75">
      <c r="A201" s="74"/>
      <c r="B201" s="34"/>
      <c r="C201" s="42"/>
      <c r="D201" s="100"/>
      <c r="E201" s="252"/>
      <c r="F201" s="252"/>
      <c r="G201" s="44"/>
      <c r="H201" s="44"/>
      <c r="I201" s="44"/>
    </row>
    <row r="202" spans="1:9" s="45" customFormat="1" ht="12.75">
      <c r="A202" s="74"/>
      <c r="B202" s="34"/>
      <c r="C202" s="42"/>
      <c r="D202" s="100"/>
      <c r="E202" s="252"/>
      <c r="F202" s="252"/>
      <c r="G202" s="44"/>
      <c r="H202" s="44"/>
      <c r="I202" s="44"/>
    </row>
    <row r="203" spans="1:9" s="45" customFormat="1" ht="12.75">
      <c r="A203" s="74"/>
      <c r="B203" s="34"/>
      <c r="C203" s="42"/>
      <c r="D203" s="100"/>
      <c r="E203" s="252"/>
      <c r="F203" s="252"/>
      <c r="G203" s="44"/>
      <c r="H203" s="44"/>
      <c r="I203" s="44"/>
    </row>
    <row r="204" spans="1:9" s="45" customFormat="1" ht="12.75">
      <c r="A204" s="74"/>
      <c r="B204" s="34"/>
      <c r="C204" s="42"/>
      <c r="D204" s="100"/>
      <c r="E204" s="252"/>
      <c r="F204" s="252"/>
      <c r="G204" s="44"/>
      <c r="H204" s="44"/>
      <c r="I204" s="44"/>
    </row>
    <row r="205" spans="1:9" s="45" customFormat="1" ht="12.75">
      <c r="A205" s="74"/>
      <c r="B205" s="34"/>
      <c r="C205" s="42"/>
      <c r="D205" s="100"/>
      <c r="E205" s="252"/>
      <c r="F205" s="252"/>
      <c r="G205" s="44"/>
      <c r="H205" s="44"/>
      <c r="I205" s="44"/>
    </row>
    <row r="206" spans="1:9" s="45" customFormat="1" ht="12.75">
      <c r="A206" s="74"/>
      <c r="B206" s="34"/>
      <c r="C206" s="42"/>
      <c r="D206" s="100"/>
      <c r="E206" s="252"/>
      <c r="F206" s="252"/>
      <c r="G206" s="44"/>
      <c r="H206" s="44"/>
      <c r="I206" s="44"/>
    </row>
    <row r="207" spans="1:9" s="45" customFormat="1" ht="12.75">
      <c r="A207" s="74"/>
      <c r="B207" s="34"/>
      <c r="C207" s="42"/>
      <c r="D207" s="100"/>
      <c r="E207" s="252"/>
      <c r="F207" s="252"/>
      <c r="G207" s="44"/>
      <c r="H207" s="44"/>
      <c r="I207" s="44"/>
    </row>
    <row r="208" spans="1:9" s="45" customFormat="1" ht="12.75">
      <c r="A208" s="74"/>
      <c r="B208" s="34"/>
      <c r="C208" s="42"/>
      <c r="D208" s="100"/>
      <c r="E208" s="252"/>
      <c r="F208" s="252"/>
      <c r="G208" s="44"/>
      <c r="H208" s="44"/>
      <c r="I208" s="44"/>
    </row>
    <row r="209" spans="1:9" s="45" customFormat="1" ht="12.75">
      <c r="A209" s="74"/>
      <c r="B209" s="34"/>
      <c r="C209" s="42"/>
      <c r="D209" s="100"/>
      <c r="E209" s="252"/>
      <c r="F209" s="252"/>
      <c r="G209" s="44"/>
      <c r="H209" s="44"/>
      <c r="I209" s="44"/>
    </row>
    <row r="210" spans="1:9" s="64" customFormat="1" ht="12.75">
      <c r="A210" s="74"/>
      <c r="B210" s="34"/>
      <c r="C210" s="42"/>
      <c r="D210" s="100"/>
      <c r="E210" s="252"/>
      <c r="F210" s="252"/>
      <c r="G210" s="44"/>
      <c r="H210" s="44"/>
      <c r="I210" s="44"/>
    </row>
    <row r="211" spans="1:9" s="64" customFormat="1" ht="12.75">
      <c r="A211" s="74"/>
      <c r="B211" s="34"/>
      <c r="C211" s="42"/>
      <c r="D211" s="100"/>
      <c r="E211" s="252"/>
      <c r="F211" s="252"/>
      <c r="G211" s="44"/>
      <c r="H211" s="44"/>
      <c r="I211" s="44"/>
    </row>
    <row r="212" spans="1:9" s="64" customFormat="1" ht="39.75" customHeight="1">
      <c r="A212" s="74"/>
      <c r="B212" s="34"/>
      <c r="C212" s="42"/>
      <c r="D212" s="100"/>
      <c r="E212" s="252"/>
      <c r="F212" s="252"/>
      <c r="G212" s="44"/>
      <c r="H212" s="44"/>
      <c r="I212" s="44"/>
    </row>
    <row r="213" spans="1:9" s="64" customFormat="1" ht="12.75">
      <c r="A213" s="74"/>
      <c r="B213" s="34"/>
      <c r="C213" s="42"/>
      <c r="D213" s="100"/>
      <c r="E213" s="252"/>
      <c r="F213" s="252"/>
      <c r="G213" s="44"/>
      <c r="H213" s="44"/>
      <c r="I213" s="44"/>
    </row>
    <row r="214" spans="1:9" s="45" customFormat="1" ht="12.75">
      <c r="A214" s="74"/>
      <c r="B214" s="34"/>
      <c r="C214" s="42"/>
      <c r="D214" s="100"/>
      <c r="E214" s="252"/>
      <c r="F214" s="252"/>
      <c r="G214" s="44"/>
      <c r="H214" s="44"/>
      <c r="I214" s="44"/>
    </row>
    <row r="215" spans="1:9" s="45" customFormat="1" ht="12.75">
      <c r="A215" s="74"/>
      <c r="B215" s="34"/>
      <c r="C215" s="42"/>
      <c r="D215" s="100"/>
      <c r="E215" s="252"/>
      <c r="F215" s="252"/>
      <c r="G215" s="44"/>
      <c r="H215" s="44"/>
      <c r="I215" s="44"/>
    </row>
    <row r="216" spans="1:9" s="45" customFormat="1" ht="12.75">
      <c r="A216" s="74"/>
      <c r="B216" s="34"/>
      <c r="C216" s="42"/>
      <c r="D216" s="100"/>
      <c r="E216" s="252"/>
      <c r="F216" s="252"/>
      <c r="G216" s="44"/>
      <c r="H216" s="44"/>
      <c r="I216" s="44"/>
    </row>
    <row r="217" spans="1:9" s="45" customFormat="1" ht="12.75">
      <c r="A217" s="74"/>
      <c r="B217" s="34"/>
      <c r="C217" s="42"/>
      <c r="D217" s="100"/>
      <c r="E217" s="252"/>
      <c r="F217" s="252"/>
      <c r="G217" s="44"/>
      <c r="H217" s="44"/>
      <c r="I217" s="44"/>
    </row>
    <row r="218" spans="1:9" s="45" customFormat="1" ht="12.75">
      <c r="A218" s="74"/>
      <c r="B218" s="34"/>
      <c r="C218" s="42"/>
      <c r="D218" s="100"/>
      <c r="E218" s="252"/>
      <c r="F218" s="252"/>
      <c r="G218" s="44"/>
      <c r="H218" s="44"/>
      <c r="I218" s="44"/>
    </row>
    <row r="219" spans="1:9" s="45" customFormat="1" ht="12.75">
      <c r="A219" s="74"/>
      <c r="B219" s="34"/>
      <c r="C219" s="42"/>
      <c r="D219" s="100"/>
      <c r="E219" s="252"/>
      <c r="F219" s="252"/>
      <c r="G219" s="44"/>
      <c r="H219" s="44"/>
      <c r="I219" s="44"/>
    </row>
    <row r="220" spans="1:9" s="45" customFormat="1" ht="12.75">
      <c r="A220" s="74"/>
      <c r="B220" s="34"/>
      <c r="C220" s="42"/>
      <c r="D220" s="100"/>
      <c r="E220" s="252"/>
      <c r="F220" s="252"/>
      <c r="G220" s="44"/>
      <c r="H220" s="44"/>
      <c r="I220" s="44"/>
    </row>
    <row r="221" spans="1:9" s="45" customFormat="1" ht="12.75">
      <c r="A221" s="74"/>
      <c r="B221" s="34"/>
      <c r="C221" s="42"/>
      <c r="D221" s="100"/>
      <c r="E221" s="252"/>
      <c r="F221" s="252"/>
      <c r="G221" s="44"/>
      <c r="H221" s="44"/>
      <c r="I221" s="44"/>
    </row>
    <row r="222" spans="1:9" s="45" customFormat="1" ht="12.75">
      <c r="A222" s="74"/>
      <c r="B222" s="34"/>
      <c r="C222" s="42"/>
      <c r="D222" s="100"/>
      <c r="E222" s="252"/>
      <c r="F222" s="252"/>
      <c r="G222" s="44"/>
      <c r="H222" s="44"/>
      <c r="I222" s="44"/>
    </row>
    <row r="223" spans="1:9" s="45" customFormat="1" ht="12.75">
      <c r="A223" s="74"/>
      <c r="B223" s="34"/>
      <c r="C223" s="42"/>
      <c r="D223" s="100"/>
      <c r="E223" s="252"/>
      <c r="F223" s="252"/>
      <c r="G223" s="44"/>
      <c r="H223" s="44"/>
      <c r="I223" s="44"/>
    </row>
    <row r="224" spans="1:9" s="45" customFormat="1" ht="12.75">
      <c r="A224" s="74"/>
      <c r="B224" s="34"/>
      <c r="C224" s="42"/>
      <c r="D224" s="100"/>
      <c r="E224" s="252"/>
      <c r="F224" s="252"/>
      <c r="G224" s="44"/>
      <c r="H224" s="44"/>
      <c r="I224" s="44"/>
    </row>
    <row r="225" spans="1:9" s="45" customFormat="1" ht="12.75">
      <c r="A225" s="74"/>
      <c r="B225" s="34"/>
      <c r="C225" s="42"/>
      <c r="D225" s="100"/>
      <c r="E225" s="252"/>
      <c r="F225" s="252"/>
      <c r="G225" s="44"/>
      <c r="H225" s="44"/>
      <c r="I225" s="44"/>
    </row>
    <row r="226" spans="1:9" s="45" customFormat="1" ht="12.75">
      <c r="A226" s="74"/>
      <c r="B226" s="34"/>
      <c r="C226" s="42"/>
      <c r="D226" s="100"/>
      <c r="E226" s="252"/>
      <c r="F226" s="252"/>
      <c r="G226" s="44"/>
      <c r="H226" s="44"/>
      <c r="I226" s="44"/>
    </row>
  </sheetData>
  <sheetProtection password="B167" sheet="1"/>
  <printOptions/>
  <pageMargins left="0.9840277777777778" right="0.9840277777777778" top="0.9840277777777778" bottom="0.9840277777777778" header="0.5118055555555556" footer="0.5118055555555556"/>
  <pageSetup firstPageNumber="2" useFirstPageNumber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120" zoomScaleSheetLayoutView="120" zoomScalePageLayoutView="0" workbookViewId="0" topLeftCell="A10">
      <selection activeCell="F27" sqref="F27"/>
    </sheetView>
  </sheetViews>
  <sheetFormatPr defaultColWidth="9.00390625" defaultRowHeight="12.75"/>
  <cols>
    <col min="1" max="1" width="7.25390625" style="1" customWidth="1"/>
    <col min="2" max="2" width="42.00390625" style="0" customWidth="1"/>
    <col min="3" max="3" width="5.625" style="0" customWidth="1"/>
    <col min="4" max="4" width="5.75390625" style="0" customWidth="1"/>
    <col min="5" max="5" width="5.375" style="0" customWidth="1"/>
    <col min="6" max="6" width="17.375" style="0" customWidth="1"/>
  </cols>
  <sheetData>
    <row r="1" spans="1:8" ht="12.75">
      <c r="A1" s="142"/>
      <c r="B1" s="34"/>
      <c r="C1" s="42"/>
      <c r="D1" s="100"/>
      <c r="G1" s="44"/>
      <c r="H1" s="44"/>
    </row>
    <row r="2" spans="1:8" s="6" customFormat="1" ht="12.75">
      <c r="A2" s="158" t="s">
        <v>22</v>
      </c>
      <c r="B2" s="159" t="s">
        <v>23</v>
      </c>
      <c r="C2" s="122" t="s">
        <v>24</v>
      </c>
      <c r="D2" s="124" t="s">
        <v>25</v>
      </c>
      <c r="E2" s="160" t="s">
        <v>26</v>
      </c>
      <c r="F2" s="121" t="s">
        <v>27</v>
      </c>
      <c r="G2" s="44"/>
      <c r="H2" s="44"/>
    </row>
    <row r="3" spans="1:8" s="11" customFormat="1" ht="12.75">
      <c r="A3" s="161"/>
      <c r="B3" s="162"/>
      <c r="C3" s="123"/>
      <c r="D3" s="125"/>
      <c r="E3" s="163" t="s">
        <v>28</v>
      </c>
      <c r="F3" s="120" t="s">
        <v>28</v>
      </c>
      <c r="G3" s="44"/>
      <c r="H3" s="44"/>
    </row>
    <row r="4" spans="1:8" s="11" customFormat="1" ht="12.75">
      <c r="A4" s="142"/>
      <c r="B4" s="38"/>
      <c r="C4" s="42"/>
      <c r="D4" s="100"/>
      <c r="E4" s="15"/>
      <c r="F4" s="15"/>
      <c r="G4" s="44"/>
      <c r="H4" s="44"/>
    </row>
    <row r="5" spans="1:6" s="11" customFormat="1" ht="12.75">
      <c r="A5" s="12"/>
      <c r="B5" s="13"/>
      <c r="C5" s="14"/>
      <c r="D5" s="14"/>
      <c r="E5" s="15"/>
      <c r="F5" s="15"/>
    </row>
    <row r="6" spans="1:6" s="11" customFormat="1" ht="12.75">
      <c r="A6" s="12"/>
      <c r="B6" s="13"/>
      <c r="C6" s="14"/>
      <c r="D6" s="14"/>
      <c r="E6" s="15"/>
      <c r="F6" s="15"/>
    </row>
    <row r="7" spans="1:6" s="11" customFormat="1" ht="12.75">
      <c r="A7" s="12"/>
      <c r="B7" s="13"/>
      <c r="C7" s="14"/>
      <c r="D7" s="14"/>
      <c r="E7" s="15"/>
      <c r="F7" s="15"/>
    </row>
    <row r="8" spans="1:6" s="11" customFormat="1" ht="12.75">
      <c r="A8" s="12"/>
      <c r="B8" s="13"/>
      <c r="C8" s="14"/>
      <c r="D8" s="14"/>
      <c r="E8" s="15"/>
      <c r="F8" s="15"/>
    </row>
    <row r="9" spans="1:6" s="11" customFormat="1" ht="12.75">
      <c r="A9" s="12"/>
      <c r="B9" s="13"/>
      <c r="C9" s="14"/>
      <c r="D9" s="14"/>
      <c r="E9" s="15"/>
      <c r="F9" s="15"/>
    </row>
    <row r="10" spans="1:6" s="11" customFormat="1" ht="12.75">
      <c r="A10" s="12"/>
      <c r="B10" s="13"/>
      <c r="C10" s="14"/>
      <c r="D10" s="14"/>
      <c r="E10" s="15"/>
      <c r="F10" s="15"/>
    </row>
    <row r="11" spans="1:6" s="11" customFormat="1" ht="12.75">
      <c r="A11" s="12"/>
      <c r="B11" s="13"/>
      <c r="C11" s="14"/>
      <c r="D11" s="14"/>
      <c r="E11" s="15"/>
      <c r="F11" s="15"/>
    </row>
    <row r="12" spans="1:6" s="11" customFormat="1" ht="12.75">
      <c r="A12" s="12"/>
      <c r="B12" s="13"/>
      <c r="C12" s="14"/>
      <c r="D12" s="14"/>
      <c r="E12" s="15"/>
      <c r="F12" s="15"/>
    </row>
    <row r="13" spans="1:6" s="11" customFormat="1" ht="12.75">
      <c r="A13" s="12"/>
      <c r="B13" s="13"/>
      <c r="C13" s="14"/>
      <c r="D13" s="14"/>
      <c r="E13" s="15"/>
      <c r="F13" s="15"/>
    </row>
    <row r="14" spans="1:6" s="11" customFormat="1" ht="12.75">
      <c r="A14" s="12"/>
      <c r="B14" s="13"/>
      <c r="C14" s="14"/>
      <c r="D14" s="14"/>
      <c r="E14" s="15"/>
      <c r="F14" s="15"/>
    </row>
    <row r="15" spans="1:6" s="11" customFormat="1" ht="12.75">
      <c r="A15" s="12"/>
      <c r="B15" s="13"/>
      <c r="C15" s="14"/>
      <c r="D15" s="14"/>
      <c r="E15" s="15"/>
      <c r="F15" s="15"/>
    </row>
    <row r="16" spans="1:6" s="11" customFormat="1" ht="12.75">
      <c r="A16" s="12"/>
      <c r="B16" s="13"/>
      <c r="C16" s="14"/>
      <c r="D16" s="14"/>
      <c r="E16" s="15"/>
      <c r="F16" s="15"/>
    </row>
    <row r="17" spans="1:6" s="11" customFormat="1" ht="12.75">
      <c r="A17" s="12"/>
      <c r="B17" s="13"/>
      <c r="C17" s="14"/>
      <c r="D17" s="14"/>
      <c r="E17" s="15"/>
      <c r="F17" s="15"/>
    </row>
    <row r="18" spans="1:6" s="11" customFormat="1" ht="12.75">
      <c r="A18" s="12"/>
      <c r="B18" s="13"/>
      <c r="C18" s="14"/>
      <c r="D18" s="14"/>
      <c r="E18" s="15"/>
      <c r="F18" s="15"/>
    </row>
    <row r="19" spans="1:6" s="11" customFormat="1" ht="15.75">
      <c r="A19" s="16"/>
      <c r="B19" s="17" t="s">
        <v>68</v>
      </c>
      <c r="C19" s="14"/>
      <c r="D19" s="14"/>
      <c r="E19" s="15"/>
      <c r="F19" s="15"/>
    </row>
    <row r="20" spans="1:6" s="11" customFormat="1" ht="12.75">
      <c r="A20" s="12"/>
      <c r="B20" s="18"/>
      <c r="C20" s="14"/>
      <c r="D20" s="14"/>
      <c r="E20" s="15"/>
      <c r="F20" s="15"/>
    </row>
    <row r="21" spans="1:6" s="11" customFormat="1" ht="12.75">
      <c r="A21" s="12"/>
      <c r="B21" s="18"/>
      <c r="C21" s="14"/>
      <c r="D21" s="14"/>
      <c r="E21" s="15"/>
      <c r="F21" s="15"/>
    </row>
    <row r="22" spans="1:6" s="11" customFormat="1" ht="12.75">
      <c r="A22" s="19">
        <v>1</v>
      </c>
      <c r="B22" s="33" t="str">
        <f>PREZRAČEVANJE!B36</f>
        <v>Strešni ventilator</v>
      </c>
      <c r="C22" s="33"/>
      <c r="D22" s="33"/>
      <c r="E22" s="33"/>
      <c r="F22" s="23">
        <f>PREZRAČEVANJE!F36</f>
        <v>0</v>
      </c>
    </row>
    <row r="23" spans="1:6" s="11" customFormat="1" ht="12.75">
      <c r="A23" s="19"/>
      <c r="B23" s="33"/>
      <c r="C23" s="33"/>
      <c r="D23" s="33"/>
      <c r="E23" s="33"/>
      <c r="F23" s="23"/>
    </row>
    <row r="24" spans="1:6" s="11" customFormat="1" ht="12.75">
      <c r="A24" s="19">
        <v>2</v>
      </c>
      <c r="B24" s="33" t="str">
        <f>PREZRAČEVANJE!B49</f>
        <v>Splošno</v>
      </c>
      <c r="C24" s="33"/>
      <c r="D24" s="33"/>
      <c r="E24" s="33"/>
      <c r="F24" s="23">
        <f>PREZRAČEVANJE!F49</f>
        <v>0</v>
      </c>
    </row>
    <row r="25" spans="1:6" s="11" customFormat="1" ht="12.75">
      <c r="A25" s="19"/>
      <c r="B25" s="33"/>
      <c r="C25" s="33"/>
      <c r="D25" s="33"/>
      <c r="E25" s="33"/>
      <c r="F25" s="23"/>
    </row>
    <row r="26" spans="1:6" s="30" customFormat="1" ht="15.75">
      <c r="A26" s="25"/>
      <c r="B26" s="26" t="s">
        <v>69</v>
      </c>
      <c r="C26" s="27"/>
      <c r="D26" s="27"/>
      <c r="E26" s="28"/>
      <c r="F26" s="29">
        <f>SUM(F22:F24)</f>
        <v>0</v>
      </c>
    </row>
    <row r="27" spans="1:6" s="6" customFormat="1" ht="12.75">
      <c r="A27" s="1"/>
      <c r="B27"/>
      <c r="C27"/>
      <c r="D27"/>
      <c r="E27"/>
      <c r="F27"/>
    </row>
    <row r="28" spans="1:6" s="6" customFormat="1" ht="12.75">
      <c r="A28" s="1"/>
      <c r="B28"/>
      <c r="C28"/>
      <c r="D28"/>
      <c r="E28"/>
      <c r="F28"/>
    </row>
    <row r="29" spans="1:6" s="6" customFormat="1" ht="12.75">
      <c r="A29" s="1"/>
      <c r="B29"/>
      <c r="C29"/>
      <c r="D29"/>
      <c r="E29"/>
      <c r="F29"/>
    </row>
    <row r="30" spans="1:6" s="6" customFormat="1" ht="12.75">
      <c r="A30" s="1"/>
      <c r="B30"/>
      <c r="C30"/>
      <c r="D30"/>
      <c r="E30"/>
      <c r="F30"/>
    </row>
    <row r="31" spans="1:6" s="6" customFormat="1" ht="12.75">
      <c r="A31" s="1"/>
      <c r="B31"/>
      <c r="C31"/>
      <c r="D31"/>
      <c r="E31"/>
      <c r="F31"/>
    </row>
    <row r="32" spans="1:6" s="6" customFormat="1" ht="12.75">
      <c r="A32" s="1"/>
      <c r="B32"/>
      <c r="C32"/>
      <c r="D32"/>
      <c r="E32"/>
      <c r="F32"/>
    </row>
    <row r="33" spans="1:6" s="6" customFormat="1" ht="12.75">
      <c r="A33" s="1"/>
      <c r="B33"/>
      <c r="C33"/>
      <c r="D33"/>
      <c r="E33"/>
      <c r="F33"/>
    </row>
    <row r="34" spans="1:6" s="6" customFormat="1" ht="12.75">
      <c r="A34" s="1"/>
      <c r="B34"/>
      <c r="C34"/>
      <c r="D34"/>
      <c r="E34"/>
      <c r="F34"/>
    </row>
    <row r="35" spans="1:6" s="6" customFormat="1" ht="12.75">
      <c r="A35" s="1"/>
      <c r="B35"/>
      <c r="C35"/>
      <c r="D35"/>
      <c r="E35"/>
      <c r="F35"/>
    </row>
    <row r="36" spans="1:6" s="6" customFormat="1" ht="12.75">
      <c r="A36" s="1"/>
      <c r="B36"/>
      <c r="C36"/>
      <c r="D36"/>
      <c r="E36"/>
      <c r="F36"/>
    </row>
    <row r="37" spans="1:6" s="6" customFormat="1" ht="12.75">
      <c r="A37" s="1"/>
      <c r="B37"/>
      <c r="C37"/>
      <c r="D37"/>
      <c r="E37"/>
      <c r="F37"/>
    </row>
    <row r="38" spans="1:6" s="6" customFormat="1" ht="12.75">
      <c r="A38" s="1"/>
      <c r="B38"/>
      <c r="C38"/>
      <c r="D38"/>
      <c r="E38"/>
      <c r="F38"/>
    </row>
    <row r="39" spans="1:6" s="6" customFormat="1" ht="12.75">
      <c r="A39" s="1"/>
      <c r="B39"/>
      <c r="C39"/>
      <c r="D39"/>
      <c r="E39"/>
      <c r="F39"/>
    </row>
    <row r="40" spans="1:6" s="6" customFormat="1" ht="12.75">
      <c r="A40" s="1"/>
      <c r="B40"/>
      <c r="C40"/>
      <c r="D40"/>
      <c r="E40"/>
      <c r="F40"/>
    </row>
    <row r="41" spans="1:6" s="6" customFormat="1" ht="12.75">
      <c r="A41" s="1"/>
      <c r="B41"/>
      <c r="C41"/>
      <c r="D41"/>
      <c r="E41"/>
      <c r="F41"/>
    </row>
    <row r="42" spans="1:6" s="6" customFormat="1" ht="12.75">
      <c r="A42" s="1"/>
      <c r="B42"/>
      <c r="C42"/>
      <c r="D42"/>
      <c r="E42"/>
      <c r="F42"/>
    </row>
    <row r="43" spans="1:6" s="6" customFormat="1" ht="12.75">
      <c r="A43" s="1"/>
      <c r="B43"/>
      <c r="C43"/>
      <c r="D43"/>
      <c r="E43"/>
      <c r="F43"/>
    </row>
    <row r="44" spans="1:6" s="6" customFormat="1" ht="12.75">
      <c r="A44" s="1"/>
      <c r="B44"/>
      <c r="C44"/>
      <c r="D44"/>
      <c r="E44"/>
      <c r="F44"/>
    </row>
    <row r="45" spans="1:6" s="6" customFormat="1" ht="12.75">
      <c r="A45" s="1"/>
      <c r="B45"/>
      <c r="C45"/>
      <c r="D45"/>
      <c r="E45"/>
      <c r="F45"/>
    </row>
    <row r="46" spans="1:6" s="6" customFormat="1" ht="12.75">
      <c r="A46" s="1"/>
      <c r="B46"/>
      <c r="C46"/>
      <c r="D46"/>
      <c r="E46"/>
      <c r="F46"/>
    </row>
    <row r="47" spans="1:6" s="6" customFormat="1" ht="12.75">
      <c r="A47" s="1"/>
      <c r="B47"/>
      <c r="C47"/>
      <c r="D47"/>
      <c r="E47"/>
      <c r="F47"/>
    </row>
    <row r="48" spans="1:6" s="6" customFormat="1" ht="12.75">
      <c r="A48" s="1"/>
      <c r="B48"/>
      <c r="C48"/>
      <c r="D48"/>
      <c r="E48"/>
      <c r="F48"/>
    </row>
    <row r="49" spans="1:6" s="6" customFormat="1" ht="12.75">
      <c r="A49" s="1"/>
      <c r="B49"/>
      <c r="C49"/>
      <c r="D49"/>
      <c r="E49"/>
      <c r="F49"/>
    </row>
  </sheetData>
  <sheetProtection/>
  <printOptions/>
  <pageMargins left="0.9840277777777778" right="0.9840277777777778" top="0.9840277777777778" bottom="0.9840277777777778" header="0.5118055555555556" footer="0.5118055555555556"/>
  <pageSetup firstPageNumber="1" useFirstPageNumber="1"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8"/>
  <sheetViews>
    <sheetView view="pageBreakPreview" zoomScale="120" zoomScaleSheetLayoutView="120" zoomScalePageLayoutView="0" workbookViewId="0" topLeftCell="A34">
      <selection activeCell="E43" sqref="E43"/>
    </sheetView>
  </sheetViews>
  <sheetFormatPr defaultColWidth="9.00390625" defaultRowHeight="12.75"/>
  <cols>
    <col min="1" max="1" width="7.00390625" style="165" customWidth="1"/>
    <col min="2" max="2" width="44.00390625" style="69" customWidth="1"/>
    <col min="3" max="3" width="5.75390625" style="35" customWidth="1"/>
    <col min="4" max="4" width="8.25390625" style="35" customWidth="1"/>
    <col min="5" max="5" width="10.00390625" style="239" customWidth="1"/>
    <col min="6" max="6" width="11.125" style="239" customWidth="1"/>
    <col min="7" max="7" width="13.75390625" style="0" customWidth="1"/>
    <col min="8" max="8" width="15.625" style="0" customWidth="1"/>
    <col min="9" max="9" width="13.75390625" style="0" customWidth="1"/>
    <col min="11" max="11" width="9.625" style="0" bestFit="1" customWidth="1"/>
  </cols>
  <sheetData>
    <row r="1" spans="1:9" ht="12.75">
      <c r="A1" s="142"/>
      <c r="B1" s="34"/>
      <c r="C1" s="42"/>
      <c r="D1" s="100"/>
      <c r="E1" s="252"/>
      <c r="F1" s="252"/>
      <c r="G1" s="44"/>
      <c r="H1" s="44"/>
      <c r="I1" s="44"/>
    </row>
    <row r="2" spans="1:9" s="6" customFormat="1" ht="12.75">
      <c r="A2" s="158" t="s">
        <v>22</v>
      </c>
      <c r="B2" s="159" t="s">
        <v>23</v>
      </c>
      <c r="C2" s="122" t="s">
        <v>24</v>
      </c>
      <c r="D2" s="124" t="s">
        <v>25</v>
      </c>
      <c r="E2" s="257" t="s">
        <v>26</v>
      </c>
      <c r="F2" s="244" t="s">
        <v>27</v>
      </c>
      <c r="G2" s="44"/>
      <c r="H2" s="44"/>
      <c r="I2" s="44"/>
    </row>
    <row r="3" spans="1:9" s="11" customFormat="1" ht="12.75">
      <c r="A3" s="161"/>
      <c r="B3" s="162"/>
      <c r="C3" s="123"/>
      <c r="D3" s="125"/>
      <c r="E3" s="258" t="s">
        <v>28</v>
      </c>
      <c r="F3" s="221" t="s">
        <v>28</v>
      </c>
      <c r="G3" s="44"/>
      <c r="H3" s="44"/>
      <c r="I3" s="44"/>
    </row>
    <row r="4" spans="1:9" s="11" customFormat="1" ht="12.75">
      <c r="A4" s="142"/>
      <c r="B4" s="38"/>
      <c r="C4" s="42"/>
      <c r="D4" s="100"/>
      <c r="E4" s="246"/>
      <c r="F4" s="246"/>
      <c r="G4" s="44"/>
      <c r="H4" s="44"/>
      <c r="I4" s="44"/>
    </row>
    <row r="5" spans="1:6" s="11" customFormat="1" ht="12.75">
      <c r="A5" s="142"/>
      <c r="B5" s="99" t="s">
        <v>72</v>
      </c>
      <c r="C5" s="39"/>
      <c r="D5" s="39"/>
      <c r="E5" s="259"/>
      <c r="F5" s="259"/>
    </row>
    <row r="6" spans="1:6" s="11" customFormat="1" ht="12.75">
      <c r="A6" s="142"/>
      <c r="B6" s="99"/>
      <c r="C6" s="39"/>
      <c r="D6" s="39"/>
      <c r="E6" s="259"/>
      <c r="F6" s="259"/>
    </row>
    <row r="7" spans="1:6" s="11" customFormat="1" ht="24">
      <c r="A7" s="142"/>
      <c r="B7" s="50" t="s">
        <v>15</v>
      </c>
      <c r="C7" s="39"/>
      <c r="D7" s="39"/>
      <c r="E7" s="259"/>
      <c r="F7" s="259"/>
    </row>
    <row r="8" spans="1:6" s="11" customFormat="1" ht="24">
      <c r="A8" s="142"/>
      <c r="B8" s="50" t="s">
        <v>7</v>
      </c>
      <c r="C8" s="39"/>
      <c r="D8" s="39"/>
      <c r="E8" s="259"/>
      <c r="F8" s="259"/>
    </row>
    <row r="9" spans="1:11" s="11" customFormat="1" ht="12.75">
      <c r="A9" s="142"/>
      <c r="B9" s="50"/>
      <c r="C9" s="42"/>
      <c r="D9" s="42"/>
      <c r="E9" s="229"/>
      <c r="F9" s="229"/>
      <c r="G9" s="44"/>
      <c r="H9" s="98"/>
      <c r="I9" s="44"/>
      <c r="J9" s="81"/>
      <c r="K9" s="167"/>
    </row>
    <row r="10" spans="1:6" s="11" customFormat="1" ht="12.75">
      <c r="A10" s="146">
        <v>1</v>
      </c>
      <c r="B10" s="50" t="s">
        <v>170</v>
      </c>
      <c r="C10" s="119"/>
      <c r="D10" s="119"/>
      <c r="E10" s="222"/>
      <c r="F10" s="222"/>
    </row>
    <row r="11" spans="1:6" s="11" customFormat="1" ht="13.5">
      <c r="A11" s="74"/>
      <c r="B11" s="50" t="s">
        <v>174</v>
      </c>
      <c r="C11" s="42"/>
      <c r="D11" s="42"/>
      <c r="E11" s="222"/>
      <c r="F11" s="222"/>
    </row>
    <row r="12" spans="1:6" s="11" customFormat="1" ht="12.75">
      <c r="A12" s="74"/>
      <c r="B12" s="50" t="s">
        <v>97</v>
      </c>
      <c r="C12" s="42"/>
      <c r="D12" s="42"/>
      <c r="E12" s="222"/>
      <c r="F12" s="222"/>
    </row>
    <row r="13" spans="1:6" s="11" customFormat="1" ht="12.75">
      <c r="A13" s="74"/>
      <c r="B13" s="50" t="s">
        <v>175</v>
      </c>
      <c r="C13" s="42"/>
      <c r="D13" s="42"/>
      <c r="E13" s="222"/>
      <c r="F13" s="222"/>
    </row>
    <row r="14" spans="1:6" s="11" customFormat="1" ht="12.75">
      <c r="A14" s="74"/>
      <c r="B14" s="50" t="s">
        <v>171</v>
      </c>
      <c r="C14" s="42"/>
      <c r="D14" s="42"/>
      <c r="E14" s="222"/>
      <c r="F14" s="222"/>
    </row>
    <row r="15" spans="1:6" s="11" customFormat="1" ht="12.75">
      <c r="A15" s="74"/>
      <c r="B15" s="50" t="s">
        <v>172</v>
      </c>
      <c r="C15" s="42"/>
      <c r="D15" s="42"/>
      <c r="E15" s="222"/>
      <c r="F15" s="222"/>
    </row>
    <row r="16" spans="1:6" s="11" customFormat="1" ht="12.75">
      <c r="A16" s="74"/>
      <c r="B16" s="50" t="s">
        <v>173</v>
      </c>
      <c r="C16" s="42"/>
      <c r="D16" s="42"/>
      <c r="E16" s="222"/>
      <c r="F16" s="222"/>
    </row>
    <row r="17" spans="1:6" s="11" customFormat="1" ht="12.75">
      <c r="A17" s="74"/>
      <c r="B17" s="50" t="s">
        <v>176</v>
      </c>
      <c r="C17" s="42" t="s">
        <v>37</v>
      </c>
      <c r="D17" s="42">
        <v>1</v>
      </c>
      <c r="E17" s="229">
        <v>0</v>
      </c>
      <c r="F17" s="253">
        <f>E17*D17</f>
        <v>0</v>
      </c>
    </row>
    <row r="18" spans="1:11" s="47" customFormat="1" ht="12.75">
      <c r="A18" s="142"/>
      <c r="B18" s="50"/>
      <c r="C18" s="42"/>
      <c r="D18" s="42"/>
      <c r="E18" s="229"/>
      <c r="F18" s="253"/>
      <c r="I18" s="44"/>
      <c r="J18" s="81"/>
      <c r="K18" s="81"/>
    </row>
    <row r="19" spans="1:11" s="49" customFormat="1" ht="24">
      <c r="A19" s="146">
        <v>2</v>
      </c>
      <c r="B19" s="50" t="s">
        <v>177</v>
      </c>
      <c r="C19" s="42"/>
      <c r="D19" s="42"/>
      <c r="E19" s="251"/>
      <c r="F19" s="260"/>
      <c r="J19" s="81"/>
      <c r="K19" s="167"/>
    </row>
    <row r="20" spans="1:11" s="49" customFormat="1" ht="12" customHeight="1">
      <c r="A20" s="74"/>
      <c r="B20" s="50" t="s">
        <v>5</v>
      </c>
      <c r="C20" s="42" t="s">
        <v>37</v>
      </c>
      <c r="D20" s="42">
        <v>3</v>
      </c>
      <c r="E20" s="229">
        <v>0</v>
      </c>
      <c r="F20" s="253">
        <f>E20*D20</f>
        <v>0</v>
      </c>
      <c r="I20" s="44"/>
      <c r="J20" s="81"/>
      <c r="K20" s="167"/>
    </row>
    <row r="21" spans="1:11" s="128" customFormat="1" ht="14.25">
      <c r="A21" s="146"/>
      <c r="B21" s="50"/>
      <c r="C21" s="42"/>
      <c r="D21" s="64"/>
      <c r="E21" s="261"/>
      <c r="F21" s="261"/>
      <c r="I21" s="42"/>
      <c r="J21" s="81"/>
      <c r="K21" s="167"/>
    </row>
    <row r="22" spans="1:11" s="50" customFormat="1" ht="31.5" customHeight="1">
      <c r="A22" s="146">
        <v>3</v>
      </c>
      <c r="B22" s="50" t="s">
        <v>6</v>
      </c>
      <c r="C22" s="42"/>
      <c r="D22" s="42"/>
      <c r="E22" s="262"/>
      <c r="F22" s="262"/>
      <c r="J22" s="81"/>
      <c r="K22" s="167"/>
    </row>
    <row r="23" spans="1:11" s="52" customFormat="1" ht="12.75">
      <c r="A23" s="74"/>
      <c r="B23" s="50" t="s">
        <v>178</v>
      </c>
      <c r="C23" s="42" t="s">
        <v>37</v>
      </c>
      <c r="D23" s="42">
        <v>1</v>
      </c>
      <c r="E23" s="229">
        <v>0</v>
      </c>
      <c r="F23" s="253">
        <f>E23*D23</f>
        <v>0</v>
      </c>
      <c r="I23" s="44"/>
      <c r="J23" s="81"/>
      <c r="K23" s="167"/>
    </row>
    <row r="24" spans="1:11" s="47" customFormat="1" ht="12.75">
      <c r="A24" s="142"/>
      <c r="B24" s="50"/>
      <c r="C24" s="42"/>
      <c r="D24" s="42"/>
      <c r="E24" s="229"/>
      <c r="F24" s="253"/>
      <c r="I24" s="44"/>
      <c r="J24" s="81"/>
      <c r="K24" s="167"/>
    </row>
    <row r="25" spans="1:11" s="50" customFormat="1" ht="125.25" customHeight="1">
      <c r="A25" s="146">
        <v>4</v>
      </c>
      <c r="B25" s="87" t="s">
        <v>102</v>
      </c>
      <c r="C25" s="94" t="s">
        <v>53</v>
      </c>
      <c r="D25" s="94">
        <v>37</v>
      </c>
      <c r="E25" s="263">
        <v>0</v>
      </c>
      <c r="F25" s="253">
        <f>E25*D25</f>
        <v>0</v>
      </c>
      <c r="I25" s="88"/>
      <c r="J25" s="81"/>
      <c r="K25" s="167"/>
    </row>
    <row r="26" spans="1:11" s="50" customFormat="1" ht="13.5" customHeight="1">
      <c r="A26" s="141"/>
      <c r="B26" s="99"/>
      <c r="C26" s="42"/>
      <c r="D26" s="42"/>
      <c r="E26" s="229"/>
      <c r="F26" s="253"/>
      <c r="I26" s="44"/>
      <c r="J26" s="81"/>
      <c r="K26" s="167"/>
    </row>
    <row r="27" spans="1:11" s="52" customFormat="1" ht="48">
      <c r="A27" s="146">
        <v>5</v>
      </c>
      <c r="B27" s="87" t="s">
        <v>103</v>
      </c>
      <c r="C27" s="94" t="s">
        <v>53</v>
      </c>
      <c r="D27" s="94">
        <v>15</v>
      </c>
      <c r="E27" s="264">
        <v>0</v>
      </c>
      <c r="F27" s="264">
        <f>E27*D27</f>
        <v>0</v>
      </c>
      <c r="I27" s="44"/>
      <c r="J27" s="81"/>
      <c r="K27" s="81"/>
    </row>
    <row r="28" spans="1:11" s="47" customFormat="1" ht="12.75">
      <c r="A28" s="142"/>
      <c r="B28" s="190"/>
      <c r="C28" s="42"/>
      <c r="D28" s="42"/>
      <c r="E28" s="229"/>
      <c r="F28" s="229"/>
      <c r="G28" s="44"/>
      <c r="H28" s="98"/>
      <c r="I28" s="44"/>
      <c r="J28" s="81"/>
      <c r="K28" s="81"/>
    </row>
    <row r="29" spans="1:11" s="47" customFormat="1" ht="28.5" customHeight="1">
      <c r="A29" s="142">
        <v>6</v>
      </c>
      <c r="B29" s="50" t="s">
        <v>104</v>
      </c>
      <c r="E29" s="265"/>
      <c r="F29" s="265"/>
      <c r="I29" s="44"/>
      <c r="J29" s="81"/>
      <c r="K29" s="167"/>
    </row>
    <row r="30" spans="1:11" s="47" customFormat="1" ht="48">
      <c r="A30" s="142"/>
      <c r="B30" s="75" t="s">
        <v>155</v>
      </c>
      <c r="C30" s="42" t="s">
        <v>70</v>
      </c>
      <c r="D30" s="42">
        <v>5</v>
      </c>
      <c r="E30" s="229">
        <v>0</v>
      </c>
      <c r="F30" s="253">
        <f>E30*D30</f>
        <v>0</v>
      </c>
      <c r="I30" s="44"/>
      <c r="J30" s="81"/>
      <c r="K30" s="81"/>
    </row>
    <row r="31" spans="5:6" ht="12.75">
      <c r="E31" s="252"/>
      <c r="F31" s="252"/>
    </row>
    <row r="32" spans="1:11" ht="15" customHeight="1">
      <c r="A32" s="142">
        <v>7</v>
      </c>
      <c r="B32" s="50" t="s">
        <v>105</v>
      </c>
      <c r="C32" s="42" t="s">
        <v>45</v>
      </c>
      <c r="D32" s="42">
        <v>1</v>
      </c>
      <c r="E32" s="229">
        <v>0</v>
      </c>
      <c r="F32" s="253">
        <f>E32*D32</f>
        <v>0</v>
      </c>
      <c r="I32" s="44"/>
      <c r="J32" s="81"/>
      <c r="K32" s="167"/>
    </row>
    <row r="33" spans="1:11" s="64" customFormat="1" ht="12.75">
      <c r="A33" s="74"/>
      <c r="B33" s="50"/>
      <c r="C33" s="42"/>
      <c r="D33" s="42"/>
      <c r="E33" s="229"/>
      <c r="F33" s="229"/>
      <c r="I33" s="44"/>
      <c r="J33" s="81"/>
      <c r="K33" s="167"/>
    </row>
    <row r="34" spans="1:11" s="52" customFormat="1" ht="24">
      <c r="A34" s="142">
        <v>8</v>
      </c>
      <c r="B34" s="75" t="s">
        <v>71</v>
      </c>
      <c r="C34" s="42" t="s">
        <v>35</v>
      </c>
      <c r="D34" s="42">
        <v>1</v>
      </c>
      <c r="E34" s="229">
        <v>0</v>
      </c>
      <c r="F34" s="253">
        <f>E34*D34</f>
        <v>0</v>
      </c>
      <c r="I34" s="64"/>
      <c r="J34" s="81"/>
      <c r="K34" s="81"/>
    </row>
    <row r="35" spans="1:11" s="11" customFormat="1" ht="12.75">
      <c r="A35" s="74"/>
      <c r="B35" s="65"/>
      <c r="C35" s="42"/>
      <c r="D35" s="118"/>
      <c r="E35" s="229"/>
      <c r="F35" s="229"/>
      <c r="I35" s="23"/>
      <c r="K35" s="144"/>
    </row>
    <row r="36" spans="1:11" s="64" customFormat="1" ht="15" customHeight="1">
      <c r="A36" s="147"/>
      <c r="B36" s="77" t="str">
        <f>B10</f>
        <v>Strešni ventilator</v>
      </c>
      <c r="C36" s="54"/>
      <c r="D36" s="54"/>
      <c r="E36" s="234" t="s">
        <v>43</v>
      </c>
      <c r="F36" s="266">
        <f>SUM(F10:F34)</f>
        <v>0</v>
      </c>
      <c r="J36" s="81"/>
      <c r="K36" s="167"/>
    </row>
    <row r="37" spans="1:11" s="64" customFormat="1" ht="12.75">
      <c r="A37" s="148"/>
      <c r="B37"/>
      <c r="C37"/>
      <c r="D37"/>
      <c r="E37" s="252"/>
      <c r="F37" s="252"/>
      <c r="G37" s="62"/>
      <c r="H37" s="62"/>
      <c r="I37" s="62"/>
      <c r="J37" s="81"/>
      <c r="K37" s="81"/>
    </row>
    <row r="38" spans="1:11" s="52" customFormat="1" ht="12.75">
      <c r="A38" s="142">
        <v>1</v>
      </c>
      <c r="B38" s="78" t="s">
        <v>158</v>
      </c>
      <c r="C38" s="145"/>
      <c r="D38" s="145"/>
      <c r="E38" s="267"/>
      <c r="F38" s="267"/>
      <c r="G38" s="96"/>
      <c r="H38" s="164"/>
      <c r="I38" s="96"/>
      <c r="J38" s="81"/>
      <c r="K38" s="167"/>
    </row>
    <row r="39" spans="1:11" s="64" customFormat="1" ht="12.75">
      <c r="A39" s="142"/>
      <c r="B39" s="50"/>
      <c r="C39" s="39"/>
      <c r="D39" s="39"/>
      <c r="E39" s="222"/>
      <c r="F39" s="222"/>
      <c r="J39" s="81"/>
      <c r="K39" s="81"/>
    </row>
    <row r="40" spans="1:11" s="64" customFormat="1" ht="12.75">
      <c r="A40" s="142"/>
      <c r="B40" s="50" t="s">
        <v>73</v>
      </c>
      <c r="C40" s="42" t="s">
        <v>35</v>
      </c>
      <c r="D40" s="42">
        <v>1</v>
      </c>
      <c r="E40" s="229">
        <v>0</v>
      </c>
      <c r="F40" s="253">
        <f aca="true" t="shared" si="0" ref="F40:F47">E40*D40</f>
        <v>0</v>
      </c>
      <c r="I40" s="44"/>
      <c r="J40" s="81"/>
      <c r="K40" s="167"/>
    </row>
    <row r="41" spans="1:11" s="64" customFormat="1" ht="12.75">
      <c r="A41" s="142"/>
      <c r="B41" s="50" t="s">
        <v>157</v>
      </c>
      <c r="C41" s="42" t="s">
        <v>35</v>
      </c>
      <c r="D41" s="42">
        <v>1</v>
      </c>
      <c r="E41" s="229">
        <v>0</v>
      </c>
      <c r="F41" s="253">
        <f t="shared" si="0"/>
        <v>0</v>
      </c>
      <c r="I41" s="44"/>
      <c r="J41" s="81"/>
      <c r="K41" s="167"/>
    </row>
    <row r="42" spans="1:11" s="52" customFormat="1" ht="12.75">
      <c r="A42" s="142"/>
      <c r="B42" s="50" t="s">
        <v>67</v>
      </c>
      <c r="C42" s="42" t="s">
        <v>35</v>
      </c>
      <c r="D42" s="42">
        <v>1</v>
      </c>
      <c r="E42" s="229">
        <v>0</v>
      </c>
      <c r="F42" s="253">
        <f t="shared" si="0"/>
        <v>0</v>
      </c>
      <c r="I42" s="44"/>
      <c r="J42" s="81"/>
      <c r="K42" s="167"/>
    </row>
    <row r="43" spans="1:11" s="64" customFormat="1" ht="12.75">
      <c r="A43" s="142"/>
      <c r="B43" s="50" t="s">
        <v>47</v>
      </c>
      <c r="C43" s="42" t="s">
        <v>35</v>
      </c>
      <c r="D43" s="42">
        <v>1</v>
      </c>
      <c r="E43" s="229">
        <v>0</v>
      </c>
      <c r="F43" s="253">
        <f t="shared" si="0"/>
        <v>0</v>
      </c>
      <c r="I43" s="44"/>
      <c r="J43" s="81"/>
      <c r="K43" s="167"/>
    </row>
    <row r="44" spans="1:11" s="64" customFormat="1" ht="12.75">
      <c r="A44" s="142"/>
      <c r="B44" s="50" t="s">
        <v>156</v>
      </c>
      <c r="C44" s="42" t="s">
        <v>35</v>
      </c>
      <c r="D44" s="42">
        <v>1</v>
      </c>
      <c r="E44" s="229">
        <v>0</v>
      </c>
      <c r="F44" s="253">
        <f t="shared" si="0"/>
        <v>0</v>
      </c>
      <c r="I44" s="44"/>
      <c r="J44" s="81"/>
      <c r="K44" s="167"/>
    </row>
    <row r="45" spans="1:11" s="64" customFormat="1" ht="12.75">
      <c r="A45" s="142"/>
      <c r="B45" s="50" t="s">
        <v>90</v>
      </c>
      <c r="C45" s="42" t="s">
        <v>35</v>
      </c>
      <c r="D45" s="42">
        <v>1</v>
      </c>
      <c r="E45" s="229">
        <v>0</v>
      </c>
      <c r="F45" s="253">
        <f t="shared" si="0"/>
        <v>0</v>
      </c>
      <c r="I45" s="44"/>
      <c r="J45" s="81"/>
      <c r="K45" s="167"/>
    </row>
    <row r="46" spans="1:11" s="64" customFormat="1" ht="72">
      <c r="A46" s="142"/>
      <c r="B46" s="50" t="s">
        <v>159</v>
      </c>
      <c r="C46" s="42" t="s">
        <v>35</v>
      </c>
      <c r="D46" s="42">
        <v>1</v>
      </c>
      <c r="E46" s="229">
        <v>0</v>
      </c>
      <c r="F46" s="253">
        <f t="shared" si="0"/>
        <v>0</v>
      </c>
      <c r="I46" s="44"/>
      <c r="J46" s="81"/>
      <c r="K46" s="167"/>
    </row>
    <row r="47" spans="1:11" s="64" customFormat="1" ht="12.75">
      <c r="A47" s="142"/>
      <c r="B47" s="50" t="s">
        <v>48</v>
      </c>
      <c r="C47" s="42" t="s">
        <v>49</v>
      </c>
      <c r="D47" s="42">
        <v>1</v>
      </c>
      <c r="E47" s="229">
        <v>0</v>
      </c>
      <c r="F47" s="253">
        <f t="shared" si="0"/>
        <v>0</v>
      </c>
      <c r="I47" s="44"/>
      <c r="J47" s="81"/>
      <c r="K47" s="167"/>
    </row>
    <row r="48" spans="1:11" s="52" customFormat="1" ht="12.75" customHeight="1">
      <c r="A48" s="142"/>
      <c r="B48" s="50"/>
      <c r="C48" s="42"/>
      <c r="D48" s="42"/>
      <c r="E48" s="229"/>
      <c r="F48" s="229"/>
      <c r="H48" s="59"/>
      <c r="J48" s="81"/>
      <c r="K48" s="167"/>
    </row>
    <row r="49" spans="1:6" s="64" customFormat="1" ht="12">
      <c r="A49" s="147"/>
      <c r="B49" s="77" t="s">
        <v>158</v>
      </c>
      <c r="C49" s="54"/>
      <c r="D49" s="54"/>
      <c r="E49" s="234" t="s">
        <v>43</v>
      </c>
      <c r="F49" s="266">
        <f>SUM(F38:F48)</f>
        <v>0</v>
      </c>
    </row>
    <row r="50" spans="1:9" s="64" customFormat="1" ht="12.75">
      <c r="A50" s="148"/>
      <c r="B50"/>
      <c r="C50"/>
      <c r="D50"/>
      <c r="E50" s="252"/>
      <c r="F50" s="252"/>
      <c r="G50" s="62"/>
      <c r="H50" s="62"/>
      <c r="I50" s="62"/>
    </row>
    <row r="51" spans="1:6" s="64" customFormat="1" ht="12">
      <c r="A51" s="165"/>
      <c r="B51" s="69"/>
      <c r="C51" s="35"/>
      <c r="D51" s="35"/>
      <c r="E51" s="239"/>
      <c r="F51" s="239"/>
    </row>
    <row r="52" spans="1:6" s="64" customFormat="1" ht="24.75" customHeight="1">
      <c r="A52" s="165"/>
      <c r="B52" s="69"/>
      <c r="C52" s="35"/>
      <c r="D52" s="35"/>
      <c r="E52" s="239"/>
      <c r="F52" s="239"/>
    </row>
    <row r="53" spans="1:6" s="64" customFormat="1" ht="12">
      <c r="A53" s="165"/>
      <c r="B53" s="69"/>
      <c r="C53" s="35"/>
      <c r="D53" s="35"/>
      <c r="E53" s="239"/>
      <c r="F53" s="239"/>
    </row>
    <row r="54" spans="1:6" s="64" customFormat="1" ht="12">
      <c r="A54" s="165"/>
      <c r="B54" s="69"/>
      <c r="C54" s="35"/>
      <c r="D54" s="35"/>
      <c r="E54" s="239"/>
      <c r="F54" s="239"/>
    </row>
    <row r="55" spans="1:6" s="64" customFormat="1" ht="12">
      <c r="A55" s="165"/>
      <c r="B55" s="69"/>
      <c r="C55" s="35"/>
      <c r="D55" s="35"/>
      <c r="E55" s="239"/>
      <c r="F55" s="239"/>
    </row>
    <row r="56" spans="1:6" s="64" customFormat="1" ht="12">
      <c r="A56" s="165"/>
      <c r="B56" s="69"/>
      <c r="C56" s="35"/>
      <c r="D56" s="35"/>
      <c r="E56" s="239"/>
      <c r="F56" s="239"/>
    </row>
    <row r="57" spans="1:6" s="79" customFormat="1" ht="12">
      <c r="A57" s="165"/>
      <c r="B57" s="69"/>
      <c r="C57" s="35"/>
      <c r="D57" s="35"/>
      <c r="E57" s="239"/>
      <c r="F57" s="239"/>
    </row>
    <row r="58" spans="1:6" s="64" customFormat="1" ht="12">
      <c r="A58" s="165"/>
      <c r="B58" s="69"/>
      <c r="C58" s="35"/>
      <c r="D58" s="35"/>
      <c r="E58" s="239"/>
      <c r="F58" s="239"/>
    </row>
    <row r="59" spans="1:6" s="64" customFormat="1" ht="12">
      <c r="A59" s="165"/>
      <c r="B59" s="69"/>
      <c r="C59" s="35"/>
      <c r="D59" s="35"/>
      <c r="E59" s="239"/>
      <c r="F59" s="239"/>
    </row>
    <row r="60" spans="1:6" s="64" customFormat="1" ht="12">
      <c r="A60" s="165"/>
      <c r="B60" s="69"/>
      <c r="C60" s="35"/>
      <c r="D60" s="35"/>
      <c r="E60" s="239"/>
      <c r="F60" s="239"/>
    </row>
    <row r="61" spans="1:6" s="79" customFormat="1" ht="12">
      <c r="A61" s="165"/>
      <c r="B61" s="69"/>
      <c r="C61" s="35"/>
      <c r="D61" s="35"/>
      <c r="E61" s="239"/>
      <c r="F61" s="239"/>
    </row>
    <row r="62" spans="1:6" s="64" customFormat="1" ht="12">
      <c r="A62" s="165"/>
      <c r="B62" s="69"/>
      <c r="C62" s="35"/>
      <c r="D62" s="35"/>
      <c r="E62" s="239"/>
      <c r="F62" s="239"/>
    </row>
    <row r="63" spans="1:6" s="64" customFormat="1" ht="12">
      <c r="A63" s="165"/>
      <c r="B63" s="69"/>
      <c r="C63" s="35"/>
      <c r="D63" s="35"/>
      <c r="E63" s="239"/>
      <c r="F63" s="239"/>
    </row>
    <row r="64" spans="1:6" s="64" customFormat="1" ht="12">
      <c r="A64" s="165"/>
      <c r="B64" s="69"/>
      <c r="C64" s="35"/>
      <c r="D64" s="35"/>
      <c r="E64" s="239"/>
      <c r="F64" s="239"/>
    </row>
    <row r="65" spans="1:6" s="64" customFormat="1" ht="12">
      <c r="A65" s="165"/>
      <c r="B65" s="69"/>
      <c r="C65" s="35"/>
      <c r="D65" s="35"/>
      <c r="E65" s="239"/>
      <c r="F65" s="239"/>
    </row>
    <row r="66" spans="1:6" s="64" customFormat="1" ht="12">
      <c r="A66" s="165"/>
      <c r="B66" s="69"/>
      <c r="C66" s="35"/>
      <c r="D66" s="35"/>
      <c r="E66" s="239"/>
      <c r="F66" s="239"/>
    </row>
    <row r="67" spans="1:6" s="6" customFormat="1" ht="12.75">
      <c r="A67" s="165"/>
      <c r="B67" s="69"/>
      <c r="C67" s="35"/>
      <c r="D67" s="35"/>
      <c r="E67" s="239"/>
      <c r="F67" s="239"/>
    </row>
    <row r="68" spans="1:6" s="11" customFormat="1" ht="12.75">
      <c r="A68" s="165"/>
      <c r="B68" s="69"/>
      <c r="C68" s="35"/>
      <c r="D68" s="35"/>
      <c r="E68" s="239"/>
      <c r="F68" s="239"/>
    </row>
    <row r="70" spans="1:6" s="52" customFormat="1" ht="12">
      <c r="A70" s="165"/>
      <c r="B70" s="69"/>
      <c r="C70" s="35"/>
      <c r="D70" s="35"/>
      <c r="E70" s="239"/>
      <c r="F70" s="239"/>
    </row>
    <row r="71" spans="1:6" s="64" customFormat="1" ht="12">
      <c r="A71" s="165"/>
      <c r="B71" s="69"/>
      <c r="C71" s="35"/>
      <c r="D71" s="35"/>
      <c r="E71" s="239"/>
      <c r="F71" s="239"/>
    </row>
    <row r="72" spans="1:6" s="64" customFormat="1" ht="12">
      <c r="A72" s="165"/>
      <c r="B72" s="69"/>
      <c r="C72" s="35"/>
      <c r="D72" s="35"/>
      <c r="E72" s="239"/>
      <c r="F72" s="239"/>
    </row>
    <row r="73" spans="1:6" s="64" customFormat="1" ht="12">
      <c r="A73" s="165"/>
      <c r="B73" s="69"/>
      <c r="C73" s="35"/>
      <c r="D73" s="35"/>
      <c r="E73" s="239"/>
      <c r="F73" s="239"/>
    </row>
    <row r="74" spans="1:6" s="64" customFormat="1" ht="12">
      <c r="A74" s="165"/>
      <c r="B74" s="69"/>
      <c r="C74" s="35"/>
      <c r="D74" s="35"/>
      <c r="E74" s="239"/>
      <c r="F74" s="239"/>
    </row>
    <row r="75" spans="1:6" s="64" customFormat="1" ht="12">
      <c r="A75" s="165"/>
      <c r="B75" s="69"/>
      <c r="C75" s="35"/>
      <c r="D75" s="35"/>
      <c r="E75" s="239"/>
      <c r="F75" s="239"/>
    </row>
    <row r="77" spans="1:6" s="52" customFormat="1" ht="12">
      <c r="A77" s="165"/>
      <c r="B77" s="69"/>
      <c r="C77" s="35"/>
      <c r="D77" s="35"/>
      <c r="E77" s="239"/>
      <c r="F77" s="239"/>
    </row>
    <row r="78" spans="1:6" s="52" customFormat="1" ht="12">
      <c r="A78" s="165"/>
      <c r="B78" s="69"/>
      <c r="C78" s="35"/>
      <c r="D78" s="35"/>
      <c r="E78" s="239"/>
      <c r="F78" s="239"/>
    </row>
  </sheetData>
  <sheetProtection password="B167" sheet="1"/>
  <printOptions/>
  <pageMargins left="0.9840277777777778" right="0.9840277777777778" top="0.9840277777777778" bottom="0.9840277777777778" header="0.5118055555555556" footer="0.5118055555555556"/>
  <pageSetup firstPageNumber="2" useFirstPageNumber="1" horizontalDpi="300" verticalDpi="300" orientation="portrait" paperSize="9" scale="95" r:id="rId1"/>
  <rowBreaks count="1" manualBreakCount="1"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Jože grošelj</dc:creator>
  <cp:keywords/>
  <dc:description/>
  <cp:lastModifiedBy>Darinka Trdina</cp:lastModifiedBy>
  <cp:lastPrinted>2016-05-11T12:55:07Z</cp:lastPrinted>
  <dcterms:created xsi:type="dcterms:W3CDTF">2007-11-13T17:43:27Z</dcterms:created>
  <dcterms:modified xsi:type="dcterms:W3CDTF">2016-09-27T06:13:35Z</dcterms:modified>
  <cp:category/>
  <cp:version/>
  <cp:contentType/>
  <cp:contentStatus/>
</cp:coreProperties>
</file>